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7_【陸協業務】\03‗記録委員長業務\02_集計シート\03_R5(2023)\"/>
    </mc:Choice>
  </mc:AlternateContent>
  <xr:revisionPtr revIDLastSave="0" documentId="13_ncr:1_{2C4E3A39-F810-4D48-8228-C0CC423BE62D}" xr6:coauthVersionLast="47" xr6:coauthVersionMax="47" xr10:uidLastSave="{00000000-0000-0000-0000-000000000000}"/>
  <bookViews>
    <workbookView xWindow="-120" yWindow="-120" windowWidth="29040" windowHeight="15840" firstSheet="3" activeTab="11" xr2:uid="{00000000-000D-0000-FFFF-FFFF00000000}"/>
  </bookViews>
  <sheets>
    <sheet name="貼付" sheetId="1" state="hidden" r:id="rId1"/>
    <sheet name="STEP②" sheetId="3" state="hidden" r:id="rId2"/>
    <sheet name="STEP③" sheetId="6" state="hidden" r:id="rId3"/>
    <sheet name="十種" sheetId="2" r:id="rId4"/>
    <sheet name="八種" sheetId="7" r:id="rId5"/>
    <sheet name="七種" sheetId="8" r:id="rId6"/>
    <sheet name="四種(中男)" sheetId="10" r:id="rId7"/>
    <sheet name="四種(中女)" sheetId="9" r:id="rId8"/>
    <sheet name="コンバインドA(小男)" sheetId="11" r:id="rId9"/>
    <sheet name="コンバインドB(小男)" sheetId="12" r:id="rId10"/>
    <sheet name="コンバインドA(小女)" sheetId="13" r:id="rId11"/>
    <sheet name="コンバインドB(小女)" sheetId="14" r:id="rId12"/>
  </sheets>
  <definedNames>
    <definedName name="_xlnm._FilterDatabase" localSheetId="1" hidden="1">STEP②!$A$2:$M$203</definedName>
    <definedName name="_xlnm._FilterDatabase" localSheetId="2" hidden="1">STEP③!$A$2:$I$153</definedName>
    <definedName name="_xlnm._FilterDatabase" localSheetId="10" hidden="1">'コンバインドA(小女)'!$AD$1:$AD$1</definedName>
    <definedName name="_xlnm._FilterDatabase" localSheetId="8" hidden="1">'コンバインドA(小男)'!$AD$1:$AD$1</definedName>
    <definedName name="_xlnm._FilterDatabase" localSheetId="11" hidden="1">'コンバインドB(小女)'!$AD$1:$AD$1</definedName>
    <definedName name="_xlnm._FilterDatabase" localSheetId="9" hidden="1">'コンバインドB(小男)'!$AD$1:$AD$1</definedName>
    <definedName name="_xlnm._FilterDatabase" localSheetId="7" hidden="1">'四種(中女)'!$AD$1:$AD$1</definedName>
    <definedName name="_xlnm._FilterDatabase" localSheetId="6" hidden="1">'四種(中男)'!$AD$1:$AD$1</definedName>
    <definedName name="_xlnm._FilterDatabase" localSheetId="5" hidden="1">七種!$AD$1:$AD$1</definedName>
    <definedName name="_xlnm._FilterDatabase" localSheetId="3" hidden="1">十種!$AD$1:$AD$1</definedName>
    <definedName name="_xlnm._FilterDatabase" localSheetId="0" hidden="1">貼付!$A$2:$AO$198</definedName>
    <definedName name="_xlnm._FilterDatabase" localSheetId="4" hidden="1">八種!$AD$1:$AD$1</definedName>
    <definedName name="_xlnm.Print_Area" localSheetId="10">'コンバインドA(小女)'!$A$1:$AB$34</definedName>
    <definedName name="_xlnm.Print_Area" localSheetId="8">'コンバインドA(小男)'!$A$1:$AB$34</definedName>
    <definedName name="_xlnm.Print_Area" localSheetId="11">'コンバインドB(小女)'!$A$1:$AB$34</definedName>
    <definedName name="_xlnm.Print_Area" localSheetId="9">'コンバインドB(小男)'!$A$1:$AB$34</definedName>
    <definedName name="_xlnm.Print_Area" localSheetId="7">'四種(中女)'!$A$1:$AB$34</definedName>
    <definedName name="_xlnm.Print_Area" localSheetId="6">'四種(中男)'!$A$1:$AB$34</definedName>
    <definedName name="_xlnm.Print_Area" localSheetId="5">七種!$A$1:$AB$34</definedName>
    <definedName name="_xlnm.Print_Area" localSheetId="3">十種!$A$1:$AB$34</definedName>
    <definedName name="_xlnm.Print_Area" localSheetId="4">八種!$A$1:$AB$34</definedName>
  </definedNames>
  <calcPr calcId="181029"/>
</workbook>
</file>

<file path=xl/calcChain.xml><?xml version="1.0" encoding="utf-8"?>
<calcChain xmlns="http://schemas.openxmlformats.org/spreadsheetml/2006/main">
  <c r="I5" i="12" l="1"/>
  <c r="U1" i="14"/>
  <c r="U1" i="13"/>
  <c r="U1" i="12"/>
  <c r="U1" i="11"/>
  <c r="U1" i="10"/>
  <c r="U1" i="9"/>
  <c r="U1" i="8"/>
  <c r="U1" i="7"/>
  <c r="AG12" i="1"/>
  <c r="AH12" i="1"/>
  <c r="AG13" i="1"/>
  <c r="AH13" i="1"/>
  <c r="AG14" i="1"/>
  <c r="AH14" i="1"/>
  <c r="AG15" i="1"/>
  <c r="AH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G22" i="1"/>
  <c r="AH22" i="1"/>
  <c r="AG23" i="1"/>
  <c r="AH23" i="1"/>
  <c r="AG24" i="1"/>
  <c r="AH24" i="1"/>
  <c r="AG25" i="1"/>
  <c r="AH25" i="1"/>
  <c r="AG26" i="1"/>
  <c r="AH26" i="1"/>
  <c r="AG27" i="1"/>
  <c r="AH27" i="1"/>
  <c r="AG28" i="1"/>
  <c r="AH28" i="1"/>
  <c r="AG29" i="1"/>
  <c r="AH29" i="1"/>
  <c r="AG30" i="1"/>
  <c r="AH30" i="1"/>
  <c r="AG31" i="1"/>
  <c r="AH31" i="1"/>
  <c r="AG32" i="1"/>
  <c r="AH32" i="1"/>
  <c r="AG33" i="1"/>
  <c r="AH33" i="1"/>
  <c r="AG34" i="1"/>
  <c r="AH34" i="1"/>
  <c r="AG35" i="1"/>
  <c r="AH35" i="1"/>
  <c r="AG36" i="1"/>
  <c r="AH36" i="1"/>
  <c r="AG37" i="1"/>
  <c r="AH37" i="1"/>
  <c r="AG38" i="1"/>
  <c r="AH38" i="1"/>
  <c r="AG39" i="1"/>
  <c r="AH39" i="1"/>
  <c r="AG40" i="1"/>
  <c r="AH40" i="1"/>
  <c r="AG41" i="1"/>
  <c r="AH41" i="1"/>
  <c r="AG42" i="1"/>
  <c r="AH42" i="1"/>
  <c r="AG43" i="1"/>
  <c r="AH43" i="1"/>
  <c r="AG44" i="1"/>
  <c r="AH44" i="1"/>
  <c r="AG45" i="1"/>
  <c r="AH45" i="1"/>
  <c r="AG46" i="1"/>
  <c r="AH46" i="1"/>
  <c r="AG47" i="1"/>
  <c r="AH47" i="1"/>
  <c r="AG48" i="1"/>
  <c r="AH48" i="1"/>
  <c r="AG49" i="1"/>
  <c r="AH49" i="1"/>
  <c r="AG50" i="1"/>
  <c r="AH50" i="1"/>
  <c r="AG51" i="1"/>
  <c r="AH51" i="1"/>
  <c r="AG52" i="1"/>
  <c r="AH52" i="1"/>
  <c r="AG53" i="1"/>
  <c r="AH53" i="1"/>
  <c r="AG54" i="1"/>
  <c r="AH54" i="1"/>
  <c r="AG55" i="1"/>
  <c r="AH55" i="1"/>
  <c r="AG56" i="1"/>
  <c r="AH56" i="1"/>
  <c r="AG57" i="1"/>
  <c r="AH57" i="1"/>
  <c r="AG58" i="1"/>
  <c r="AH58" i="1"/>
  <c r="AG59" i="1"/>
  <c r="AH59" i="1"/>
  <c r="AG60" i="1"/>
  <c r="AH60" i="1"/>
  <c r="AG61" i="1"/>
  <c r="AH61" i="1"/>
  <c r="AG62" i="1"/>
  <c r="AH62" i="1"/>
  <c r="AG63" i="1"/>
  <c r="AH63" i="1"/>
  <c r="AG64" i="1"/>
  <c r="AH64" i="1"/>
  <c r="AG65" i="1"/>
  <c r="AH65" i="1"/>
  <c r="AG66" i="1"/>
  <c r="AH66" i="1"/>
  <c r="AG67" i="1"/>
  <c r="AH67" i="1"/>
  <c r="AG68" i="1"/>
  <c r="AH68" i="1"/>
  <c r="AG69" i="1"/>
  <c r="AH69" i="1"/>
  <c r="AG70" i="1"/>
  <c r="AH70" i="1"/>
  <c r="AG71" i="1"/>
  <c r="AH71" i="1"/>
  <c r="AG72" i="1"/>
  <c r="AH72" i="1"/>
  <c r="AG73" i="1"/>
  <c r="AH73" i="1"/>
  <c r="AG74" i="1"/>
  <c r="AH74" i="1"/>
  <c r="AG75" i="1"/>
  <c r="AH75" i="1"/>
  <c r="AG76" i="1"/>
  <c r="AH76" i="1"/>
  <c r="AG77" i="1"/>
  <c r="AH77" i="1"/>
  <c r="AG78" i="1"/>
  <c r="AH78" i="1"/>
  <c r="AG79" i="1"/>
  <c r="AH79" i="1"/>
  <c r="AG80" i="1"/>
  <c r="AH80" i="1"/>
  <c r="AG81" i="1"/>
  <c r="AH81" i="1"/>
  <c r="AG82" i="1"/>
  <c r="AH82" i="1"/>
  <c r="AG83" i="1"/>
  <c r="AH83" i="1"/>
  <c r="AG84" i="1"/>
  <c r="AH84" i="1"/>
  <c r="AG85" i="1"/>
  <c r="AH85" i="1"/>
  <c r="AG86" i="1"/>
  <c r="AH86" i="1"/>
  <c r="AG87" i="1"/>
  <c r="AH87" i="1"/>
  <c r="AG88" i="1"/>
  <c r="AH88" i="1"/>
  <c r="AG89" i="1"/>
  <c r="AH89" i="1"/>
  <c r="AG90" i="1"/>
  <c r="AH90" i="1"/>
  <c r="AG91" i="1"/>
  <c r="AH91" i="1"/>
  <c r="AG92" i="1"/>
  <c r="AH92" i="1"/>
  <c r="AG93" i="1"/>
  <c r="AH93" i="1"/>
  <c r="AG94" i="1"/>
  <c r="AH94" i="1"/>
  <c r="AG95" i="1"/>
  <c r="AH95" i="1"/>
  <c r="AG96" i="1"/>
  <c r="AH96" i="1"/>
  <c r="AG97" i="1"/>
  <c r="AH97" i="1"/>
  <c r="AG98" i="1"/>
  <c r="AH98" i="1"/>
  <c r="AG99" i="1"/>
  <c r="AH99" i="1"/>
  <c r="AG100" i="1"/>
  <c r="AH100" i="1"/>
  <c r="AG101" i="1"/>
  <c r="AH101" i="1"/>
  <c r="AG102" i="1"/>
  <c r="AH102" i="1"/>
  <c r="AG103" i="1"/>
  <c r="AH103" i="1"/>
  <c r="AG104" i="1"/>
  <c r="AH104" i="1"/>
  <c r="AG105" i="1"/>
  <c r="AH105" i="1"/>
  <c r="AG106" i="1"/>
  <c r="AH106" i="1"/>
  <c r="AG107" i="1"/>
  <c r="AH107" i="1"/>
  <c r="AG108" i="1"/>
  <c r="AH108" i="1"/>
  <c r="AG109" i="1"/>
  <c r="AH109" i="1"/>
  <c r="AG110" i="1"/>
  <c r="AH110" i="1"/>
  <c r="AG111" i="1"/>
  <c r="AH111" i="1"/>
  <c r="AG112" i="1"/>
  <c r="AH112" i="1"/>
  <c r="AG113" i="1"/>
  <c r="AH113" i="1"/>
  <c r="AG114" i="1"/>
  <c r="AH114" i="1"/>
  <c r="AG115" i="1"/>
  <c r="AH115" i="1"/>
  <c r="AG116" i="1"/>
  <c r="AH116" i="1"/>
  <c r="AG117" i="1"/>
  <c r="AH117" i="1"/>
  <c r="AG118" i="1"/>
  <c r="AH118" i="1"/>
  <c r="AG119" i="1"/>
  <c r="AH119" i="1"/>
  <c r="AG120" i="1"/>
  <c r="AH120" i="1"/>
  <c r="AG121" i="1"/>
  <c r="AH121" i="1"/>
  <c r="AG122" i="1"/>
  <c r="AH122" i="1"/>
  <c r="AG123" i="1"/>
  <c r="AH123" i="1"/>
  <c r="AG124" i="1"/>
  <c r="AH124" i="1"/>
  <c r="AG125" i="1"/>
  <c r="AH125" i="1"/>
  <c r="AG126" i="1"/>
  <c r="AH126" i="1"/>
  <c r="AG127" i="1"/>
  <c r="AH127" i="1"/>
  <c r="AG128" i="1"/>
  <c r="AH128" i="1"/>
  <c r="AG129" i="1"/>
  <c r="AH129" i="1"/>
  <c r="AG130" i="1"/>
  <c r="AH130" i="1"/>
  <c r="AG131" i="1"/>
  <c r="AH131" i="1"/>
  <c r="AG132" i="1"/>
  <c r="AH132" i="1"/>
  <c r="AG133" i="1"/>
  <c r="AH133" i="1"/>
  <c r="AG134" i="1"/>
  <c r="AH134" i="1"/>
  <c r="AG135" i="1"/>
  <c r="AH135" i="1"/>
  <c r="AG136" i="1"/>
  <c r="AH136" i="1"/>
  <c r="AG137" i="1"/>
  <c r="AH137" i="1"/>
  <c r="AG138" i="1"/>
  <c r="AH138" i="1"/>
  <c r="AG139" i="1"/>
  <c r="AH139" i="1"/>
  <c r="AG140" i="1"/>
  <c r="AH140" i="1"/>
  <c r="AG141" i="1"/>
  <c r="AH141" i="1"/>
  <c r="AG142" i="1"/>
  <c r="AH142" i="1"/>
  <c r="AG143" i="1"/>
  <c r="AH143" i="1"/>
  <c r="AG144" i="1"/>
  <c r="AH144" i="1"/>
  <c r="AG145" i="1"/>
  <c r="AH145" i="1"/>
  <c r="AG146" i="1"/>
  <c r="AH146" i="1"/>
  <c r="AG147" i="1"/>
  <c r="AH147" i="1"/>
  <c r="AG148" i="1"/>
  <c r="AH148" i="1"/>
  <c r="AG149" i="1"/>
  <c r="AH149" i="1"/>
  <c r="AG150" i="1"/>
  <c r="AH150" i="1"/>
  <c r="AG151" i="1"/>
  <c r="AH151" i="1"/>
  <c r="AG152" i="1"/>
  <c r="AH152" i="1"/>
  <c r="AG153" i="1"/>
  <c r="AH153" i="1"/>
  <c r="AG154" i="1"/>
  <c r="AH154" i="1"/>
  <c r="AG155" i="1"/>
  <c r="AH155" i="1"/>
  <c r="AG156" i="1"/>
  <c r="AH156" i="1"/>
  <c r="AG157" i="1"/>
  <c r="AH157" i="1"/>
  <c r="AG158" i="1"/>
  <c r="AH158" i="1"/>
  <c r="AG159" i="1"/>
  <c r="AH159" i="1"/>
  <c r="AG160" i="1"/>
  <c r="AH160" i="1"/>
  <c r="AG161" i="1"/>
  <c r="AH161" i="1"/>
  <c r="AG162" i="1"/>
  <c r="AH162" i="1"/>
  <c r="AG163" i="1"/>
  <c r="AH163" i="1"/>
  <c r="AG164" i="1"/>
  <c r="AH164" i="1"/>
  <c r="AG165" i="1"/>
  <c r="AH165" i="1"/>
  <c r="AG166" i="1"/>
  <c r="AH166" i="1"/>
  <c r="AG167" i="1"/>
  <c r="AH167" i="1"/>
  <c r="AG168" i="1"/>
  <c r="AH168" i="1"/>
  <c r="AG169" i="1"/>
  <c r="AH169" i="1"/>
  <c r="AG170" i="1"/>
  <c r="AH170" i="1"/>
  <c r="AG171" i="1"/>
  <c r="AH171" i="1"/>
  <c r="AG172" i="1"/>
  <c r="AH172" i="1"/>
  <c r="AG173" i="1"/>
  <c r="AH173" i="1"/>
  <c r="AG174" i="1"/>
  <c r="AH174" i="1"/>
  <c r="AG175" i="1"/>
  <c r="AH175" i="1"/>
  <c r="AG176" i="1"/>
  <c r="AH176" i="1"/>
  <c r="AG177" i="1"/>
  <c r="AH177" i="1"/>
  <c r="AG178" i="1"/>
  <c r="AH178" i="1"/>
  <c r="AG179" i="1"/>
  <c r="AH179" i="1"/>
  <c r="AG180" i="1"/>
  <c r="AH180" i="1"/>
  <c r="AG181" i="1"/>
  <c r="AH181" i="1"/>
  <c r="AG182" i="1"/>
  <c r="AH182" i="1"/>
  <c r="AG183" i="1"/>
  <c r="AH183" i="1"/>
  <c r="AG184" i="1"/>
  <c r="AH184" i="1"/>
  <c r="AG185" i="1"/>
  <c r="AH185" i="1"/>
  <c r="AG186" i="1"/>
  <c r="AH186" i="1"/>
  <c r="AG187" i="1"/>
  <c r="AH187" i="1"/>
  <c r="AG188" i="1"/>
  <c r="AH188" i="1"/>
  <c r="AG189" i="1"/>
  <c r="AH189" i="1"/>
  <c r="AG190" i="1"/>
  <c r="AH190" i="1"/>
  <c r="AG191" i="1"/>
  <c r="AH191" i="1"/>
  <c r="AG192" i="1"/>
  <c r="AH192" i="1"/>
  <c r="AG193" i="1"/>
  <c r="AH193" i="1"/>
  <c r="AG194" i="1"/>
  <c r="AH194" i="1"/>
  <c r="AG195" i="1"/>
  <c r="AH195" i="1"/>
  <c r="AG196" i="1"/>
  <c r="AH196" i="1"/>
  <c r="AG197" i="1"/>
  <c r="AH197" i="1"/>
  <c r="AH6" i="1"/>
  <c r="AH3" i="1"/>
  <c r="AH4" i="1"/>
  <c r="AH5" i="1"/>
  <c r="AH7" i="1"/>
  <c r="AH8" i="1"/>
  <c r="AH9" i="1"/>
  <c r="AH10" i="1"/>
  <c r="AH11" i="1"/>
  <c r="AG4" i="1"/>
  <c r="AG5" i="1"/>
  <c r="AG6" i="1"/>
  <c r="AG7" i="1"/>
  <c r="AI7" i="1" s="1"/>
  <c r="B7" i="1" s="1"/>
  <c r="AG8" i="1"/>
  <c r="AI8" i="1" s="1"/>
  <c r="B8" i="1" s="1"/>
  <c r="AG9" i="1"/>
  <c r="AI9" i="1" s="1"/>
  <c r="B9" i="1" s="1"/>
  <c r="AG10" i="1"/>
  <c r="AI10" i="1" s="1"/>
  <c r="B10" i="1" s="1"/>
  <c r="AG11" i="1"/>
  <c r="AI11" i="1" s="1"/>
  <c r="B11" i="1" s="1"/>
  <c r="AG3" i="1"/>
  <c r="AI3" i="1" s="1"/>
  <c r="B3" i="1" s="1"/>
  <c r="U1" i="2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AI197" i="1" l="1"/>
  <c r="B197" i="1" s="1"/>
  <c r="AI193" i="1"/>
  <c r="B193" i="1" s="1"/>
  <c r="AI189" i="1"/>
  <c r="B189" i="1" s="1"/>
  <c r="AI185" i="1"/>
  <c r="B185" i="1" s="1"/>
  <c r="AI181" i="1"/>
  <c r="B181" i="1" s="1"/>
  <c r="A181" i="1" s="1"/>
  <c r="AI177" i="1"/>
  <c r="B177" i="1" s="1"/>
  <c r="A177" i="1" s="1"/>
  <c r="AI173" i="1"/>
  <c r="B173" i="1" s="1"/>
  <c r="A173" i="1" s="1"/>
  <c r="AI169" i="1"/>
  <c r="B169" i="1" s="1"/>
  <c r="A169" i="1" s="1"/>
  <c r="AI165" i="1"/>
  <c r="B165" i="1" s="1"/>
  <c r="AI161" i="1"/>
  <c r="B161" i="1" s="1"/>
  <c r="AI157" i="1"/>
  <c r="B157" i="1" s="1"/>
  <c r="AI153" i="1"/>
  <c r="B153" i="1" s="1"/>
  <c r="AI149" i="1"/>
  <c r="B149" i="1" s="1"/>
  <c r="A149" i="1" s="1"/>
  <c r="AI145" i="1"/>
  <c r="B145" i="1" s="1"/>
  <c r="AI141" i="1"/>
  <c r="B141" i="1" s="1"/>
  <c r="AI137" i="1"/>
  <c r="B137" i="1" s="1"/>
  <c r="AI133" i="1"/>
  <c r="B133" i="1" s="1"/>
  <c r="AI129" i="1"/>
  <c r="B129" i="1" s="1"/>
  <c r="AI125" i="1"/>
  <c r="B125" i="1" s="1"/>
  <c r="AI121" i="1"/>
  <c r="B121" i="1" s="1"/>
  <c r="AI117" i="1"/>
  <c r="B117" i="1" s="1"/>
  <c r="AI113" i="1"/>
  <c r="B113" i="1" s="1"/>
  <c r="AI109" i="1"/>
  <c r="B109" i="1" s="1"/>
  <c r="AI105" i="1"/>
  <c r="B105" i="1" s="1"/>
  <c r="AI101" i="1"/>
  <c r="B101" i="1" s="1"/>
  <c r="AI97" i="1"/>
  <c r="B97" i="1" s="1"/>
  <c r="AI93" i="1"/>
  <c r="B93" i="1" s="1"/>
  <c r="AI89" i="1"/>
  <c r="B89" i="1" s="1"/>
  <c r="AI85" i="1"/>
  <c r="AI81" i="1"/>
  <c r="B81" i="1" s="1"/>
  <c r="A81" i="1" s="1"/>
  <c r="AI77" i="1"/>
  <c r="B77" i="1" s="1"/>
  <c r="AI73" i="1"/>
  <c r="B73" i="1" s="1"/>
  <c r="AI69" i="1"/>
  <c r="B69" i="1" s="1"/>
  <c r="AI65" i="1"/>
  <c r="B65" i="1" s="1"/>
  <c r="AI61" i="1"/>
  <c r="B61" i="1" s="1"/>
  <c r="AI57" i="1"/>
  <c r="B57" i="1" s="1"/>
  <c r="AI53" i="1"/>
  <c r="AI49" i="1"/>
  <c r="B49" i="1" s="1"/>
  <c r="AI45" i="1"/>
  <c r="B45" i="1" s="1"/>
  <c r="AI41" i="1"/>
  <c r="B41" i="1" s="1"/>
  <c r="AI37" i="1"/>
  <c r="B37" i="1" s="1"/>
  <c r="AI33" i="1"/>
  <c r="B33" i="1" s="1"/>
  <c r="AI29" i="1"/>
  <c r="B29" i="1" s="1"/>
  <c r="AI25" i="1"/>
  <c r="B25" i="1" s="1"/>
  <c r="AI21" i="1"/>
  <c r="AI17" i="1"/>
  <c r="B17" i="1" s="1"/>
  <c r="AI13" i="1"/>
  <c r="B13" i="1" s="1"/>
  <c r="AI196" i="1"/>
  <c r="B196" i="1" s="1"/>
  <c r="AI188" i="1"/>
  <c r="AI180" i="1"/>
  <c r="B180" i="1" s="1"/>
  <c r="A180" i="1" s="1"/>
  <c r="AI172" i="1"/>
  <c r="B172" i="1" s="1"/>
  <c r="AI164" i="1"/>
  <c r="B164" i="1" s="1"/>
  <c r="AI156" i="1"/>
  <c r="B156" i="1" s="1"/>
  <c r="AI148" i="1"/>
  <c r="B148" i="1" s="1"/>
  <c r="AI140" i="1"/>
  <c r="B140" i="1" s="1"/>
  <c r="AI132" i="1"/>
  <c r="B132" i="1" s="1"/>
  <c r="AI124" i="1"/>
  <c r="B124" i="1" s="1"/>
  <c r="AI116" i="1"/>
  <c r="B116" i="1" s="1"/>
  <c r="AI108" i="1"/>
  <c r="B108" i="1" s="1"/>
  <c r="AI100" i="1"/>
  <c r="B100" i="1" s="1"/>
  <c r="AI92" i="1"/>
  <c r="B92" i="1" s="1"/>
  <c r="AI84" i="1"/>
  <c r="B84" i="1" s="1"/>
  <c r="AI76" i="1"/>
  <c r="B76" i="1" s="1"/>
  <c r="AI68" i="1"/>
  <c r="B68" i="1" s="1"/>
  <c r="AI60" i="1"/>
  <c r="B60" i="1" s="1"/>
  <c r="AI52" i="1"/>
  <c r="B52" i="1" s="1"/>
  <c r="AI44" i="1"/>
  <c r="B44" i="1" s="1"/>
  <c r="AI36" i="1"/>
  <c r="B36" i="1" s="1"/>
  <c r="AI28" i="1"/>
  <c r="AI20" i="1"/>
  <c r="B20" i="1" s="1"/>
  <c r="AI12" i="1"/>
  <c r="B12" i="1" s="1"/>
  <c r="A197" i="1"/>
  <c r="A193" i="1"/>
  <c r="A189" i="1"/>
  <c r="A185" i="1"/>
  <c r="A165" i="1"/>
  <c r="AI194" i="1"/>
  <c r="B194" i="1" s="1"/>
  <c r="AI190" i="1"/>
  <c r="B190" i="1" s="1"/>
  <c r="AI186" i="1"/>
  <c r="B186" i="1" s="1"/>
  <c r="AI182" i="1"/>
  <c r="B182" i="1" s="1"/>
  <c r="AI178" i="1"/>
  <c r="B178" i="1" s="1"/>
  <c r="AI174" i="1"/>
  <c r="B174" i="1" s="1"/>
  <c r="AI170" i="1"/>
  <c r="B170" i="1" s="1"/>
  <c r="AI166" i="1"/>
  <c r="B166" i="1" s="1"/>
  <c r="AI162" i="1"/>
  <c r="B162" i="1" s="1"/>
  <c r="AI158" i="1"/>
  <c r="B158" i="1" s="1"/>
  <c r="AI154" i="1"/>
  <c r="B154" i="1" s="1"/>
  <c r="AI150" i="1"/>
  <c r="B150" i="1" s="1"/>
  <c r="AI146" i="1"/>
  <c r="B146" i="1" s="1"/>
  <c r="AI142" i="1"/>
  <c r="B142" i="1" s="1"/>
  <c r="AI138" i="1"/>
  <c r="B138" i="1" s="1"/>
  <c r="AI134" i="1"/>
  <c r="B134" i="1" s="1"/>
  <c r="AI130" i="1"/>
  <c r="B130" i="1" s="1"/>
  <c r="AI126" i="1"/>
  <c r="B126" i="1" s="1"/>
  <c r="AI122" i="1"/>
  <c r="B122" i="1" s="1"/>
  <c r="AI118" i="1"/>
  <c r="B118" i="1" s="1"/>
  <c r="AI114" i="1"/>
  <c r="B114" i="1" s="1"/>
  <c r="AI110" i="1"/>
  <c r="B110" i="1" s="1"/>
  <c r="AI106" i="1"/>
  <c r="B106" i="1" s="1"/>
  <c r="AI102" i="1"/>
  <c r="B102" i="1" s="1"/>
  <c r="AI98" i="1"/>
  <c r="B98" i="1" s="1"/>
  <c r="AI94" i="1"/>
  <c r="B94" i="1" s="1"/>
  <c r="AI90" i="1"/>
  <c r="B90" i="1" s="1"/>
  <c r="AI86" i="1"/>
  <c r="B86" i="1" s="1"/>
  <c r="AI82" i="1"/>
  <c r="B82" i="1" s="1"/>
  <c r="AI78" i="1"/>
  <c r="B78" i="1" s="1"/>
  <c r="AI74" i="1"/>
  <c r="B74" i="1" s="1"/>
  <c r="AI70" i="1"/>
  <c r="B70" i="1" s="1"/>
  <c r="AI66" i="1"/>
  <c r="B66" i="1" s="1"/>
  <c r="AI62" i="1"/>
  <c r="B62" i="1" s="1"/>
  <c r="AI58" i="1"/>
  <c r="B58" i="1" s="1"/>
  <c r="AI54" i="1"/>
  <c r="B54" i="1" s="1"/>
  <c r="AI50" i="1"/>
  <c r="B50" i="1" s="1"/>
  <c r="AI46" i="1"/>
  <c r="B46" i="1" s="1"/>
  <c r="AI42" i="1"/>
  <c r="B42" i="1" s="1"/>
  <c r="AI38" i="1"/>
  <c r="B38" i="1" s="1"/>
  <c r="AI34" i="1"/>
  <c r="B34" i="1" s="1"/>
  <c r="AI30" i="1"/>
  <c r="B30" i="1" s="1"/>
  <c r="AI26" i="1"/>
  <c r="B26" i="1" s="1"/>
  <c r="AI22" i="1"/>
  <c r="B22" i="1" s="1"/>
  <c r="AI18" i="1"/>
  <c r="B18" i="1" s="1"/>
  <c r="AI14" i="1"/>
  <c r="B14" i="1" s="1"/>
  <c r="A172" i="1"/>
  <c r="AI5" i="1"/>
  <c r="B5" i="1" s="1"/>
  <c r="AI195" i="1"/>
  <c r="B195" i="1" s="1"/>
  <c r="AI191" i="1"/>
  <c r="B191" i="1" s="1"/>
  <c r="AI187" i="1"/>
  <c r="B187" i="1" s="1"/>
  <c r="AI183" i="1"/>
  <c r="B183" i="1" s="1"/>
  <c r="AI179" i="1"/>
  <c r="B179" i="1" s="1"/>
  <c r="AI175" i="1"/>
  <c r="B175" i="1" s="1"/>
  <c r="AI171" i="1"/>
  <c r="B171" i="1" s="1"/>
  <c r="AI167" i="1"/>
  <c r="B167" i="1" s="1"/>
  <c r="AI163" i="1"/>
  <c r="B163" i="1" s="1"/>
  <c r="AI159" i="1"/>
  <c r="B159" i="1" s="1"/>
  <c r="AI155" i="1"/>
  <c r="B155" i="1" s="1"/>
  <c r="AI151" i="1"/>
  <c r="B151" i="1" s="1"/>
  <c r="AI147" i="1"/>
  <c r="B147" i="1" s="1"/>
  <c r="AI143" i="1"/>
  <c r="B143" i="1" s="1"/>
  <c r="AI139" i="1"/>
  <c r="B139" i="1" s="1"/>
  <c r="AI135" i="1"/>
  <c r="B135" i="1" s="1"/>
  <c r="AI131" i="1"/>
  <c r="B131" i="1" s="1"/>
  <c r="AI127" i="1"/>
  <c r="B127" i="1" s="1"/>
  <c r="AI123" i="1"/>
  <c r="B123" i="1" s="1"/>
  <c r="AI119" i="1"/>
  <c r="B119" i="1" s="1"/>
  <c r="AI115" i="1"/>
  <c r="B115" i="1" s="1"/>
  <c r="AI111" i="1"/>
  <c r="B111" i="1" s="1"/>
  <c r="AI107" i="1"/>
  <c r="B107" i="1" s="1"/>
  <c r="AI103" i="1"/>
  <c r="B103" i="1" s="1"/>
  <c r="AI99" i="1"/>
  <c r="B99" i="1" s="1"/>
  <c r="AI95" i="1"/>
  <c r="B95" i="1" s="1"/>
  <c r="AI91" i="1"/>
  <c r="B91" i="1" s="1"/>
  <c r="AI87" i="1"/>
  <c r="B87" i="1" s="1"/>
  <c r="AI83" i="1"/>
  <c r="B83" i="1" s="1"/>
  <c r="AI79" i="1"/>
  <c r="B79" i="1" s="1"/>
  <c r="AI75" i="1"/>
  <c r="B75" i="1" s="1"/>
  <c r="AI71" i="1"/>
  <c r="B71" i="1" s="1"/>
  <c r="AI67" i="1"/>
  <c r="B67" i="1" s="1"/>
  <c r="AI63" i="1"/>
  <c r="B63" i="1" s="1"/>
  <c r="AI59" i="1"/>
  <c r="B59" i="1" s="1"/>
  <c r="AI55" i="1"/>
  <c r="B55" i="1" s="1"/>
  <c r="AI51" i="1"/>
  <c r="B51" i="1" s="1"/>
  <c r="AI47" i="1"/>
  <c r="B47" i="1" s="1"/>
  <c r="AI43" i="1"/>
  <c r="B43" i="1" s="1"/>
  <c r="AI39" i="1"/>
  <c r="B39" i="1" s="1"/>
  <c r="AI35" i="1"/>
  <c r="B35" i="1" s="1"/>
  <c r="AI31" i="1"/>
  <c r="B31" i="1" s="1"/>
  <c r="AI27" i="1"/>
  <c r="B27" i="1" s="1"/>
  <c r="AI23" i="1"/>
  <c r="B23" i="1" s="1"/>
  <c r="AI19" i="1"/>
  <c r="B19" i="1" s="1"/>
  <c r="AI15" i="1"/>
  <c r="B15" i="1" s="1"/>
  <c r="AI192" i="1"/>
  <c r="B192" i="1" s="1"/>
  <c r="AI184" i="1"/>
  <c r="B184" i="1" s="1"/>
  <c r="AI176" i="1"/>
  <c r="B176" i="1" s="1"/>
  <c r="AI168" i="1"/>
  <c r="B168" i="1" s="1"/>
  <c r="AI160" i="1"/>
  <c r="B160" i="1" s="1"/>
  <c r="AI152" i="1"/>
  <c r="B152" i="1" s="1"/>
  <c r="AI144" i="1"/>
  <c r="B144" i="1" s="1"/>
  <c r="AI136" i="1"/>
  <c r="B136" i="1" s="1"/>
  <c r="AI128" i="1"/>
  <c r="B128" i="1" s="1"/>
  <c r="AI120" i="1"/>
  <c r="B120" i="1" s="1"/>
  <c r="AI112" i="1"/>
  <c r="B112" i="1" s="1"/>
  <c r="AI104" i="1"/>
  <c r="B104" i="1" s="1"/>
  <c r="AI96" i="1"/>
  <c r="B96" i="1" s="1"/>
  <c r="AI88" i="1"/>
  <c r="B88" i="1" s="1"/>
  <c r="AI80" i="1"/>
  <c r="B80" i="1" s="1"/>
  <c r="AI72" i="1"/>
  <c r="B72" i="1" s="1"/>
  <c r="AI64" i="1"/>
  <c r="B64" i="1" s="1"/>
  <c r="AI56" i="1"/>
  <c r="B56" i="1" s="1"/>
  <c r="AI48" i="1"/>
  <c r="B48" i="1" s="1"/>
  <c r="AI40" i="1"/>
  <c r="B40" i="1" s="1"/>
  <c r="AI32" i="1"/>
  <c r="B32" i="1" s="1"/>
  <c r="AI24" i="1"/>
  <c r="B24" i="1" s="1"/>
  <c r="AI16" i="1"/>
  <c r="B16" i="1" s="1"/>
  <c r="AI6" i="1"/>
  <c r="B6" i="1" s="1"/>
  <c r="AI4" i="1"/>
  <c r="B4" i="1" s="1"/>
  <c r="A3" i="1"/>
  <c r="B188" i="1" l="1"/>
  <c r="A188" i="1" s="1"/>
  <c r="B28" i="1"/>
  <c r="A28" i="1" s="1"/>
  <c r="B21" i="1"/>
  <c r="A21" i="1" s="1"/>
  <c r="B53" i="1"/>
  <c r="A53" i="1" s="1"/>
  <c r="B85" i="1"/>
  <c r="A85" i="1" s="1"/>
  <c r="A196" i="1"/>
  <c r="A171" i="1"/>
  <c r="A58" i="1"/>
  <c r="A186" i="1"/>
  <c r="A175" i="1"/>
  <c r="A62" i="1"/>
  <c r="A190" i="1"/>
  <c r="A135" i="1"/>
  <c r="A167" i="1"/>
  <c r="A168" i="1"/>
  <c r="A19" i="1"/>
  <c r="A179" i="1"/>
  <c r="A130" i="1"/>
  <c r="A194" i="1"/>
  <c r="A182" i="1"/>
  <c r="A48" i="1"/>
  <c r="A176" i="1"/>
  <c r="A23" i="1"/>
  <c r="A55" i="1"/>
  <c r="A183" i="1"/>
  <c r="A134" i="1"/>
  <c r="A166" i="1"/>
  <c r="A184" i="1"/>
  <c r="A27" i="1"/>
  <c r="A187" i="1"/>
  <c r="A170" i="1"/>
  <c r="A80" i="1"/>
  <c r="A128" i="1"/>
  <c r="A192" i="1"/>
  <c r="A95" i="1"/>
  <c r="A191" i="1"/>
  <c r="A14" i="1"/>
  <c r="A174" i="1"/>
  <c r="A67" i="1"/>
  <c r="A195" i="1"/>
  <c r="A178" i="1"/>
  <c r="A56" i="1" l="1"/>
  <c r="A6" i="1"/>
  <c r="A72" i="1"/>
  <c r="A84" i="1"/>
  <c r="A136" i="1"/>
  <c r="A24" i="1"/>
  <c r="A32" i="1"/>
  <c r="A139" i="1"/>
  <c r="A105" i="1"/>
  <c r="A82" i="1"/>
  <c r="A151" i="1"/>
  <c r="A30" i="1"/>
  <c r="A34" i="1"/>
  <c r="A44" i="1"/>
  <c r="A36" i="1"/>
  <c r="A146" i="1"/>
  <c r="A163" i="1"/>
  <c r="A18" i="1"/>
  <c r="A100" i="1"/>
  <c r="A133" i="1"/>
  <c r="A51" i="1"/>
  <c r="A104" i="1"/>
  <c r="A160" i="1"/>
  <c r="A98" i="1"/>
  <c r="A118" i="1"/>
  <c r="A69" i="1"/>
  <c r="A162" i="1"/>
  <c r="A46" i="1"/>
  <c r="A38" i="1"/>
  <c r="A15" i="1"/>
  <c r="A10" i="1"/>
  <c r="A87" i="1"/>
  <c r="A110" i="1"/>
  <c r="A49" i="1"/>
  <c r="A26" i="1"/>
  <c r="A74" i="1"/>
  <c r="A45" i="1"/>
  <c r="A50" i="1"/>
  <c r="A124" i="1"/>
  <c r="A155" i="1"/>
  <c r="A129" i="1"/>
  <c r="A157" i="1"/>
  <c r="A137" i="1"/>
  <c r="A119" i="1"/>
  <c r="A4" i="1"/>
  <c r="A141" i="1"/>
  <c r="A60" i="1"/>
  <c r="A68" i="1"/>
  <c r="A92" i="1"/>
  <c r="A114" i="1"/>
  <c r="A42" i="1"/>
  <c r="A111" i="1"/>
  <c r="A12" i="1"/>
  <c r="A142" i="1"/>
  <c r="A37" i="1"/>
  <c r="A138" i="1"/>
  <c r="A106" i="1"/>
  <c r="A102" i="1"/>
  <c r="A153" i="1"/>
  <c r="A144" i="1"/>
  <c r="A57" i="1"/>
  <c r="A83" i="1"/>
  <c r="A117" i="1"/>
  <c r="A75" i="1"/>
  <c r="A122" i="1"/>
  <c r="A107" i="1"/>
  <c r="A54" i="1"/>
  <c r="A101" i="1"/>
  <c r="A20" i="1"/>
  <c r="A9" i="1"/>
  <c r="A150" i="1"/>
  <c r="A99" i="1"/>
  <c r="A147" i="1"/>
  <c r="A33" i="1"/>
  <c r="A41" i="1"/>
  <c r="A40" i="1"/>
  <c r="A29" i="1"/>
  <c r="A132" i="1"/>
  <c r="A43" i="1"/>
  <c r="A52" i="1"/>
  <c r="A7" i="1"/>
  <c r="A152" i="1"/>
  <c r="A156" i="1"/>
  <c r="A76" i="1"/>
  <c r="A61" i="1"/>
  <c r="A90" i="1"/>
  <c r="A78" i="1"/>
  <c r="A120" i="1"/>
  <c r="A103" i="1"/>
  <c r="A131" i="1"/>
  <c r="A65" i="1"/>
  <c r="A25" i="1"/>
  <c r="A35" i="1"/>
  <c r="A109" i="1"/>
  <c r="A71" i="1"/>
  <c r="A79" i="1"/>
  <c r="A94" i="1"/>
  <c r="A112" i="1"/>
  <c r="A96" i="1"/>
  <c r="A89" i="1"/>
  <c r="A59" i="1"/>
  <c r="A158" i="1"/>
  <c r="A127" i="1"/>
  <c r="A86" i="1"/>
  <c r="A39" i="1"/>
  <c r="A126" i="1"/>
  <c r="A161" i="1"/>
  <c r="A108" i="1"/>
  <c r="A5" i="1"/>
  <c r="A13" i="1"/>
  <c r="A31" i="1"/>
  <c r="A145" i="1"/>
  <c r="A88" i="1"/>
  <c r="A123" i="1"/>
  <c r="A115" i="1"/>
  <c r="A164" i="1"/>
  <c r="A16" i="1"/>
  <c r="A77" i="1"/>
  <c r="A91" i="1"/>
  <c r="A47" i="1"/>
  <c r="A73" i="1"/>
  <c r="A140" i="1"/>
  <c r="A22" i="1"/>
  <c r="A113" i="1"/>
  <c r="A8" i="1"/>
  <c r="A159" i="1"/>
  <c r="A64" i="1"/>
  <c r="A125" i="1"/>
  <c r="A63" i="1"/>
  <c r="A148" i="1"/>
  <c r="A116" i="1"/>
  <c r="A121" i="1"/>
  <c r="A93" i="1"/>
  <c r="A97" i="1"/>
  <c r="A143" i="1"/>
  <c r="A11" i="1"/>
  <c r="A17" i="1"/>
  <c r="A66" i="1"/>
  <c r="A154" i="1"/>
  <c r="A70" i="1"/>
  <c r="H12" i="3" l="1"/>
  <c r="I12" i="3" s="1"/>
  <c r="F22" i="3"/>
  <c r="F26" i="3"/>
  <c r="D22" i="3"/>
  <c r="F9" i="3"/>
  <c r="E40" i="3"/>
  <c r="F23" i="3"/>
  <c r="H22" i="3"/>
  <c r="I22" i="3" s="1"/>
  <c r="G22" i="3"/>
  <c r="H26" i="3"/>
  <c r="I26" i="3" s="1"/>
  <c r="D9" i="3"/>
  <c r="F12" i="3"/>
  <c r="H23" i="3"/>
  <c r="I23" i="3" s="1"/>
  <c r="E12" i="3"/>
  <c r="D12" i="3"/>
  <c r="E22" i="3"/>
  <c r="G12" i="3"/>
  <c r="G26" i="3"/>
  <c r="G9" i="3"/>
  <c r="D26" i="3"/>
  <c r="E26" i="3"/>
  <c r="D23" i="3"/>
  <c r="E9" i="3"/>
  <c r="D4" i="3"/>
  <c r="H9" i="3"/>
  <c r="I9" i="3" s="1"/>
  <c r="D111" i="3"/>
  <c r="F187" i="3"/>
  <c r="E66" i="3"/>
  <c r="G126" i="3"/>
  <c r="F201" i="3"/>
  <c r="H119" i="3"/>
  <c r="I119" i="3" s="1"/>
  <c r="H147" i="3"/>
  <c r="I147" i="3" s="1"/>
  <c r="F94" i="3"/>
  <c r="F167" i="3"/>
  <c r="E85" i="3"/>
  <c r="G103" i="3"/>
  <c r="D195" i="3"/>
  <c r="F172" i="3"/>
  <c r="E96" i="3"/>
  <c r="F108" i="3"/>
  <c r="G36" i="3"/>
  <c r="D25" i="3"/>
  <c r="H153" i="3"/>
  <c r="I153" i="3" s="1"/>
  <c r="G144" i="3"/>
  <c r="F197" i="3"/>
  <c r="D10" i="3"/>
  <c r="E13" i="3"/>
  <c r="H159" i="3"/>
  <c r="I159" i="3" s="1"/>
  <c r="G71" i="3"/>
  <c r="D3" i="3"/>
  <c r="C3" i="6" s="1"/>
  <c r="E155" i="3"/>
  <c r="D199" i="3"/>
  <c r="D170" i="3"/>
  <c r="E131" i="3"/>
  <c r="D176" i="3"/>
  <c r="G60" i="3"/>
  <c r="F47" i="3"/>
  <c r="G161" i="3"/>
  <c r="G51" i="3"/>
  <c r="D79" i="3"/>
  <c r="H89" i="3"/>
  <c r="I89" i="3" s="1"/>
  <c r="D52" i="3"/>
  <c r="E3" i="3"/>
  <c r="D3" i="6" s="1"/>
  <c r="F87" i="3"/>
  <c r="F170" i="3"/>
  <c r="E143" i="3"/>
  <c r="F24" i="3"/>
  <c r="E84" i="3"/>
  <c r="E115" i="3"/>
  <c r="D54" i="3"/>
  <c r="H184" i="3"/>
  <c r="I184" i="3" s="1"/>
  <c r="H50" i="3"/>
  <c r="I50" i="3" s="1"/>
  <c r="E53" i="3"/>
  <c r="G70" i="3"/>
  <c r="D182" i="3"/>
  <c r="H173" i="3"/>
  <c r="I173" i="3" s="1"/>
  <c r="H130" i="3"/>
  <c r="I130" i="3" s="1"/>
  <c r="D82" i="3"/>
  <c r="H51" i="3"/>
  <c r="I51" i="3" s="1"/>
  <c r="D124" i="3"/>
  <c r="E86" i="3"/>
  <c r="H139" i="3"/>
  <c r="I139" i="3" s="1"/>
  <c r="F3" i="3"/>
  <c r="E3" i="6" s="1"/>
  <c r="H182" i="3"/>
  <c r="I182" i="3" s="1"/>
  <c r="H69" i="3"/>
  <c r="I69" i="3" s="1"/>
  <c r="E108" i="3"/>
  <c r="F161" i="3"/>
  <c r="E33" i="3"/>
  <c r="H109" i="3"/>
  <c r="I109" i="3" s="1"/>
  <c r="G139" i="3"/>
  <c r="G68" i="3"/>
  <c r="H75" i="3"/>
  <c r="I75" i="3" s="1"/>
  <c r="D122" i="3"/>
  <c r="F72" i="3"/>
  <c r="H32" i="3"/>
  <c r="I32" i="3" s="1"/>
  <c r="F30" i="3"/>
  <c r="D159" i="3"/>
  <c r="F63" i="3"/>
  <c r="E179" i="3"/>
  <c r="F174" i="3"/>
  <c r="H136" i="3"/>
  <c r="I136" i="3" s="1"/>
  <c r="H122" i="3"/>
  <c r="I122" i="3" s="1"/>
  <c r="F84" i="3"/>
  <c r="G20" i="3"/>
  <c r="D107" i="3"/>
  <c r="H150" i="3"/>
  <c r="I150" i="3" s="1"/>
  <c r="H27" i="3"/>
  <c r="I27" i="3" s="1"/>
  <c r="F164" i="3"/>
  <c r="G88" i="3"/>
  <c r="E54" i="3"/>
  <c r="G137" i="3"/>
  <c r="H33" i="3"/>
  <c r="I33" i="3" s="1"/>
  <c r="G167" i="3"/>
  <c r="G106" i="3"/>
  <c r="E134" i="3"/>
  <c r="F99" i="3"/>
  <c r="G192" i="3"/>
  <c r="D16" i="3"/>
  <c r="E129" i="3"/>
  <c r="H132" i="3"/>
  <c r="I132" i="3" s="1"/>
  <c r="F19" i="3"/>
  <c r="F89" i="3"/>
  <c r="D129" i="3"/>
  <c r="E93" i="3"/>
  <c r="G78" i="3"/>
  <c r="E69" i="3"/>
  <c r="H24" i="3"/>
  <c r="I24" i="3" s="1"/>
  <c r="G5" i="3"/>
  <c r="F112" i="3"/>
  <c r="G171" i="3"/>
  <c r="D141" i="3"/>
  <c r="D44" i="3"/>
  <c r="E183" i="3"/>
  <c r="G185" i="3"/>
  <c r="F124" i="3"/>
  <c r="E20" i="3"/>
  <c r="H72" i="3"/>
  <c r="I72" i="3" s="1"/>
  <c r="G174" i="3"/>
  <c r="D150" i="3"/>
  <c r="G141" i="3"/>
  <c r="E187" i="3"/>
  <c r="D66" i="3"/>
  <c r="H172" i="3"/>
  <c r="I172" i="3" s="1"/>
  <c r="H68" i="3"/>
  <c r="I68" i="3" s="1"/>
  <c r="E172" i="3"/>
  <c r="E103" i="3"/>
  <c r="D41" i="3"/>
  <c r="D155" i="3"/>
  <c r="E159" i="3"/>
  <c r="E117" i="3"/>
  <c r="E44" i="3"/>
  <c r="F132" i="3"/>
  <c r="H148" i="3"/>
  <c r="I148" i="3" s="1"/>
  <c r="H76" i="3"/>
  <c r="I76" i="3" s="1"/>
  <c r="H28" i="3"/>
  <c r="I28" i="3" s="1"/>
  <c r="G172" i="3"/>
  <c r="E47" i="3"/>
  <c r="F25" i="3"/>
  <c r="D8" i="3"/>
  <c r="H20" i="3"/>
  <c r="I20" i="3" s="1"/>
  <c r="H97" i="3"/>
  <c r="I97" i="3" s="1"/>
  <c r="H39" i="3"/>
  <c r="I39" i="3" s="1"/>
  <c r="E49" i="3"/>
  <c r="F37" i="3"/>
  <c r="F168" i="3"/>
  <c r="E176" i="3"/>
  <c r="H52" i="3"/>
  <c r="I52" i="3" s="1"/>
  <c r="G142" i="3"/>
  <c r="G81" i="3"/>
  <c r="H157" i="3"/>
  <c r="I157" i="3" s="1"/>
  <c r="F36" i="3"/>
  <c r="E19" i="3"/>
  <c r="G132" i="3"/>
  <c r="G146" i="3"/>
  <c r="G175" i="3"/>
  <c r="H86" i="3"/>
  <c r="I86" i="3" s="1"/>
  <c r="D108" i="3"/>
  <c r="F33" i="3"/>
  <c r="E191" i="3"/>
  <c r="G98" i="3"/>
  <c r="G43" i="3"/>
  <c r="E55" i="3"/>
  <c r="E74" i="3"/>
  <c r="D152" i="3"/>
  <c r="E102" i="3"/>
  <c r="G7" i="3"/>
  <c r="D104" i="3"/>
  <c r="F158" i="3"/>
  <c r="E82" i="3"/>
  <c r="H87" i="3"/>
  <c r="I87" i="3" s="1"/>
  <c r="G163" i="3"/>
  <c r="F143" i="3"/>
  <c r="G159" i="3"/>
  <c r="D38" i="3"/>
  <c r="D7" i="3"/>
  <c r="F46" i="3"/>
  <c r="H58" i="3"/>
  <c r="I58" i="3" s="1"/>
  <c r="D40" i="3"/>
  <c r="G186" i="3"/>
  <c r="E23" i="3"/>
  <c r="E132" i="3"/>
  <c r="F74" i="3"/>
  <c r="D90" i="3"/>
  <c r="G156" i="3"/>
  <c r="F91" i="3"/>
  <c r="H195" i="3"/>
  <c r="I195" i="3" s="1"/>
  <c r="D62" i="3"/>
  <c r="H47" i="3"/>
  <c r="I47" i="3" s="1"/>
  <c r="F141" i="3"/>
  <c r="G107" i="3"/>
  <c r="D29" i="3"/>
  <c r="G39" i="3"/>
  <c r="D101" i="3"/>
  <c r="D178" i="3"/>
  <c r="D163" i="3"/>
  <c r="G29" i="3"/>
  <c r="G17" i="3"/>
  <c r="E28" i="3"/>
  <c r="D75" i="3"/>
  <c r="D63" i="3"/>
  <c r="G50" i="3"/>
  <c r="H113" i="3"/>
  <c r="I113" i="3" s="1"/>
  <c r="D45" i="3"/>
  <c r="E193" i="3"/>
  <c r="H193" i="3"/>
  <c r="I193" i="3" s="1"/>
  <c r="F178" i="3"/>
  <c r="E195" i="3"/>
  <c r="E52" i="3"/>
  <c r="G196" i="3"/>
  <c r="G166" i="3"/>
  <c r="G193" i="3"/>
  <c r="E32" i="3"/>
  <c r="D15" i="3"/>
  <c r="G89" i="3"/>
  <c r="G104" i="3"/>
  <c r="G143" i="3"/>
  <c r="H54" i="3"/>
  <c r="I54" i="3" s="1"/>
  <c r="E177" i="3"/>
  <c r="D78" i="3"/>
  <c r="D94" i="3"/>
  <c r="G56" i="3"/>
  <c r="G11" i="3"/>
  <c r="F6" i="3"/>
  <c r="D86" i="3"/>
  <c r="F28" i="3"/>
  <c r="F65" i="3"/>
  <c r="H174" i="3"/>
  <c r="I174" i="3" s="1"/>
  <c r="D128" i="3"/>
  <c r="F34" i="3"/>
  <c r="D148" i="3"/>
  <c r="G158" i="3"/>
  <c r="G35" i="3"/>
  <c r="E99" i="3"/>
  <c r="H198" i="3"/>
  <c r="I198" i="3" s="1"/>
  <c r="E77" i="3"/>
  <c r="H66" i="3"/>
  <c r="I66" i="3" s="1"/>
  <c r="D97" i="3"/>
  <c r="H141" i="3"/>
  <c r="I141" i="3" s="1"/>
  <c r="D48" i="3"/>
  <c r="E156" i="3"/>
  <c r="G115" i="3"/>
  <c r="D30" i="3"/>
  <c r="G65" i="3"/>
  <c r="G123" i="3"/>
  <c r="E79" i="3"/>
  <c r="G189" i="3"/>
  <c r="H118" i="3"/>
  <c r="I118" i="3" s="1"/>
  <c r="D165" i="3"/>
  <c r="D53" i="3"/>
  <c r="D157" i="3"/>
  <c r="E72" i="3"/>
  <c r="H73" i="3"/>
  <c r="I73" i="3" s="1"/>
  <c r="F40" i="3"/>
  <c r="E169" i="3"/>
  <c r="D167" i="3"/>
  <c r="D92" i="3"/>
  <c r="E6" i="3"/>
  <c r="E61" i="3"/>
  <c r="H183" i="3"/>
  <c r="I183" i="3" s="1"/>
  <c r="G108" i="3"/>
  <c r="D145" i="3"/>
  <c r="H164" i="3"/>
  <c r="I164" i="3" s="1"/>
  <c r="H124" i="3"/>
  <c r="I124" i="3" s="1"/>
  <c r="D69" i="3"/>
  <c r="H180" i="3"/>
  <c r="I180" i="3" s="1"/>
  <c r="E14" i="3"/>
  <c r="D183" i="3"/>
  <c r="D196" i="3"/>
  <c r="F103" i="3"/>
  <c r="D60" i="3"/>
  <c r="E141" i="3"/>
  <c r="E17" i="3"/>
  <c r="G152" i="3"/>
  <c r="G101" i="3"/>
  <c r="H199" i="3"/>
  <c r="I199" i="3" s="1"/>
  <c r="D184" i="3"/>
  <c r="F83" i="3"/>
  <c r="D177" i="3"/>
  <c r="D70" i="3"/>
  <c r="G66" i="3"/>
  <c r="G112" i="3"/>
  <c r="G96" i="3"/>
  <c r="F129" i="3"/>
  <c r="E120" i="3"/>
  <c r="F150" i="3"/>
  <c r="D71" i="3"/>
  <c r="G77" i="3"/>
  <c r="H108" i="3"/>
  <c r="I108" i="3" s="1"/>
  <c r="H49" i="3"/>
  <c r="I49" i="3" s="1"/>
  <c r="E38" i="3"/>
  <c r="F106" i="3"/>
  <c r="E162" i="3"/>
  <c r="G46" i="3"/>
  <c r="G61" i="3"/>
  <c r="G111" i="3"/>
  <c r="E50" i="3"/>
  <c r="D68" i="3"/>
  <c r="E116" i="3"/>
  <c r="G41" i="3"/>
  <c r="G13" i="3"/>
  <c r="H146" i="3"/>
  <c r="I146" i="3" s="1"/>
  <c r="D95" i="3"/>
  <c r="D49" i="3"/>
  <c r="E70" i="3"/>
  <c r="H79" i="3"/>
  <c r="I79" i="3" s="1"/>
  <c r="H142" i="3"/>
  <c r="I142" i="3" s="1"/>
  <c r="F151" i="3"/>
  <c r="F117" i="3"/>
  <c r="E202" i="3"/>
  <c r="G30" i="3"/>
  <c r="H170" i="3"/>
  <c r="I170" i="3" s="1"/>
  <c r="F51" i="3"/>
  <c r="H102" i="3"/>
  <c r="I102" i="3" s="1"/>
  <c r="E180" i="3"/>
  <c r="H3" i="3"/>
  <c r="I3" i="3" s="1"/>
  <c r="H3" i="6" s="1"/>
  <c r="D171" i="3"/>
  <c r="H115" i="3"/>
  <c r="I115" i="3" s="1"/>
  <c r="H140" i="3"/>
  <c r="I140" i="3" s="1"/>
  <c r="E175" i="3"/>
  <c r="E57" i="3"/>
  <c r="E194" i="3"/>
  <c r="G145" i="3"/>
  <c r="G27" i="3"/>
  <c r="D42" i="3"/>
  <c r="F182" i="3"/>
  <c r="E11" i="3"/>
  <c r="E112" i="3"/>
  <c r="E56" i="3"/>
  <c r="F62" i="3"/>
  <c r="G197" i="3"/>
  <c r="D137" i="3"/>
  <c r="F27" i="3"/>
  <c r="G162" i="3"/>
  <c r="G181" i="3"/>
  <c r="D100" i="3"/>
  <c r="E130" i="3"/>
  <c r="G168" i="3"/>
  <c r="H135" i="3"/>
  <c r="I135" i="3" s="1"/>
  <c r="E186" i="3"/>
  <c r="G18" i="3"/>
  <c r="F90" i="3"/>
  <c r="E46" i="3"/>
  <c r="H127" i="3"/>
  <c r="I127" i="3" s="1"/>
  <c r="H114" i="3"/>
  <c r="I114" i="3" s="1"/>
  <c r="E149" i="3"/>
  <c r="H36" i="3"/>
  <c r="I36" i="3" s="1"/>
  <c r="D76" i="3"/>
  <c r="D59" i="3"/>
  <c r="F163" i="3"/>
  <c r="H6" i="3"/>
  <c r="I6" i="3" s="1"/>
  <c r="F69" i="3"/>
  <c r="F50" i="3"/>
  <c r="G23" i="3"/>
  <c r="F199" i="3"/>
  <c r="E113" i="3"/>
  <c r="G118" i="3"/>
  <c r="G190" i="3"/>
  <c r="G84" i="3"/>
  <c r="E43" i="3"/>
  <c r="D112" i="3"/>
  <c r="F181" i="3"/>
  <c r="H37" i="3"/>
  <c r="I37" i="3" s="1"/>
  <c r="G85" i="3"/>
  <c r="E81" i="3"/>
  <c r="D179" i="3"/>
  <c r="H13" i="3"/>
  <c r="I13" i="3" s="1"/>
  <c r="E58" i="3"/>
  <c r="D127" i="3"/>
  <c r="G16" i="3"/>
  <c r="E173" i="3"/>
  <c r="D149" i="3"/>
  <c r="H160" i="3"/>
  <c r="I160" i="3" s="1"/>
  <c r="G79" i="3"/>
  <c r="D201" i="3"/>
  <c r="H197" i="3"/>
  <c r="I197" i="3" s="1"/>
  <c r="E5" i="3"/>
  <c r="D89" i="3"/>
  <c r="H78" i="3"/>
  <c r="I78" i="3" s="1"/>
  <c r="E133" i="3"/>
  <c r="H144" i="3"/>
  <c r="I144" i="3" s="1"/>
  <c r="D162" i="3"/>
  <c r="F160" i="3"/>
  <c r="D115" i="3"/>
  <c r="E127" i="3"/>
  <c r="D186" i="3"/>
  <c r="F149" i="3"/>
  <c r="D154" i="3"/>
  <c r="E94" i="3"/>
  <c r="F73" i="3"/>
  <c r="F133" i="3"/>
  <c r="F185" i="3"/>
  <c r="H123" i="3"/>
  <c r="I123" i="3" s="1"/>
  <c r="H88" i="3"/>
  <c r="I88" i="3" s="1"/>
  <c r="G170" i="3"/>
  <c r="D142" i="3"/>
  <c r="D189" i="3"/>
  <c r="F154" i="3"/>
  <c r="F75" i="3"/>
  <c r="H133" i="3"/>
  <c r="I133" i="3" s="1"/>
  <c r="H99" i="3"/>
  <c r="I99" i="3" s="1"/>
  <c r="H61" i="3"/>
  <c r="I61" i="3" s="1"/>
  <c r="F136" i="3"/>
  <c r="E196" i="3"/>
  <c r="D169" i="3"/>
  <c r="F104" i="3"/>
  <c r="H53" i="3"/>
  <c r="I53" i="3" s="1"/>
  <c r="G122" i="3"/>
  <c r="G21" i="3"/>
  <c r="F122" i="3"/>
  <c r="F118" i="3"/>
  <c r="G90" i="3"/>
  <c r="H117" i="3"/>
  <c r="I117" i="3" s="1"/>
  <c r="H175" i="3"/>
  <c r="I175" i="3" s="1"/>
  <c r="G47" i="3"/>
  <c r="F44" i="3"/>
  <c r="F113" i="3"/>
  <c r="D99" i="3"/>
  <c r="H155" i="3"/>
  <c r="I155" i="3" s="1"/>
  <c r="H84" i="3"/>
  <c r="I84" i="3" s="1"/>
  <c r="H82" i="3"/>
  <c r="I82" i="3" s="1"/>
  <c r="E144" i="3"/>
  <c r="D17" i="3"/>
  <c r="E181" i="3"/>
  <c r="G199" i="3"/>
  <c r="H46" i="3"/>
  <c r="I46" i="3" s="1"/>
  <c r="F193" i="3"/>
  <c r="F109" i="3"/>
  <c r="F130" i="3"/>
  <c r="H16" i="3"/>
  <c r="I16" i="3" s="1"/>
  <c r="F76" i="3"/>
  <c r="F71" i="3"/>
  <c r="F102" i="3"/>
  <c r="F60" i="3"/>
  <c r="D114" i="3"/>
  <c r="F137" i="3"/>
  <c r="E80" i="3"/>
  <c r="D103" i="3"/>
  <c r="E124" i="3"/>
  <c r="F121" i="3"/>
  <c r="E107" i="3"/>
  <c r="E106" i="3"/>
  <c r="F192" i="3"/>
  <c r="G31" i="3"/>
  <c r="H111" i="3"/>
  <c r="I111" i="3" s="1"/>
  <c r="F196" i="3"/>
  <c r="E68" i="3"/>
  <c r="F157" i="3"/>
  <c r="F29" i="3"/>
  <c r="H202" i="3"/>
  <c r="I202" i="3" s="1"/>
  <c r="H116" i="3"/>
  <c r="I116" i="3" s="1"/>
  <c r="H59" i="3"/>
  <c r="I59" i="3" s="1"/>
  <c r="G201" i="3"/>
  <c r="D39" i="3"/>
  <c r="E190" i="3"/>
  <c r="H60" i="3"/>
  <c r="I60" i="3" s="1"/>
  <c r="G94" i="3"/>
  <c r="G147" i="3"/>
  <c r="D131" i="3"/>
  <c r="D160" i="3"/>
  <c r="E90" i="3"/>
  <c r="D37" i="3"/>
  <c r="F81" i="3"/>
  <c r="H62" i="3"/>
  <c r="I62" i="3" s="1"/>
  <c r="G183" i="3"/>
  <c r="G114" i="3"/>
  <c r="E65" i="3"/>
  <c r="F188" i="3"/>
  <c r="E109" i="3"/>
  <c r="E199" i="3"/>
  <c r="E76" i="3"/>
  <c r="F128" i="3"/>
  <c r="F79" i="3"/>
  <c r="F98" i="3"/>
  <c r="D132" i="3"/>
  <c r="E97" i="3"/>
  <c r="F147" i="3"/>
  <c r="H38" i="3"/>
  <c r="I38" i="3" s="1"/>
  <c r="G95" i="3"/>
  <c r="H196" i="3"/>
  <c r="I196" i="3" s="1"/>
  <c r="F139" i="3"/>
  <c r="E27" i="3"/>
  <c r="F198" i="3"/>
  <c r="D64" i="3"/>
  <c r="G99" i="3"/>
  <c r="H201" i="3"/>
  <c r="I201" i="3" s="1"/>
  <c r="D187" i="3"/>
  <c r="D19" i="3"/>
  <c r="E166" i="3"/>
  <c r="D73" i="3"/>
  <c r="E152" i="3"/>
  <c r="E123" i="3"/>
  <c r="D194" i="3"/>
  <c r="E8" i="3"/>
  <c r="H178" i="3"/>
  <c r="I178" i="3" s="1"/>
  <c r="H41" i="3"/>
  <c r="I41" i="3" s="1"/>
  <c r="G184" i="3"/>
  <c r="D18" i="3"/>
  <c r="E201" i="3"/>
  <c r="D34" i="3"/>
  <c r="E161" i="3"/>
  <c r="E41" i="3"/>
  <c r="F186" i="3"/>
  <c r="D143" i="3"/>
  <c r="D98" i="3"/>
  <c r="H158" i="3"/>
  <c r="I158" i="3" s="1"/>
  <c r="H100" i="3"/>
  <c r="I100" i="3" s="1"/>
  <c r="H43" i="3"/>
  <c r="I43" i="3" s="1"/>
  <c r="F180" i="3"/>
  <c r="E150" i="3"/>
  <c r="E24" i="3"/>
  <c r="D180" i="3"/>
  <c r="F156" i="3"/>
  <c r="E91" i="3"/>
  <c r="E45" i="3"/>
  <c r="H134" i="3"/>
  <c r="I134" i="3" s="1"/>
  <c r="G191" i="3"/>
  <c r="D50" i="3"/>
  <c r="E165" i="3"/>
  <c r="F155" i="3"/>
  <c r="D113" i="3"/>
  <c r="H106" i="3"/>
  <c r="I106" i="3" s="1"/>
  <c r="G195" i="3"/>
  <c r="G130" i="3"/>
  <c r="G73" i="3"/>
  <c r="E178" i="3"/>
  <c r="E121" i="3"/>
  <c r="D146" i="3"/>
  <c r="F153" i="3"/>
  <c r="F92" i="3"/>
  <c r="D87" i="3"/>
  <c r="D192" i="3"/>
  <c r="H14" i="3"/>
  <c r="I14" i="3" s="1"/>
  <c r="G135" i="3"/>
  <c r="D85" i="3"/>
  <c r="E139" i="3"/>
  <c r="E164" i="3"/>
  <c r="D6" i="3"/>
  <c r="E185" i="3"/>
  <c r="H18" i="3"/>
  <c r="I18" i="3" s="1"/>
  <c r="G75" i="3"/>
  <c r="H169" i="3"/>
  <c r="I169" i="3" s="1"/>
  <c r="H112" i="3"/>
  <c r="I112" i="3" s="1"/>
  <c r="D190" i="3"/>
  <c r="F38" i="3"/>
  <c r="E137" i="3"/>
  <c r="F54" i="3"/>
  <c r="G15" i="3"/>
  <c r="H171" i="3"/>
  <c r="I171" i="3" s="1"/>
  <c r="E87" i="3"/>
  <c r="H19" i="3"/>
  <c r="I19" i="3" s="1"/>
  <c r="F43" i="3"/>
  <c r="H191" i="3"/>
  <c r="I191" i="3" s="1"/>
  <c r="F114" i="3"/>
  <c r="E171" i="3"/>
  <c r="F45" i="3"/>
  <c r="G87" i="3"/>
  <c r="G133" i="3"/>
  <c r="H93" i="3"/>
  <c r="I93" i="3" s="1"/>
  <c r="F159" i="3"/>
  <c r="E73" i="3"/>
  <c r="G3" i="3"/>
  <c r="F77" i="3"/>
  <c r="E60" i="3"/>
  <c r="D102" i="3"/>
  <c r="F95" i="3"/>
  <c r="D20" i="3"/>
  <c r="F59" i="3"/>
  <c r="E39" i="3"/>
  <c r="E128" i="3"/>
  <c r="H101" i="3"/>
  <c r="I101" i="3" s="1"/>
  <c r="H74" i="3"/>
  <c r="I74" i="3" s="1"/>
  <c r="D138" i="3"/>
  <c r="G63" i="3"/>
  <c r="F97" i="3"/>
  <c r="F202" i="3"/>
  <c r="F31" i="3"/>
  <c r="E174" i="3"/>
  <c r="G32" i="3"/>
  <c r="E111" i="3"/>
  <c r="D191" i="3"/>
  <c r="E145" i="3"/>
  <c r="E51" i="3"/>
  <c r="H90" i="3"/>
  <c r="I90" i="3" s="1"/>
  <c r="H181" i="3"/>
  <c r="I181" i="3" s="1"/>
  <c r="D172" i="3"/>
  <c r="F32" i="3"/>
  <c r="D153" i="3"/>
  <c r="D173" i="3"/>
  <c r="H91" i="3"/>
  <c r="I91" i="3" s="1"/>
  <c r="G38" i="3"/>
  <c r="F16" i="3"/>
  <c r="F169" i="3"/>
  <c r="D81" i="3"/>
  <c r="D134" i="3"/>
  <c r="F195" i="3"/>
  <c r="G116" i="3"/>
  <c r="G173" i="3"/>
  <c r="H31" i="3"/>
  <c r="I31" i="3" s="1"/>
  <c r="H138" i="3"/>
  <c r="I138" i="3" s="1"/>
  <c r="D36" i="3"/>
  <c r="D57" i="3"/>
  <c r="D84" i="3"/>
  <c r="D32" i="3"/>
  <c r="H25" i="3"/>
  <c r="I25" i="3" s="1"/>
  <c r="H166" i="3"/>
  <c r="I166" i="3" s="1"/>
  <c r="E83" i="3"/>
  <c r="E167" i="3"/>
  <c r="F144" i="3"/>
  <c r="E29" i="3"/>
  <c r="E101" i="3"/>
  <c r="D91" i="3"/>
  <c r="F175" i="3"/>
  <c r="F115" i="3"/>
  <c r="D88" i="3"/>
  <c r="F101" i="3"/>
  <c r="D21" i="3"/>
  <c r="E75" i="3"/>
  <c r="H128" i="3"/>
  <c r="I128" i="3" s="1"/>
  <c r="H185" i="3"/>
  <c r="I185" i="3" s="1"/>
  <c r="G55" i="3"/>
  <c r="E154" i="3"/>
  <c r="D123" i="3"/>
  <c r="D13" i="3"/>
  <c r="F134" i="3"/>
  <c r="E104" i="3"/>
  <c r="F131" i="3"/>
  <c r="G93" i="3"/>
  <c r="H35" i="3"/>
  <c r="I35" i="3" s="1"/>
  <c r="G117" i="3"/>
  <c r="E37" i="3"/>
  <c r="F171" i="3"/>
  <c r="F176" i="3"/>
  <c r="H162" i="3"/>
  <c r="I162" i="3" s="1"/>
  <c r="G100" i="3"/>
  <c r="G102" i="3"/>
  <c r="H179" i="3"/>
  <c r="I179" i="3" s="1"/>
  <c r="F68" i="3"/>
  <c r="F8" i="3"/>
  <c r="H186" i="3"/>
  <c r="I186" i="3" s="1"/>
  <c r="H176" i="3"/>
  <c r="I176" i="3" s="1"/>
  <c r="G28" i="3"/>
  <c r="H104" i="3"/>
  <c r="I104" i="3" s="1"/>
  <c r="F57" i="3"/>
  <c r="E148" i="3"/>
  <c r="F11" i="3"/>
  <c r="H194" i="3"/>
  <c r="I194" i="3" s="1"/>
  <c r="G57" i="3"/>
  <c r="G124" i="3"/>
  <c r="G33" i="3"/>
  <c r="F100" i="3"/>
  <c r="D197" i="3"/>
  <c r="F190" i="3"/>
  <c r="H163" i="3"/>
  <c r="I163" i="3" s="1"/>
  <c r="H80" i="3"/>
  <c r="I80" i="3" s="1"/>
  <c r="H21" i="3"/>
  <c r="I21" i="3" s="1"/>
  <c r="E67" i="3"/>
  <c r="E197" i="3"/>
  <c r="F140" i="3"/>
  <c r="D140" i="3"/>
  <c r="H188" i="3"/>
  <c r="I188" i="3" s="1"/>
  <c r="G19" i="3"/>
  <c r="G140" i="3"/>
  <c r="G40" i="3"/>
  <c r="G74" i="3"/>
  <c r="D67" i="3"/>
  <c r="D47" i="3"/>
  <c r="F35" i="3"/>
  <c r="E98" i="3"/>
  <c r="F13" i="3"/>
  <c r="E160" i="3"/>
  <c r="F177" i="3"/>
  <c r="D33" i="3"/>
  <c r="E168" i="3"/>
  <c r="E151" i="3"/>
  <c r="F184" i="3"/>
  <c r="F165" i="3"/>
  <c r="D135" i="3"/>
  <c r="H85" i="3"/>
  <c r="I85" i="3" s="1"/>
  <c r="H143" i="3"/>
  <c r="I143" i="3" s="1"/>
  <c r="H190" i="3"/>
  <c r="I190" i="3" s="1"/>
  <c r="D174" i="3"/>
  <c r="F173" i="3"/>
  <c r="D121" i="3"/>
  <c r="D35" i="3"/>
  <c r="F96" i="3"/>
  <c r="F58" i="3"/>
  <c r="G178" i="3"/>
  <c r="H120" i="3"/>
  <c r="I120" i="3" s="1"/>
  <c r="G202" i="3"/>
  <c r="D126" i="3"/>
  <c r="D133" i="3"/>
  <c r="F200" i="3"/>
  <c r="G155" i="3"/>
  <c r="G153" i="3"/>
  <c r="G188" i="3"/>
  <c r="H200" i="3"/>
  <c r="I200" i="3" s="1"/>
  <c r="F21" i="3"/>
  <c r="D55" i="3"/>
  <c r="G83" i="3"/>
  <c r="G52" i="3"/>
  <c r="G113" i="3"/>
  <c r="H189" i="3"/>
  <c r="I189" i="3" s="1"/>
  <c r="D106" i="3"/>
  <c r="E182" i="3"/>
  <c r="F61" i="3"/>
  <c r="G91" i="3"/>
  <c r="G169" i="3"/>
  <c r="H7" i="3"/>
  <c r="I7" i="3" s="1"/>
  <c r="G86" i="3"/>
  <c r="D58" i="3"/>
  <c r="E36" i="3"/>
  <c r="G125" i="3"/>
  <c r="E89" i="3"/>
  <c r="G160" i="3"/>
  <c r="F5" i="3"/>
  <c r="G110" i="3"/>
  <c r="G119" i="3"/>
  <c r="F110" i="3"/>
  <c r="G129" i="3"/>
  <c r="H65" i="3"/>
  <c r="I65" i="3" s="1"/>
  <c r="F189" i="3"/>
  <c r="G4" i="3"/>
  <c r="F52" i="3"/>
  <c r="H103" i="3"/>
  <c r="I103" i="3" s="1"/>
  <c r="D77" i="3"/>
  <c r="D125" i="3"/>
  <c r="E25" i="3"/>
  <c r="G80" i="3"/>
  <c r="F80" i="3"/>
  <c r="H64" i="3"/>
  <c r="I64" i="3" s="1"/>
  <c r="G6" i="3"/>
  <c r="H83" i="3"/>
  <c r="I83" i="3" s="1"/>
  <c r="D72" i="3"/>
  <c r="D83" i="3"/>
  <c r="F183" i="3"/>
  <c r="H95" i="3"/>
  <c r="I95" i="3" s="1"/>
  <c r="H129" i="3"/>
  <c r="I129" i="3" s="1"/>
  <c r="H71" i="3"/>
  <c r="I71" i="3" s="1"/>
  <c r="G54" i="3"/>
  <c r="E163" i="3"/>
  <c r="F18" i="3"/>
  <c r="G179" i="3"/>
  <c r="G105" i="3"/>
  <c r="G198" i="3"/>
  <c r="G44" i="3"/>
  <c r="E63" i="3"/>
  <c r="D46" i="3"/>
  <c r="F53" i="3"/>
  <c r="G187" i="3"/>
  <c r="H55" i="3"/>
  <c r="I55" i="3" s="1"/>
  <c r="H92" i="3"/>
  <c r="I92" i="3" s="1"/>
  <c r="F194" i="3"/>
  <c r="E15" i="3"/>
  <c r="E78" i="3"/>
  <c r="H77" i="3"/>
  <c r="I77" i="3" s="1"/>
  <c r="G182" i="3"/>
  <c r="E119" i="3"/>
  <c r="H161" i="3"/>
  <c r="I161" i="3" s="1"/>
  <c r="H48" i="3"/>
  <c r="I48" i="3" s="1"/>
  <c r="E140" i="3"/>
  <c r="G180" i="3"/>
  <c r="F67" i="3"/>
  <c r="G10" i="3"/>
  <c r="E136" i="3"/>
  <c r="H67" i="3"/>
  <c r="I67" i="3" s="1"/>
  <c r="D117" i="3"/>
  <c r="E122" i="3"/>
  <c r="D130" i="3"/>
  <c r="E88" i="3"/>
  <c r="D188" i="3"/>
  <c r="F135" i="3"/>
  <c r="G58" i="3"/>
  <c r="H187" i="3"/>
  <c r="I187" i="3" s="1"/>
  <c r="G45" i="3"/>
  <c r="G131" i="3"/>
  <c r="H42" i="3"/>
  <c r="I42" i="3" s="1"/>
  <c r="F138" i="3"/>
  <c r="D158" i="3"/>
  <c r="D175" i="3"/>
  <c r="G82" i="3"/>
  <c r="G127" i="3"/>
  <c r="H70" i="3"/>
  <c r="I70" i="3" s="1"/>
  <c r="F55" i="3"/>
  <c r="E114" i="3"/>
  <c r="D61" i="3"/>
  <c r="F14" i="3"/>
  <c r="F17" i="3"/>
  <c r="F42" i="3"/>
  <c r="D56" i="3"/>
  <c r="F7" i="3"/>
  <c r="F70" i="3"/>
  <c r="E71" i="3"/>
  <c r="F64" i="3"/>
  <c r="F88" i="3"/>
  <c r="G200" i="3"/>
  <c r="H57" i="3"/>
  <c r="I57" i="3" s="1"/>
  <c r="H126" i="3"/>
  <c r="I126" i="3" s="1"/>
  <c r="F66" i="3"/>
  <c r="E142" i="3"/>
  <c r="E146" i="3"/>
  <c r="D118" i="3"/>
  <c r="F146" i="3"/>
  <c r="H154" i="3"/>
  <c r="I154" i="3" s="1"/>
  <c r="H149" i="3"/>
  <c r="I149" i="3" s="1"/>
  <c r="G92" i="3"/>
  <c r="H168" i="3"/>
  <c r="I168" i="3" s="1"/>
  <c r="F116" i="3"/>
  <c r="E138" i="3"/>
  <c r="D193" i="3"/>
  <c r="G8" i="3"/>
  <c r="G37" i="3"/>
  <c r="H156" i="3"/>
  <c r="I156" i="3" s="1"/>
  <c r="F162" i="3"/>
  <c r="F191" i="3"/>
  <c r="E7" i="3"/>
  <c r="H105" i="3"/>
  <c r="I105" i="3" s="1"/>
  <c r="G164" i="3"/>
  <c r="H81" i="3"/>
  <c r="I81" i="3" s="1"/>
  <c r="G97" i="3"/>
  <c r="F20" i="3"/>
  <c r="F41" i="3"/>
  <c r="E64" i="3"/>
  <c r="H121" i="3"/>
  <c r="I121" i="3" s="1"/>
  <c r="H151" i="3"/>
  <c r="I151" i="3" s="1"/>
  <c r="H177" i="3"/>
  <c r="I177" i="3" s="1"/>
  <c r="D151" i="3"/>
  <c r="D11" i="3"/>
  <c r="F127" i="3"/>
  <c r="F125" i="3"/>
  <c r="F119" i="3"/>
  <c r="G49" i="3"/>
  <c r="G121" i="3"/>
  <c r="D119" i="3"/>
  <c r="G76" i="3"/>
  <c r="H110" i="3"/>
  <c r="I110" i="3" s="1"/>
  <c r="E48" i="3"/>
  <c r="F142" i="3"/>
  <c r="F166" i="3"/>
  <c r="E200" i="3"/>
  <c r="D139" i="3"/>
  <c r="D28" i="3"/>
  <c r="E126" i="3"/>
  <c r="D5" i="3"/>
  <c r="G157" i="3"/>
  <c r="H15" i="3"/>
  <c r="I15" i="3" s="1"/>
  <c r="H94" i="3"/>
  <c r="I94" i="3" s="1"/>
  <c r="E135" i="3"/>
  <c r="D166" i="3"/>
  <c r="E192" i="3"/>
  <c r="D51" i="3"/>
  <c r="F148" i="3"/>
  <c r="G59" i="3"/>
  <c r="G25" i="3"/>
  <c r="G177" i="3"/>
  <c r="G150" i="3"/>
  <c r="D74" i="3"/>
  <c r="F56" i="3"/>
  <c r="F179" i="3"/>
  <c r="G109" i="3"/>
  <c r="G154" i="3"/>
  <c r="G42" i="3"/>
  <c r="E105" i="3"/>
  <c r="D147" i="3"/>
  <c r="E153" i="3"/>
  <c r="G24" i="3"/>
  <c r="H44" i="3"/>
  <c r="I44" i="3" s="1"/>
  <c r="H167" i="3"/>
  <c r="I167" i="3" s="1"/>
  <c r="D200" i="3"/>
  <c r="E16" i="3"/>
  <c r="F49" i="3"/>
  <c r="F105" i="3"/>
  <c r="G34" i="3"/>
  <c r="G69" i="3"/>
  <c r="G64" i="3"/>
  <c r="F86" i="3"/>
  <c r="E198" i="3"/>
  <c r="D105" i="3"/>
  <c r="D116" i="3"/>
  <c r="G67" i="3"/>
  <c r="D80" i="3"/>
  <c r="H40" i="3"/>
  <c r="I40" i="3" s="1"/>
  <c r="G134" i="3"/>
  <c r="D144" i="3"/>
  <c r="H137" i="3"/>
  <c r="I137" i="3" s="1"/>
  <c r="E62" i="3"/>
  <c r="D181" i="3"/>
  <c r="D110" i="3"/>
  <c r="E95" i="3"/>
  <c r="H4" i="3"/>
  <c r="I4" i="3" s="1"/>
  <c r="H98" i="3"/>
  <c r="I98" i="3" s="1"/>
  <c r="D31" i="3"/>
  <c r="D24" i="3"/>
  <c r="E31" i="3"/>
  <c r="D14" i="3"/>
  <c r="F145" i="3"/>
  <c r="G194" i="3"/>
  <c r="H45" i="3"/>
  <c r="I45" i="3" s="1"/>
  <c r="G128" i="3"/>
  <c r="F120" i="3"/>
  <c r="D120" i="3"/>
  <c r="E30" i="3"/>
  <c r="G120" i="3"/>
  <c r="G165" i="3"/>
  <c r="G53" i="3"/>
  <c r="E157" i="3"/>
  <c r="E184" i="3"/>
  <c r="D93" i="3"/>
  <c r="F111" i="3"/>
  <c r="H11" i="3"/>
  <c r="I11" i="3" s="1"/>
  <c r="G176" i="3"/>
  <c r="G149" i="3"/>
  <c r="F152" i="3"/>
  <c r="D43" i="3"/>
  <c r="D198" i="3"/>
  <c r="E110" i="3"/>
  <c r="G136" i="3"/>
  <c r="F10" i="3"/>
  <c r="D136" i="3"/>
  <c r="E10" i="3"/>
  <c r="H125" i="3"/>
  <c r="I125" i="3" s="1"/>
  <c r="E189" i="3"/>
  <c r="E35" i="3"/>
  <c r="H192" i="3"/>
  <c r="I192" i="3" s="1"/>
  <c r="E92" i="3"/>
  <c r="E125" i="3"/>
  <c r="E4" i="3"/>
  <c r="G48" i="3"/>
  <c r="E118" i="3"/>
  <c r="H34" i="3"/>
  <c r="I34" i="3" s="1"/>
  <c r="D156" i="3"/>
  <c r="F39" i="3"/>
  <c r="D109" i="3"/>
  <c r="E34" i="3"/>
  <c r="F82" i="3"/>
  <c r="G14" i="3"/>
  <c r="G72" i="3"/>
  <c r="G151" i="3"/>
  <c r="H30" i="3"/>
  <c r="I30" i="3" s="1"/>
  <c r="D164" i="3"/>
  <c r="E59" i="3"/>
  <c r="E21" i="3"/>
  <c r="E42" i="3"/>
  <c r="F126" i="3"/>
  <c r="H63" i="3"/>
  <c r="I63" i="3" s="1"/>
  <c r="G148" i="3"/>
  <c r="H145" i="3"/>
  <c r="I145" i="3" s="1"/>
  <c r="D168" i="3"/>
  <c r="D27" i="3"/>
  <c r="D202" i="3"/>
  <c r="D185" i="3"/>
  <c r="H165" i="3"/>
  <c r="I165" i="3" s="1"/>
  <c r="H131" i="3"/>
  <c r="I131" i="3" s="1"/>
  <c r="H8" i="3"/>
  <c r="I8" i="3" s="1"/>
  <c r="D65" i="3"/>
  <c r="D161" i="3"/>
  <c r="E188" i="3"/>
  <c r="H5" i="3"/>
  <c r="I5" i="3" s="1"/>
  <c r="H56" i="3"/>
  <c r="I56" i="3" s="1"/>
  <c r="G138" i="3"/>
  <c r="D96" i="3"/>
  <c r="F15" i="3"/>
  <c r="F85" i="3"/>
  <c r="F93" i="3"/>
  <c r="H96" i="3"/>
  <c r="I96" i="3" s="1"/>
  <c r="H152" i="3"/>
  <c r="I152" i="3" s="1"/>
  <c r="H29" i="3"/>
  <c r="I29" i="3" s="1"/>
  <c r="F107" i="3"/>
  <c r="E170" i="3"/>
  <c r="F78" i="3"/>
  <c r="G62" i="3"/>
  <c r="E158" i="3"/>
  <c r="H10" i="3"/>
  <c r="I10" i="3" s="1"/>
  <c r="E147" i="3"/>
  <c r="E100" i="3"/>
  <c r="F4" i="3"/>
  <c r="E18" i="3"/>
  <c r="F48" i="3"/>
  <c r="F123" i="3"/>
  <c r="H17" i="3"/>
  <c r="I17" i="3" s="1"/>
  <c r="H107" i="3"/>
  <c r="I107" i="3" s="1"/>
  <c r="G3" i="6" l="1"/>
  <c r="A3" i="6" s="1"/>
  <c r="B10" i="3"/>
  <c r="B27" i="3"/>
  <c r="B196" i="3"/>
  <c r="B186" i="3"/>
  <c r="B181" i="3"/>
  <c r="B42" i="3"/>
  <c r="B25" i="3"/>
  <c r="B19" i="3"/>
  <c r="B174" i="3"/>
  <c r="B159" i="3"/>
  <c r="B167" i="3"/>
  <c r="B75" i="3"/>
  <c r="B13" i="3"/>
  <c r="B60" i="3"/>
  <c r="B119" i="3"/>
  <c r="B117" i="3"/>
  <c r="B135" i="3"/>
  <c r="B106" i="3"/>
  <c r="B59" i="3"/>
  <c r="B58" i="3"/>
  <c r="B55" i="3"/>
  <c r="B87" i="3"/>
  <c r="B191" i="3"/>
  <c r="B201" i="3"/>
  <c r="B118" i="3"/>
  <c r="B108" i="3"/>
  <c r="B123" i="3"/>
  <c r="B142" i="3"/>
  <c r="B5" i="3"/>
  <c r="B20" i="3"/>
  <c r="B133" i="3"/>
  <c r="B36" i="3"/>
  <c r="B23" i="3"/>
  <c r="B116" i="3"/>
  <c r="B99" i="3"/>
  <c r="B98" i="3"/>
  <c r="B16" i="3"/>
  <c r="B48" i="3"/>
  <c r="B162" i="3"/>
  <c r="B81" i="3"/>
  <c r="B71" i="3"/>
  <c r="B82" i="3"/>
  <c r="B73" i="3"/>
  <c r="B18" i="3"/>
  <c r="B38" i="3"/>
  <c r="B120" i="3"/>
  <c r="B193" i="3"/>
  <c r="B127" i="3"/>
  <c r="B113" i="3"/>
  <c r="B79" i="3"/>
  <c r="B190" i="3"/>
  <c r="B154" i="3"/>
  <c r="B114" i="3"/>
  <c r="B69" i="3"/>
  <c r="B164" i="3"/>
  <c r="B44" i="3"/>
  <c r="B168" i="3"/>
  <c r="B146" i="3"/>
  <c r="B109" i="3"/>
  <c r="B68" i="3"/>
  <c r="B86" i="3"/>
  <c r="B56" i="3"/>
  <c r="B52" i="3"/>
  <c r="B182" i="3"/>
  <c r="B29" i="3"/>
  <c r="B105" i="3"/>
  <c r="B24" i="3"/>
  <c r="B33" i="3"/>
  <c r="B17" i="3"/>
  <c r="B150" i="3"/>
  <c r="B72" i="3"/>
  <c r="B92" i="3"/>
  <c r="B187" i="3"/>
  <c r="B155" i="3"/>
  <c r="B63" i="3"/>
  <c r="B46" i="3"/>
  <c r="B157" i="3"/>
  <c r="B110" i="3"/>
  <c r="B32" i="3"/>
  <c r="B148" i="3"/>
  <c r="B180" i="3"/>
  <c r="B202" i="3"/>
  <c r="B28" i="3"/>
  <c r="B3" i="3"/>
  <c r="F3" i="6"/>
  <c r="I3" i="6" s="1"/>
  <c r="B53" i="3"/>
  <c r="B137" i="3"/>
  <c r="B198" i="3"/>
  <c r="B39" i="3"/>
  <c r="B122" i="3"/>
  <c r="B80" i="3"/>
  <c r="B195" i="3"/>
  <c r="B188" i="3"/>
  <c r="B130" i="3"/>
  <c r="B95" i="3"/>
  <c r="B145" i="3"/>
  <c r="B161" i="3"/>
  <c r="B14" i="3"/>
  <c r="B131" i="3"/>
  <c r="B171" i="3"/>
  <c r="B199" i="3"/>
  <c r="B128" i="3"/>
  <c r="B4" i="3"/>
  <c r="A4" i="3" s="1"/>
  <c r="B21" i="3"/>
  <c r="B67" i="3"/>
  <c r="B41" i="3"/>
  <c r="B144" i="3"/>
  <c r="B61" i="3"/>
  <c r="B163" i="3"/>
  <c r="B26" i="3"/>
  <c r="B70" i="3"/>
  <c r="B103" i="3"/>
  <c r="B176" i="3"/>
  <c r="B107" i="3"/>
  <c r="B8" i="3"/>
  <c r="B85" i="3"/>
  <c r="B64" i="3"/>
  <c r="B65" i="3"/>
  <c r="B93" i="3"/>
  <c r="B169" i="3"/>
  <c r="B124" i="3"/>
  <c r="B129" i="3"/>
  <c r="B9" i="3"/>
  <c r="B100" i="3"/>
  <c r="B111" i="3"/>
  <c r="B101" i="3"/>
  <c r="B184" i="3"/>
  <c r="B172" i="3"/>
  <c r="B66" i="3"/>
  <c r="B31" i="3"/>
  <c r="B7" i="3"/>
  <c r="B156" i="3"/>
  <c r="B94" i="3"/>
  <c r="B22" i="3"/>
  <c r="B102" i="3"/>
  <c r="B153" i="3"/>
  <c r="B178" i="3"/>
  <c r="B194" i="3"/>
  <c r="B96" i="3"/>
  <c r="B47" i="3"/>
  <c r="B140" i="3"/>
  <c r="B34" i="3"/>
  <c r="B166" i="3"/>
  <c r="B54" i="3"/>
  <c r="B189" i="3"/>
  <c r="B175" i="3"/>
  <c r="B49" i="3"/>
  <c r="B12" i="3"/>
  <c r="B40" i="3"/>
  <c r="B88" i="3"/>
  <c r="B134" i="3"/>
  <c r="B76" i="3"/>
  <c r="B83" i="3"/>
  <c r="B89" i="3"/>
  <c r="B57" i="3"/>
  <c r="B91" i="3"/>
  <c r="B30" i="3"/>
  <c r="B45" i="3"/>
  <c r="B197" i="3"/>
  <c r="B158" i="3"/>
  <c r="B15" i="3"/>
  <c r="B179" i="3"/>
  <c r="B74" i="3"/>
  <c r="B185" i="3"/>
  <c r="B141" i="3"/>
  <c r="B138" i="3"/>
  <c r="B121" i="3"/>
  <c r="B139" i="3"/>
  <c r="B51" i="3"/>
  <c r="B35" i="3"/>
  <c r="B177" i="3"/>
  <c r="B165" i="3"/>
  <c r="B125" i="3"/>
  <c r="B84" i="3"/>
  <c r="B104" i="3"/>
  <c r="B147" i="3"/>
  <c r="B112" i="3"/>
  <c r="B152" i="3"/>
  <c r="B115" i="3"/>
  <c r="B37" i="3"/>
  <c r="B200" i="3"/>
  <c r="B62" i="3"/>
  <c r="B50" i="3"/>
  <c r="B43" i="3"/>
  <c r="B132" i="3"/>
  <c r="B192" i="3"/>
  <c r="B126" i="3"/>
  <c r="B6" i="3"/>
  <c r="B183" i="3"/>
  <c r="B90" i="3"/>
  <c r="B11" i="3"/>
  <c r="B136" i="3"/>
  <c r="B151" i="3"/>
  <c r="B78" i="3"/>
  <c r="B97" i="3"/>
  <c r="B173" i="3"/>
  <c r="B143" i="3"/>
  <c r="B170" i="3"/>
  <c r="B149" i="3"/>
  <c r="B160" i="3"/>
  <c r="B77" i="3"/>
  <c r="A5" i="3" l="1"/>
  <c r="A6" i="3" s="1"/>
  <c r="A7" i="3" s="1"/>
  <c r="A8" i="3" s="1"/>
  <c r="A9" i="3" s="1"/>
  <c r="A10" i="3" l="1"/>
  <c r="A11" i="3" l="1"/>
  <c r="A12" i="3" l="1"/>
  <c r="A13" i="3" l="1"/>
  <c r="A14" i="3" l="1"/>
  <c r="A15" i="3" l="1"/>
  <c r="A16" i="3" l="1"/>
  <c r="A17" i="3" l="1"/>
  <c r="A18" i="3" l="1"/>
  <c r="A19" i="3" l="1"/>
  <c r="A20" i="3" l="1"/>
  <c r="A21" i="3" l="1"/>
  <c r="A22" i="3" l="1"/>
  <c r="A23" i="3" l="1"/>
  <c r="A24" i="3" l="1"/>
  <c r="A25" i="3" l="1"/>
  <c r="A26" i="3" l="1"/>
  <c r="A27" i="3" l="1"/>
  <c r="A28" i="3" l="1"/>
  <c r="A29" i="3" l="1"/>
  <c r="A30" i="3" l="1"/>
  <c r="A31" i="3" l="1"/>
  <c r="A32" i="3" l="1"/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C28" i="6" s="1"/>
  <c r="F19" i="6" l="1"/>
  <c r="G16" i="6"/>
  <c r="F16" i="6"/>
  <c r="E16" i="6"/>
  <c r="D19" i="6"/>
  <c r="G12" i="6"/>
  <c r="G10" i="6"/>
  <c r="G28" i="6"/>
  <c r="D30" i="6"/>
  <c r="G48" i="6"/>
  <c r="H27" i="6"/>
  <c r="E24" i="6"/>
  <c r="C67" i="6"/>
  <c r="D60" i="6"/>
  <c r="F44" i="6"/>
  <c r="C42" i="6"/>
  <c r="E63" i="6"/>
  <c r="F65" i="6"/>
  <c r="E43" i="6"/>
  <c r="D33" i="6"/>
  <c r="F30" i="6"/>
  <c r="H30" i="6"/>
  <c r="E35" i="6"/>
  <c r="E28" i="6"/>
  <c r="H85" i="6"/>
  <c r="H71" i="6"/>
  <c r="H63" i="6"/>
  <c r="H80" i="6"/>
  <c r="D53" i="6"/>
  <c r="H76" i="6"/>
  <c r="H43" i="6"/>
  <c r="F95" i="6"/>
  <c r="C91" i="6"/>
  <c r="F93" i="6"/>
  <c r="F45" i="6"/>
  <c r="F28" i="6"/>
  <c r="C74" i="6"/>
  <c r="D58" i="6"/>
  <c r="D78" i="6"/>
  <c r="G71" i="6"/>
  <c r="G89" i="6"/>
  <c r="E92" i="6"/>
  <c r="D92" i="6"/>
  <c r="F79" i="6"/>
  <c r="D90" i="6"/>
  <c r="C61" i="6"/>
  <c r="D94" i="6"/>
  <c r="F55" i="6"/>
  <c r="H89" i="6"/>
  <c r="H93" i="6"/>
  <c r="E87" i="6"/>
  <c r="C89" i="6"/>
  <c r="E61" i="6"/>
  <c r="F57" i="6"/>
  <c r="E15" i="6"/>
  <c r="C97" i="6"/>
  <c r="F20" i="6"/>
  <c r="E66" i="6"/>
  <c r="H72" i="6"/>
  <c r="D21" i="6"/>
  <c r="D18" i="6"/>
  <c r="D96" i="6"/>
  <c r="D88" i="6"/>
  <c r="C80" i="6"/>
  <c r="H22" i="6"/>
  <c r="F58" i="6"/>
  <c r="F77" i="6"/>
  <c r="C47" i="6"/>
  <c r="E82" i="6"/>
  <c r="F51" i="6"/>
  <c r="D83" i="6"/>
  <c r="G35" i="6"/>
  <c r="E49" i="6"/>
  <c r="F59" i="6"/>
  <c r="C23" i="6"/>
  <c r="E97" i="6"/>
  <c r="E84" i="6"/>
  <c r="E81" i="6"/>
  <c r="E69" i="6"/>
  <c r="F49" i="6"/>
  <c r="H49" i="6"/>
  <c r="H24" i="6"/>
  <c r="D65" i="6"/>
  <c r="G32" i="6"/>
  <c r="D84" i="6"/>
  <c r="C72" i="6"/>
  <c r="G36" i="6"/>
  <c r="H19" i="6"/>
  <c r="E21" i="6"/>
  <c r="F35" i="6"/>
  <c r="C26" i="6"/>
  <c r="G91" i="6"/>
  <c r="D62" i="6"/>
  <c r="F23" i="6"/>
  <c r="F18" i="6"/>
  <c r="C20" i="6"/>
  <c r="D16" i="6"/>
  <c r="E68" i="6"/>
  <c r="H32" i="6"/>
  <c r="H51" i="6"/>
  <c r="D66" i="6"/>
  <c r="D44" i="6"/>
  <c r="C50" i="6"/>
  <c r="D48" i="6"/>
  <c r="D20" i="6"/>
  <c r="E96" i="6"/>
  <c r="F69" i="6"/>
  <c r="C16" i="6"/>
  <c r="H84" i="6"/>
  <c r="G59" i="6"/>
  <c r="D52" i="6"/>
  <c r="F78" i="6"/>
  <c r="G21" i="6"/>
  <c r="E30" i="6"/>
  <c r="D97" i="6"/>
  <c r="H31" i="6"/>
  <c r="C57" i="6"/>
  <c r="G33" i="6"/>
  <c r="E47" i="6"/>
  <c r="F61" i="6"/>
  <c r="C15" i="6"/>
  <c r="D41" i="6"/>
  <c r="D74" i="6"/>
  <c r="H34" i="6"/>
  <c r="C39" i="6"/>
  <c r="G42" i="6"/>
  <c r="D70" i="6"/>
  <c r="E33" i="6"/>
  <c r="C19" i="6"/>
  <c r="F36" i="6"/>
  <c r="F54" i="6"/>
  <c r="E52" i="6"/>
  <c r="E20" i="6"/>
  <c r="C52" i="6"/>
  <c r="E19" i="6"/>
  <c r="F21" i="6"/>
  <c r="D57" i="6"/>
  <c r="E44" i="6"/>
  <c r="E65" i="6"/>
  <c r="F42" i="6"/>
  <c r="F17" i="6"/>
  <c r="E18" i="6"/>
  <c r="H16" i="6"/>
  <c r="C21" i="6"/>
  <c r="F62" i="6"/>
  <c r="E23" i="6"/>
  <c r="E48" i="6"/>
  <c r="H21" i="6"/>
  <c r="E58" i="6"/>
  <c r="C22" i="6"/>
  <c r="D15" i="6"/>
  <c r="F22" i="6"/>
  <c r="H39" i="6"/>
  <c r="E25" i="6"/>
  <c r="C59" i="6"/>
  <c r="G22" i="6"/>
  <c r="E17" i="6"/>
  <c r="H18" i="6"/>
  <c r="H17" i="6"/>
  <c r="C27" i="6"/>
  <c r="G61" i="6"/>
  <c r="E67" i="6"/>
  <c r="D14" i="6"/>
  <c r="F14" i="6"/>
  <c r="G24" i="6"/>
  <c r="G18" i="6"/>
  <c r="G13" i="6"/>
  <c r="C79" i="6"/>
  <c r="H36" i="6"/>
  <c r="E57" i="6"/>
  <c r="F72" i="6"/>
  <c r="H20" i="6"/>
  <c r="G14" i="6"/>
  <c r="D17" i="6"/>
  <c r="G20" i="6"/>
  <c r="F48" i="6"/>
  <c r="C4" i="6"/>
  <c r="G4" i="6"/>
  <c r="A4" i="6" s="1"/>
  <c r="E4" i="6"/>
  <c r="D4" i="6"/>
  <c r="F4" i="6"/>
  <c r="H4" i="6"/>
  <c r="E60" i="6"/>
  <c r="C54" i="6"/>
  <c r="H38" i="6"/>
  <c r="C37" i="6"/>
  <c r="D37" i="6"/>
  <c r="G56" i="6"/>
  <c r="H128" i="6"/>
  <c r="C129" i="6"/>
  <c r="E100" i="6"/>
  <c r="F99" i="6"/>
  <c r="D143" i="6"/>
  <c r="G123" i="6"/>
  <c r="G152" i="6"/>
  <c r="F135" i="6"/>
  <c r="C116" i="6"/>
  <c r="G105" i="6"/>
  <c r="C120" i="6"/>
  <c r="F139" i="6"/>
  <c r="F149" i="6"/>
  <c r="G132" i="6"/>
  <c r="C117" i="6"/>
  <c r="E139" i="6"/>
  <c r="D101" i="6"/>
  <c r="C145" i="6"/>
  <c r="C151" i="6"/>
  <c r="C103" i="6"/>
  <c r="H122" i="6"/>
  <c r="G120" i="6"/>
  <c r="G119" i="6"/>
  <c r="C107" i="6"/>
  <c r="C150" i="6"/>
  <c r="F125" i="6"/>
  <c r="D106" i="6"/>
  <c r="G131" i="6"/>
  <c r="D121" i="6"/>
  <c r="C105" i="6"/>
  <c r="D100" i="6"/>
  <c r="G100" i="6"/>
  <c r="C102" i="6"/>
  <c r="F92" i="6"/>
  <c r="E71" i="6"/>
  <c r="D47" i="6"/>
  <c r="E76" i="6"/>
  <c r="C35" i="6"/>
  <c r="C112" i="6"/>
  <c r="G95" i="6"/>
  <c r="E102" i="6"/>
  <c r="C70" i="6"/>
  <c r="D80" i="6"/>
  <c r="G46" i="6"/>
  <c r="C38" i="6"/>
  <c r="G31" i="6"/>
  <c r="H28" i="6"/>
  <c r="C127" i="6"/>
  <c r="H48" i="6"/>
  <c r="E126" i="6"/>
  <c r="E146" i="6"/>
  <c r="G75" i="6"/>
  <c r="D50" i="6"/>
  <c r="C31" i="6"/>
  <c r="H42" i="6"/>
  <c r="G137" i="6"/>
  <c r="H86" i="6"/>
  <c r="H67" i="6"/>
  <c r="G88" i="6"/>
  <c r="D75" i="6"/>
  <c r="C82" i="6"/>
  <c r="E64" i="6"/>
  <c r="F31" i="6"/>
  <c r="H29" i="6"/>
  <c r="C121" i="6"/>
  <c r="H148" i="6"/>
  <c r="H118" i="6"/>
  <c r="C126" i="6"/>
  <c r="G150" i="6"/>
  <c r="C140" i="6"/>
  <c r="F144" i="6"/>
  <c r="F115" i="6"/>
  <c r="G128" i="6"/>
  <c r="F110" i="6"/>
  <c r="D105" i="6"/>
  <c r="F150" i="6"/>
  <c r="G115" i="6"/>
  <c r="C139" i="6"/>
  <c r="E116" i="6"/>
  <c r="F148" i="6"/>
  <c r="F107" i="6"/>
  <c r="H146" i="6"/>
  <c r="D142" i="6"/>
  <c r="G139" i="6"/>
  <c r="C149" i="6"/>
  <c r="E134" i="6"/>
  <c r="C148" i="6"/>
  <c r="C108" i="6"/>
  <c r="H106" i="6"/>
  <c r="C122" i="6"/>
  <c r="G106" i="6"/>
  <c r="E127" i="6"/>
  <c r="H143" i="6"/>
  <c r="H124" i="6"/>
  <c r="D103" i="6"/>
  <c r="D111" i="6"/>
  <c r="G125" i="6"/>
  <c r="D107" i="6"/>
  <c r="E148" i="6"/>
  <c r="F123" i="6"/>
  <c r="F141" i="6"/>
  <c r="E122" i="6"/>
  <c r="H130" i="6"/>
  <c r="F145" i="6"/>
  <c r="H111" i="6"/>
  <c r="F121" i="6"/>
  <c r="H104" i="6"/>
  <c r="G114" i="6"/>
  <c r="E118" i="6"/>
  <c r="D71" i="6"/>
  <c r="F53" i="6"/>
  <c r="C51" i="6"/>
  <c r="D26" i="6"/>
  <c r="E75" i="6"/>
  <c r="D130" i="6"/>
  <c r="G107" i="6"/>
  <c r="G129" i="6"/>
  <c r="D98" i="6"/>
  <c r="E91" i="6"/>
  <c r="G54" i="6"/>
  <c r="E39" i="6"/>
  <c r="H23" i="6"/>
  <c r="C147" i="6"/>
  <c r="H141" i="6"/>
  <c r="G40" i="6"/>
  <c r="F114" i="6"/>
  <c r="E145" i="6"/>
  <c r="H81" i="6"/>
  <c r="H53" i="6"/>
  <c r="G29" i="6"/>
  <c r="E105" i="6"/>
  <c r="C77" i="6"/>
  <c r="C29" i="6"/>
  <c r="G26" i="6"/>
  <c r="G122" i="6"/>
  <c r="E104" i="6"/>
  <c r="D43" i="6"/>
  <c r="D34" i="6"/>
  <c r="H133" i="6"/>
  <c r="H150" i="6"/>
  <c r="E89" i="6"/>
  <c r="H103" i="6"/>
  <c r="H131" i="6"/>
  <c r="F89" i="6"/>
  <c r="I89" i="6" s="1"/>
  <c r="F60" i="6"/>
  <c r="C58" i="6"/>
  <c r="H117" i="6"/>
  <c r="E149" i="6"/>
  <c r="H142" i="6"/>
  <c r="D89" i="6"/>
  <c r="G39" i="6"/>
  <c r="C34" i="6"/>
  <c r="D139" i="6"/>
  <c r="E147" i="6"/>
  <c r="E108" i="6"/>
  <c r="G130" i="6"/>
  <c r="F111" i="6"/>
  <c r="D99" i="6"/>
  <c r="C135" i="6"/>
  <c r="G113" i="6"/>
  <c r="G84" i="6"/>
  <c r="F124" i="6"/>
  <c r="H123" i="6"/>
  <c r="H47" i="6"/>
  <c r="F32" i="6"/>
  <c r="H33" i="6"/>
  <c r="D35" i="6"/>
  <c r="H25" i="6"/>
  <c r="C66" i="6"/>
  <c r="D135" i="6"/>
  <c r="H149" i="6"/>
  <c r="D67" i="6"/>
  <c r="E130" i="6"/>
  <c r="H136" i="6"/>
  <c r="F104" i="6"/>
  <c r="C114" i="6"/>
  <c r="G143" i="6"/>
  <c r="E98" i="6"/>
  <c r="H35" i="6"/>
  <c r="E40" i="6"/>
  <c r="D51" i="6"/>
  <c r="G76" i="6"/>
  <c r="H74" i="6"/>
  <c r="C33" i="6"/>
  <c r="F25" i="6"/>
  <c r="D29" i="6"/>
  <c r="F113" i="6"/>
  <c r="H105" i="6"/>
  <c r="H129" i="6"/>
  <c r="C113" i="6"/>
  <c r="D144" i="6"/>
  <c r="F100" i="6"/>
  <c r="G126" i="6"/>
  <c r="C83" i="6"/>
  <c r="E117" i="6"/>
  <c r="E88" i="6"/>
  <c r="D46" i="6"/>
  <c r="H41" i="6"/>
  <c r="E38" i="6"/>
  <c r="G55" i="6"/>
  <c r="D32" i="6"/>
  <c r="G37" i="6"/>
  <c r="D127" i="6"/>
  <c r="F143" i="6"/>
  <c r="E128" i="6"/>
  <c r="C134" i="6"/>
  <c r="H119" i="6"/>
  <c r="E106" i="6"/>
  <c r="E152" i="6"/>
  <c r="F74" i="6"/>
  <c r="H102" i="6"/>
  <c r="D54" i="6"/>
  <c r="E42" i="6"/>
  <c r="C84" i="6"/>
  <c r="C45" i="6"/>
  <c r="E111" i="6"/>
  <c r="D76" i="6"/>
  <c r="C152" i="6"/>
  <c r="H59" i="6"/>
  <c r="H40" i="6"/>
  <c r="D63" i="6"/>
  <c r="C55" i="6"/>
  <c r="F126" i="6"/>
  <c r="D148" i="6"/>
  <c r="F118" i="6"/>
  <c r="G145" i="6"/>
  <c r="D138" i="6"/>
  <c r="D136" i="6"/>
  <c r="H97" i="6"/>
  <c r="H135" i="6"/>
  <c r="G149" i="6"/>
  <c r="F96" i="6"/>
  <c r="H90" i="6"/>
  <c r="C119" i="6"/>
  <c r="F81" i="6"/>
  <c r="D69" i="6"/>
  <c r="G52" i="6"/>
  <c r="H78" i="6"/>
  <c r="E72" i="6"/>
  <c r="C62" i="6"/>
  <c r="G63" i="6"/>
  <c r="F68" i="6"/>
  <c r="H68" i="6"/>
  <c r="F38" i="6"/>
  <c r="E136" i="6"/>
  <c r="G121" i="6"/>
  <c r="E80" i="6"/>
  <c r="E101" i="6"/>
  <c r="G77" i="6"/>
  <c r="H101" i="6"/>
  <c r="F101" i="6"/>
  <c r="F108" i="6"/>
  <c r="E151" i="6"/>
  <c r="G64" i="6"/>
  <c r="F40" i="6"/>
  <c r="D72" i="6"/>
  <c r="C44" i="6"/>
  <c r="F127" i="6"/>
  <c r="E86" i="6"/>
  <c r="H64" i="6"/>
  <c r="D61" i="6"/>
  <c r="H121" i="6"/>
  <c r="G83" i="6"/>
  <c r="G58" i="6"/>
  <c r="D55" i="6"/>
  <c r="E124" i="6"/>
  <c r="G140" i="6"/>
  <c r="G68" i="6"/>
  <c r="F43" i="6"/>
  <c r="D25" i="6"/>
  <c r="F71" i="6"/>
  <c r="C36" i="6"/>
  <c r="G43" i="6"/>
  <c r="E119" i="6"/>
  <c r="C146" i="6"/>
  <c r="E110" i="6"/>
  <c r="F130" i="6"/>
  <c r="G87" i="6"/>
  <c r="D152" i="6"/>
  <c r="F94" i="6"/>
  <c r="F66" i="6"/>
  <c r="E32" i="6"/>
  <c r="C56" i="6"/>
  <c r="H60" i="6"/>
  <c r="G101" i="6"/>
  <c r="D102" i="6"/>
  <c r="C85" i="6"/>
  <c r="D36" i="6"/>
  <c r="C60" i="6"/>
  <c r="G23" i="6"/>
  <c r="G34" i="6"/>
  <c r="E85" i="6"/>
  <c r="D38" i="6"/>
  <c r="F106" i="6"/>
  <c r="H112" i="6"/>
  <c r="C141" i="6"/>
  <c r="D45" i="6"/>
  <c r="C69" i="6"/>
  <c r="G47" i="6"/>
  <c r="D73" i="6"/>
  <c r="H132" i="6"/>
  <c r="G111" i="6"/>
  <c r="G134" i="6"/>
  <c r="E93" i="6"/>
  <c r="G70" i="6"/>
  <c r="H54" i="6"/>
  <c r="E41" i="6"/>
  <c r="F41" i="6"/>
  <c r="E50" i="6"/>
  <c r="H145" i="6"/>
  <c r="D124" i="6"/>
  <c r="F67" i="6"/>
  <c r="D149" i="6"/>
  <c r="C123" i="6"/>
  <c r="E143" i="6"/>
  <c r="G118" i="6"/>
  <c r="E103" i="6"/>
  <c r="D141" i="6"/>
  <c r="F146" i="6"/>
  <c r="C132" i="6"/>
  <c r="E138" i="6"/>
  <c r="G97" i="6"/>
  <c r="F52" i="6"/>
  <c r="D31" i="6"/>
  <c r="G96" i="6"/>
  <c r="D116" i="6"/>
  <c r="G124" i="6"/>
  <c r="C115" i="6"/>
  <c r="F137" i="6"/>
  <c r="D140" i="6"/>
  <c r="D104" i="6"/>
  <c r="D123" i="6"/>
  <c r="D85" i="6"/>
  <c r="D86" i="6"/>
  <c r="C25" i="6"/>
  <c r="E120" i="6"/>
  <c r="C143" i="6"/>
  <c r="E114" i="6"/>
  <c r="G141" i="6"/>
  <c r="G142" i="6"/>
  <c r="E137" i="6"/>
  <c r="E140" i="6"/>
  <c r="F138" i="6"/>
  <c r="H99" i="6"/>
  <c r="F87" i="6"/>
  <c r="F129" i="6"/>
  <c r="F84" i="6"/>
  <c r="G60" i="6"/>
  <c r="F98" i="6"/>
  <c r="E79" i="6"/>
  <c r="H37" i="6"/>
  <c r="H94" i="6"/>
  <c r="C73" i="6"/>
  <c r="E29" i="6"/>
  <c r="H100" i="6"/>
  <c r="C65" i="6"/>
  <c r="D146" i="6"/>
  <c r="G90" i="6"/>
  <c r="C88" i="6"/>
  <c r="C87" i="6"/>
  <c r="G62" i="6"/>
  <c r="H44" i="6"/>
  <c r="G79" i="6"/>
  <c r="D39" i="6"/>
  <c r="F56" i="6"/>
  <c r="E56" i="6"/>
  <c r="E54" i="6"/>
  <c r="G27" i="6"/>
  <c r="H79" i="6"/>
  <c r="E46" i="6"/>
  <c r="D118" i="6"/>
  <c r="G85" i="6"/>
  <c r="H152" i="6"/>
  <c r="F147" i="6"/>
  <c r="D40" i="6"/>
  <c r="E150" i="6"/>
  <c r="H137" i="6"/>
  <c r="C101" i="6"/>
  <c r="E133" i="6"/>
  <c r="G135" i="6"/>
  <c r="C131" i="6"/>
  <c r="D133" i="6"/>
  <c r="E113" i="6"/>
  <c r="F102" i="6"/>
  <c r="F63" i="6"/>
  <c r="E78" i="6"/>
  <c r="C78" i="6"/>
  <c r="H108" i="6"/>
  <c r="C53" i="6"/>
  <c r="D120" i="6"/>
  <c r="G38" i="6"/>
  <c r="H56" i="6"/>
  <c r="D77" i="6"/>
  <c r="G69" i="6"/>
  <c r="H144" i="6"/>
  <c r="C95" i="6"/>
  <c r="F91" i="6"/>
  <c r="C109" i="6"/>
  <c r="F132" i="6"/>
  <c r="G45" i="6"/>
  <c r="E59" i="6"/>
  <c r="H62" i="6"/>
  <c r="E144" i="6"/>
  <c r="G138" i="6"/>
  <c r="C49" i="6"/>
  <c r="H46" i="6"/>
  <c r="G67" i="6"/>
  <c r="C111" i="6"/>
  <c r="D108" i="6"/>
  <c r="G82" i="6"/>
  <c r="C99" i="6"/>
  <c r="G116" i="6"/>
  <c r="G108" i="6"/>
  <c r="H83" i="6"/>
  <c r="D145" i="6"/>
  <c r="H55" i="6"/>
  <c r="G110" i="6"/>
  <c r="F151" i="6"/>
  <c r="H116" i="6"/>
  <c r="E45" i="6"/>
  <c r="F112" i="6"/>
  <c r="F142" i="6"/>
  <c r="G74" i="6"/>
  <c r="D91" i="6"/>
  <c r="F103" i="6"/>
  <c r="C63" i="6"/>
  <c r="C30" i="6"/>
  <c r="H45" i="6"/>
  <c r="C41" i="6"/>
  <c r="C136" i="6"/>
  <c r="D117" i="6"/>
  <c r="E36" i="6"/>
  <c r="D49" i="6"/>
  <c r="C71" i="6"/>
  <c r="F75" i="6"/>
  <c r="E51" i="6"/>
  <c r="E115" i="6"/>
  <c r="F24" i="6"/>
  <c r="E26" i="6"/>
  <c r="D115" i="6"/>
  <c r="D109" i="6"/>
  <c r="D125" i="6"/>
  <c r="H95" i="6"/>
  <c r="G98" i="6"/>
  <c r="H138" i="6"/>
  <c r="G86" i="6"/>
  <c r="H151" i="6"/>
  <c r="G99" i="6"/>
  <c r="H69" i="6"/>
  <c r="E109" i="6"/>
  <c r="C98" i="6"/>
  <c r="C48" i="6"/>
  <c r="I48" i="6" s="1"/>
  <c r="C76" i="6"/>
  <c r="G103" i="6"/>
  <c r="D28" i="6"/>
  <c r="C92" i="6"/>
  <c r="C86" i="6"/>
  <c r="G66" i="6"/>
  <c r="E73" i="6"/>
  <c r="D114" i="6"/>
  <c r="C138" i="6"/>
  <c r="F70" i="6"/>
  <c r="D93" i="6"/>
  <c r="D87" i="6"/>
  <c r="G50" i="6"/>
  <c r="C46" i="6"/>
  <c r="F86" i="6"/>
  <c r="G49" i="6"/>
  <c r="G147" i="6"/>
  <c r="D24" i="6"/>
  <c r="C118" i="6"/>
  <c r="F27" i="6"/>
  <c r="E131" i="6"/>
  <c r="F109" i="6"/>
  <c r="G117" i="6"/>
  <c r="C96" i="6"/>
  <c r="C90" i="6"/>
  <c r="H126" i="6"/>
  <c r="F128" i="6"/>
  <c r="C130" i="6"/>
  <c r="G133" i="6"/>
  <c r="G136" i="6"/>
  <c r="E107" i="6"/>
  <c r="H82" i="6"/>
  <c r="D82" i="6"/>
  <c r="G53" i="6"/>
  <c r="H26" i="6"/>
  <c r="C128" i="6"/>
  <c r="E94" i="6"/>
  <c r="G57" i="6"/>
  <c r="E95" i="6"/>
  <c r="F76" i="6"/>
  <c r="F105" i="6"/>
  <c r="E142" i="6"/>
  <c r="C81" i="6"/>
  <c r="D64" i="6"/>
  <c r="D131" i="6"/>
  <c r="G146" i="6"/>
  <c r="F29" i="6"/>
  <c r="H57" i="6"/>
  <c r="E141" i="6"/>
  <c r="H127" i="6"/>
  <c r="H140" i="6"/>
  <c r="G148" i="6"/>
  <c r="F88" i="6"/>
  <c r="G144" i="6"/>
  <c r="D132" i="6"/>
  <c r="D137" i="6"/>
  <c r="H96" i="6"/>
  <c r="E99" i="6"/>
  <c r="H120" i="6"/>
  <c r="G78" i="6"/>
  <c r="D68" i="6"/>
  <c r="G81" i="6"/>
  <c r="H113" i="6"/>
  <c r="F131" i="6"/>
  <c r="H107" i="6"/>
  <c r="H87" i="6"/>
  <c r="F85" i="6"/>
  <c r="C43" i="6"/>
  <c r="H139" i="6"/>
  <c r="H88" i="6"/>
  <c r="G51" i="6"/>
  <c r="F117" i="6"/>
  <c r="C75" i="6"/>
  <c r="D122" i="6"/>
  <c r="D56" i="6"/>
  <c r="F80" i="6"/>
  <c r="D81" i="6"/>
  <c r="D110" i="6"/>
  <c r="G104" i="6"/>
  <c r="H109" i="6"/>
  <c r="F134" i="6"/>
  <c r="C125" i="6"/>
  <c r="E125" i="6"/>
  <c r="D128" i="6"/>
  <c r="F83" i="6"/>
  <c r="F119" i="6"/>
  <c r="G94" i="6"/>
  <c r="H147" i="6"/>
  <c r="E112" i="6"/>
  <c r="I16" i="6"/>
  <c r="H50" i="6"/>
  <c r="G30" i="6"/>
  <c r="F82" i="6"/>
  <c r="F97" i="6"/>
  <c r="F15" i="6"/>
  <c r="H58" i="6"/>
  <c r="G151" i="6"/>
  <c r="F122" i="6"/>
  <c r="H70" i="6"/>
  <c r="G41" i="6"/>
  <c r="D112" i="6"/>
  <c r="H77" i="6"/>
  <c r="F152" i="6"/>
  <c r="E53" i="6"/>
  <c r="G15" i="6"/>
  <c r="H91" i="6"/>
  <c r="D113" i="6"/>
  <c r="G44" i="6"/>
  <c r="G25" i="6"/>
  <c r="E132" i="6"/>
  <c r="H92" i="6"/>
  <c r="D23" i="6"/>
  <c r="E62" i="6"/>
  <c r="H125" i="6"/>
  <c r="D79" i="6"/>
  <c r="E74" i="6"/>
  <c r="F33" i="6"/>
  <c r="H75" i="6"/>
  <c r="F64" i="6"/>
  <c r="H115" i="6"/>
  <c r="D150" i="6"/>
  <c r="C32" i="6"/>
  <c r="F116" i="6"/>
  <c r="G17" i="6"/>
  <c r="D95" i="6"/>
  <c r="E129" i="6"/>
  <c r="F136" i="6"/>
  <c r="F34" i="6"/>
  <c r="C104" i="6"/>
  <c r="C144" i="6"/>
  <c r="G109" i="6"/>
  <c r="H66" i="6"/>
  <c r="G112" i="6"/>
  <c r="E77" i="6"/>
  <c r="E90" i="6"/>
  <c r="H73" i="6"/>
  <c r="E34" i="6"/>
  <c r="G11" i="6"/>
  <c r="G65" i="6"/>
  <c r="D59" i="6"/>
  <c r="F133" i="6"/>
  <c r="E123" i="6"/>
  <c r="E55" i="6"/>
  <c r="C142" i="6"/>
  <c r="F37" i="6"/>
  <c r="E83" i="6"/>
  <c r="H98" i="6"/>
  <c r="C93" i="6"/>
  <c r="F120" i="6"/>
  <c r="H15" i="6"/>
  <c r="E37" i="6"/>
  <c r="F140" i="6"/>
  <c r="F26" i="6"/>
  <c r="F90" i="6"/>
  <c r="C100" i="6"/>
  <c r="C110" i="6"/>
  <c r="C94" i="6"/>
  <c r="C137" i="6"/>
  <c r="C124" i="6"/>
  <c r="I28" i="6"/>
  <c r="C68" i="6"/>
  <c r="F39" i="6"/>
  <c r="D147" i="6"/>
  <c r="E27" i="6"/>
  <c r="H134" i="6"/>
  <c r="E70" i="6"/>
  <c r="G72" i="6"/>
  <c r="D134" i="6"/>
  <c r="C133" i="6"/>
  <c r="C106" i="6"/>
  <c r="E135" i="6"/>
  <c r="C24" i="6"/>
  <c r="G127" i="6"/>
  <c r="F47" i="6"/>
  <c r="E22" i="6"/>
  <c r="D129" i="6"/>
  <c r="C18" i="6"/>
  <c r="H114" i="6"/>
  <c r="G92" i="6"/>
  <c r="H52" i="6"/>
  <c r="G93" i="6"/>
  <c r="C40" i="6"/>
  <c r="D27" i="6"/>
  <c r="H65" i="6"/>
  <c r="D42" i="6"/>
  <c r="D151" i="6"/>
  <c r="F50" i="6"/>
  <c r="H110" i="6"/>
  <c r="G102" i="6"/>
  <c r="G80" i="6"/>
  <c r="D22" i="6"/>
  <c r="E121" i="6"/>
  <c r="D119" i="6"/>
  <c r="H5" i="6"/>
  <c r="E5" i="6"/>
  <c r="F5" i="6"/>
  <c r="G5" i="6"/>
  <c r="H7" i="6"/>
  <c r="D5" i="6"/>
  <c r="E6" i="6"/>
  <c r="D7" i="6"/>
  <c r="C7" i="6"/>
  <c r="H6" i="6"/>
  <c r="C5" i="6"/>
  <c r="G6" i="6"/>
  <c r="D6" i="6"/>
  <c r="C8" i="6"/>
  <c r="F6" i="6"/>
  <c r="E7" i="6"/>
  <c r="D8" i="6"/>
  <c r="F7" i="6"/>
  <c r="C6" i="6"/>
  <c r="G8" i="6"/>
  <c r="F8" i="6"/>
  <c r="E8" i="6"/>
  <c r="G9" i="6"/>
  <c r="G7" i="6"/>
  <c r="H8" i="6"/>
  <c r="C9" i="6"/>
  <c r="H11" i="6"/>
  <c r="H10" i="6"/>
  <c r="D10" i="6"/>
  <c r="F11" i="6"/>
  <c r="E9" i="6"/>
  <c r="D11" i="6"/>
  <c r="C10" i="6"/>
  <c r="C11" i="6"/>
  <c r="D9" i="6"/>
  <c r="F9" i="6"/>
  <c r="E11" i="6"/>
  <c r="H9" i="6"/>
  <c r="E10" i="6"/>
  <c r="F10" i="6"/>
  <c r="F12" i="6"/>
  <c r="C12" i="6"/>
  <c r="E12" i="6"/>
  <c r="D12" i="6"/>
  <c r="H14" i="6"/>
  <c r="C13" i="6"/>
  <c r="H12" i="6"/>
  <c r="D13" i="6"/>
  <c r="E14" i="6"/>
  <c r="E13" i="6"/>
  <c r="F73" i="6"/>
  <c r="C17" i="6"/>
  <c r="H61" i="6"/>
  <c r="G19" i="6"/>
  <c r="E31" i="6"/>
  <c r="C14" i="6"/>
  <c r="H13" i="6"/>
  <c r="F13" i="6"/>
  <c r="C64" i="6"/>
  <c r="F46" i="6"/>
  <c r="D126" i="6"/>
  <c r="G73" i="6"/>
  <c r="I35" i="6" l="1"/>
  <c r="I57" i="6"/>
  <c r="I14" i="6"/>
  <c r="I91" i="6"/>
  <c r="I95" i="6"/>
  <c r="I21" i="6"/>
  <c r="I18" i="6"/>
  <c r="I42" i="6"/>
  <c r="I20" i="6"/>
  <c r="I79" i="6"/>
  <c r="I54" i="6"/>
  <c r="I23" i="6"/>
  <c r="I22" i="6"/>
  <c r="I51" i="6"/>
  <c r="I125" i="6"/>
  <c r="I59" i="6"/>
  <c r="I36" i="6"/>
  <c r="A6" i="6"/>
  <c r="A5" i="6"/>
  <c r="I4" i="6"/>
  <c r="M5" i="7" s="1"/>
  <c r="I61" i="6"/>
  <c r="I106" i="6"/>
  <c r="I139" i="6"/>
  <c r="I145" i="6"/>
  <c r="I150" i="6"/>
  <c r="I149" i="6"/>
  <c r="I110" i="6"/>
  <c r="I31" i="6"/>
  <c r="I121" i="6"/>
  <c r="I114" i="6"/>
  <c r="I68" i="6"/>
  <c r="I97" i="6"/>
  <c r="I29" i="6"/>
  <c r="I77" i="6"/>
  <c r="I107" i="6"/>
  <c r="I126" i="6"/>
  <c r="I69" i="6"/>
  <c r="I26" i="6"/>
  <c r="I71" i="6"/>
  <c r="I141" i="6"/>
  <c r="I120" i="6"/>
  <c r="I53" i="6"/>
  <c r="I129" i="6"/>
  <c r="I113" i="6"/>
  <c r="I39" i="6"/>
  <c r="I40" i="6"/>
  <c r="I134" i="6"/>
  <c r="I105" i="6"/>
  <c r="I123" i="6"/>
  <c r="I50" i="6"/>
  <c r="I116" i="6"/>
  <c r="I119" i="6"/>
  <c r="I135" i="6"/>
  <c r="I122" i="6"/>
  <c r="I140" i="6"/>
  <c r="I85" i="6"/>
  <c r="I148" i="6"/>
  <c r="I24" i="6"/>
  <c r="I33" i="6"/>
  <c r="I131" i="6"/>
  <c r="I45" i="6"/>
  <c r="I67" i="6"/>
  <c r="I132" i="6"/>
  <c r="I115" i="6"/>
  <c r="I82" i="6"/>
  <c r="I118" i="6"/>
  <c r="I74" i="6"/>
  <c r="I38" i="6"/>
  <c r="I37" i="6"/>
  <c r="I83" i="6"/>
  <c r="I58" i="6"/>
  <c r="I124" i="6"/>
  <c r="I137" i="6"/>
  <c r="I98" i="6"/>
  <c r="I130" i="6"/>
  <c r="I52" i="6"/>
  <c r="I152" i="6"/>
  <c r="I75" i="6"/>
  <c r="I32" i="6"/>
  <c r="I84" i="6"/>
  <c r="I55" i="6"/>
  <c r="I60" i="6"/>
  <c r="I142" i="6"/>
  <c r="I30" i="6"/>
  <c r="I66" i="6"/>
  <c r="I63" i="6"/>
  <c r="I101" i="6"/>
  <c r="I117" i="6"/>
  <c r="I144" i="6"/>
  <c r="I27" i="6"/>
  <c r="I99" i="6"/>
  <c r="I111" i="6"/>
  <c r="I62" i="6"/>
  <c r="I143" i="6"/>
  <c r="I81" i="6"/>
  <c r="I147" i="6"/>
  <c r="I25" i="6"/>
  <c r="I70" i="6"/>
  <c r="I100" i="6"/>
  <c r="I43" i="6"/>
  <c r="I88" i="6"/>
  <c r="I90" i="6"/>
  <c r="I78" i="6"/>
  <c r="I49" i="6"/>
  <c r="I86" i="6"/>
  <c r="I17" i="6"/>
  <c r="A8" i="6"/>
  <c r="I56" i="6"/>
  <c r="I151" i="6"/>
  <c r="I47" i="6"/>
  <c r="I96" i="6"/>
  <c r="I108" i="6"/>
  <c r="I65" i="6"/>
  <c r="I46" i="6"/>
  <c r="I34" i="6"/>
  <c r="I146" i="6"/>
  <c r="I136" i="6"/>
  <c r="I103" i="6"/>
  <c r="I104" i="6"/>
  <c r="I94" i="6"/>
  <c r="I12" i="6"/>
  <c r="I138" i="6"/>
  <c r="I76" i="6"/>
  <c r="I109" i="6"/>
  <c r="I87" i="6"/>
  <c r="I128" i="6"/>
  <c r="I112" i="6"/>
  <c r="I41" i="6"/>
  <c r="A19" i="6"/>
  <c r="I133" i="6"/>
  <c r="I64" i="6"/>
  <c r="A73" i="6"/>
  <c r="I11" i="6"/>
  <c r="I9" i="6"/>
  <c r="I10" i="6"/>
  <c r="I8" i="6"/>
  <c r="I6" i="6"/>
  <c r="I5" i="6"/>
  <c r="A72" i="6"/>
  <c r="A43" i="6"/>
  <c r="A144" i="6"/>
  <c r="A66" i="6"/>
  <c r="A139" i="6"/>
  <c r="A96" i="6"/>
  <c r="A103" i="6"/>
  <c r="A16" i="6"/>
  <c r="A97" i="6"/>
  <c r="A82" i="6"/>
  <c r="A119" i="6"/>
  <c r="A13" i="6"/>
  <c r="A134" i="6"/>
  <c r="A67" i="6"/>
  <c r="A70" i="6"/>
  <c r="A80" i="6"/>
  <c r="A26" i="6"/>
  <c r="A149" i="6"/>
  <c r="A28" i="6"/>
  <c r="A138" i="6"/>
  <c r="I93" i="6"/>
  <c r="A27" i="6"/>
  <c r="A84" i="6"/>
  <c r="A65" i="6"/>
  <c r="A109" i="6"/>
  <c r="A147" i="6"/>
  <c r="A59" i="6"/>
  <c r="A25" i="6"/>
  <c r="A150" i="6"/>
  <c r="A15" i="6"/>
  <c r="A151" i="6"/>
  <c r="A49" i="6"/>
  <c r="A135" i="6"/>
  <c r="A137" i="6"/>
  <c r="A94" i="6"/>
  <c r="A45" i="6"/>
  <c r="A111" i="6"/>
  <c r="A31" i="6"/>
  <c r="I7" i="6"/>
  <c r="A104" i="6"/>
  <c r="A83" i="6"/>
  <c r="A46" i="6"/>
  <c r="A102" i="6"/>
  <c r="A93" i="6"/>
  <c r="A51" i="6"/>
  <c r="A18" i="6"/>
  <c r="A95" i="6"/>
  <c r="A127" i="6"/>
  <c r="A63" i="6"/>
  <c r="A117" i="6"/>
  <c r="A55" i="6"/>
  <c r="A122" i="6"/>
  <c r="A33" i="6"/>
  <c r="A11" i="6"/>
  <c r="A85" i="6"/>
  <c r="A17" i="6"/>
  <c r="A44" i="6"/>
  <c r="A69" i="6"/>
  <c r="A126" i="6"/>
  <c r="A32" i="6"/>
  <c r="A37" i="6"/>
  <c r="A105" i="6"/>
  <c r="A53" i="6"/>
  <c r="A87" i="6"/>
  <c r="A22" i="6"/>
  <c r="A7" i="6"/>
  <c r="I19" i="6"/>
  <c r="I73" i="6"/>
  <c r="A125" i="6"/>
  <c r="A79" i="6"/>
  <c r="A106" i="6"/>
  <c r="A39" i="6"/>
  <c r="A12" i="6"/>
  <c r="A107" i="6"/>
  <c r="A34" i="6"/>
  <c r="A74" i="6"/>
  <c r="A54" i="6"/>
  <c r="A76" i="6"/>
  <c r="I80" i="6"/>
  <c r="A146" i="6"/>
  <c r="A90" i="6"/>
  <c r="A68" i="6"/>
  <c r="A113" i="6"/>
  <c r="A9" i="6"/>
  <c r="A81" i="6"/>
  <c r="A47" i="6"/>
  <c r="A75" i="6"/>
  <c r="A92" i="6"/>
  <c r="A77" i="6"/>
  <c r="A60" i="6"/>
  <c r="A14" i="6"/>
  <c r="A50" i="6"/>
  <c r="A64" i="6"/>
  <c r="A131" i="6"/>
  <c r="A62" i="6"/>
  <c r="A99" i="6"/>
  <c r="A115" i="6"/>
  <c r="A110" i="6"/>
  <c r="A88" i="6"/>
  <c r="A35" i="6"/>
  <c r="I44" i="6"/>
  <c r="A56" i="6"/>
  <c r="A36" i="6"/>
  <c r="A118" i="6"/>
  <c r="I102" i="6"/>
  <c r="I13" i="6"/>
  <c r="A148" i="6"/>
  <c r="A61" i="6"/>
  <c r="A142" i="6"/>
  <c r="A89" i="6"/>
  <c r="A136" i="6"/>
  <c r="A48" i="6"/>
  <c r="A58" i="6"/>
  <c r="A121" i="6"/>
  <c r="A86" i="6"/>
  <c r="A100" i="6"/>
  <c r="A108" i="6"/>
  <c r="A129" i="6"/>
  <c r="A152" i="6"/>
  <c r="A38" i="6"/>
  <c r="A130" i="6"/>
  <c r="A114" i="6"/>
  <c r="A40" i="6"/>
  <c r="A140" i="6"/>
  <c r="A120" i="6"/>
  <c r="A71" i="6"/>
  <c r="A133" i="6"/>
  <c r="A145" i="6"/>
  <c r="A21" i="6"/>
  <c r="A98" i="6"/>
  <c r="A10" i="6"/>
  <c r="A23" i="6"/>
  <c r="A116" i="6"/>
  <c r="I127" i="6"/>
  <c r="A41" i="6"/>
  <c r="A30" i="6"/>
  <c r="I72" i="6"/>
  <c r="A101" i="6"/>
  <c r="A132" i="6"/>
  <c r="A124" i="6"/>
  <c r="A52" i="6"/>
  <c r="A141" i="6"/>
  <c r="A123" i="6"/>
  <c r="A78" i="6"/>
  <c r="A143" i="6"/>
  <c r="A57" i="6"/>
  <c r="A91" i="6"/>
  <c r="A112" i="6"/>
  <c r="I92" i="6"/>
  <c r="A128" i="6"/>
  <c r="I15" i="6"/>
  <c r="A42" i="6"/>
  <c r="A20" i="6"/>
  <c r="A29" i="6"/>
  <c r="A24" i="6"/>
  <c r="V25" i="7" l="1"/>
  <c r="B5" i="7"/>
  <c r="S5" i="7"/>
  <c r="N24" i="7"/>
  <c r="J9" i="7"/>
  <c r="U16" i="8"/>
  <c r="B34" i="7"/>
  <c r="D30" i="8"/>
  <c r="F26" i="8"/>
  <c r="Q29" i="8"/>
  <c r="P33" i="7"/>
  <c r="X32" i="7"/>
  <c r="I11" i="8"/>
  <c r="D31" i="7"/>
  <c r="H32" i="8"/>
  <c r="U10" i="7"/>
  <c r="R27" i="7"/>
  <c r="X9" i="7"/>
  <c r="M29" i="9"/>
  <c r="H23" i="9"/>
  <c r="U7" i="7"/>
  <c r="E13" i="7"/>
  <c r="D29" i="7"/>
  <c r="F20" i="7"/>
  <c r="L12" i="7"/>
  <c r="G14" i="7"/>
  <c r="I25" i="7"/>
  <c r="O12" i="7"/>
  <c r="X20" i="7"/>
  <c r="E7" i="7"/>
  <c r="P9" i="7"/>
  <c r="T5" i="8"/>
  <c r="G12" i="8"/>
  <c r="K14" i="7"/>
  <c r="L14" i="7"/>
  <c r="R17" i="8"/>
  <c r="J31" i="7"/>
  <c r="C30" i="8"/>
  <c r="AB28" i="10"/>
  <c r="U16" i="7"/>
  <c r="Q28" i="7"/>
  <c r="O7" i="7"/>
  <c r="K7" i="7"/>
  <c r="I15" i="8"/>
  <c r="Y32" i="7"/>
  <c r="J8" i="7"/>
  <c r="B16" i="9"/>
  <c r="G20" i="8"/>
  <c r="S15" i="8"/>
  <c r="Z29" i="7"/>
  <c r="O21" i="7"/>
  <c r="J5" i="8"/>
  <c r="T13" i="7"/>
  <c r="H20" i="7"/>
  <c r="P11" i="9"/>
  <c r="E28" i="7"/>
  <c r="U25" i="7"/>
  <c r="D19" i="7"/>
  <c r="U12" i="7"/>
  <c r="AA30" i="7"/>
  <c r="U14" i="8"/>
  <c r="R26" i="8"/>
  <c r="AB25" i="8"/>
  <c r="X17" i="7"/>
  <c r="R25" i="7"/>
  <c r="H21" i="7"/>
  <c r="E22" i="7"/>
  <c r="W31" i="7"/>
  <c r="N14" i="7"/>
  <c r="K25" i="7"/>
  <c r="R22" i="7"/>
  <c r="C16" i="7"/>
  <c r="J24" i="7"/>
  <c r="K26" i="9"/>
  <c r="E19" i="10"/>
  <c r="I29" i="7"/>
  <c r="K26" i="8"/>
  <c r="H23" i="8"/>
  <c r="F14" i="9"/>
  <c r="W34" i="7"/>
  <c r="X33" i="7"/>
  <c r="B23" i="8"/>
  <c r="F15" i="7"/>
  <c r="D13" i="7"/>
  <c r="S27" i="8"/>
  <c r="B17" i="7"/>
  <c r="L18" i="7"/>
  <c r="K8" i="7"/>
  <c r="Z25" i="7"/>
  <c r="M34" i="7"/>
  <c r="H32" i="13"/>
  <c r="G32" i="13"/>
  <c r="L22" i="13"/>
  <c r="F18" i="13"/>
  <c r="J9" i="13"/>
  <c r="H16" i="14"/>
  <c r="Y28" i="14"/>
  <c r="K31" i="13"/>
  <c r="E14" i="12"/>
  <c r="F7" i="14"/>
  <c r="F13" i="13"/>
  <c r="E13" i="13"/>
  <c r="B32" i="13"/>
  <c r="L28" i="13"/>
  <c r="F21" i="13"/>
  <c r="F22" i="14"/>
  <c r="F8" i="14"/>
  <c r="J5" i="13"/>
  <c r="C20" i="12"/>
  <c r="AB30" i="12"/>
  <c r="K9" i="14"/>
  <c r="D28" i="14"/>
  <c r="J6" i="14"/>
  <c r="J27" i="14"/>
  <c r="J17" i="14"/>
  <c r="J7" i="13"/>
  <c r="E21" i="13"/>
  <c r="D32" i="14"/>
  <c r="G28" i="13"/>
  <c r="C27" i="13"/>
  <c r="D5" i="14"/>
  <c r="AB34" i="14"/>
  <c r="I33" i="13"/>
  <c r="K24" i="13"/>
  <c r="E8" i="13"/>
  <c r="I26" i="13"/>
  <c r="K31" i="14"/>
  <c r="B20" i="14"/>
  <c r="F17" i="13"/>
  <c r="AB29" i="12"/>
  <c r="B17" i="14"/>
  <c r="E10" i="14"/>
  <c r="K14" i="13"/>
  <c r="H33" i="13"/>
  <c r="L19" i="13"/>
  <c r="D14" i="13"/>
  <c r="J5" i="14"/>
  <c r="K25" i="14"/>
  <c r="D23" i="13"/>
  <c r="E34" i="12"/>
  <c r="D9" i="12"/>
  <c r="L26" i="14"/>
  <c r="H10" i="14"/>
  <c r="D24" i="14"/>
  <c r="K14" i="14"/>
  <c r="K26" i="14"/>
  <c r="D25" i="13"/>
  <c r="D11" i="13"/>
  <c r="C18" i="14"/>
  <c r="H24" i="13"/>
  <c r="F11" i="13"/>
  <c r="K12" i="13"/>
  <c r="F14" i="14"/>
  <c r="I31" i="13"/>
  <c r="AB32" i="13"/>
  <c r="L32" i="13"/>
  <c r="E13" i="11"/>
  <c r="B23" i="12"/>
  <c r="L6" i="12"/>
  <c r="D30" i="12"/>
  <c r="F17" i="12"/>
  <c r="Z26" i="10"/>
  <c r="G33" i="11"/>
  <c r="J29" i="11"/>
  <c r="H14" i="11"/>
  <c r="Z27" i="13"/>
  <c r="AB26" i="10"/>
  <c r="B31" i="11"/>
  <c r="K16" i="11"/>
  <c r="F11" i="11"/>
  <c r="M6" i="9"/>
  <c r="J9" i="9"/>
  <c r="L12" i="10"/>
  <c r="K34" i="8"/>
  <c r="D23" i="14"/>
  <c r="J9" i="12"/>
  <c r="K33" i="13"/>
  <c r="F33" i="12"/>
  <c r="I23" i="12"/>
  <c r="J24" i="12"/>
  <c r="E31" i="12"/>
  <c r="L21" i="12"/>
  <c r="B6" i="14"/>
  <c r="F29" i="13"/>
  <c r="H28" i="14"/>
  <c r="J15" i="12"/>
  <c r="G16" i="12"/>
  <c r="E13" i="12"/>
  <c r="H6" i="12"/>
  <c r="L12" i="13"/>
  <c r="Z27" i="11"/>
  <c r="E23" i="11"/>
  <c r="H13" i="11"/>
  <c r="B8" i="11"/>
  <c r="K29" i="12"/>
  <c r="E28" i="10"/>
  <c r="J34" i="11"/>
  <c r="H17" i="11"/>
  <c r="AA26" i="12"/>
  <c r="D24" i="10"/>
  <c r="I26" i="14"/>
  <c r="Z32" i="14"/>
  <c r="E26" i="12"/>
  <c r="J23" i="13"/>
  <c r="G24" i="11"/>
  <c r="J32" i="12"/>
  <c r="D19" i="12"/>
  <c r="F15" i="12"/>
  <c r="F12" i="12"/>
  <c r="C26" i="10"/>
  <c r="L6" i="11"/>
  <c r="E33" i="11"/>
  <c r="J17" i="11"/>
  <c r="D30" i="10"/>
  <c r="K7" i="10"/>
  <c r="E34" i="11"/>
  <c r="H22" i="11"/>
  <c r="M32" i="10"/>
  <c r="M17" i="9"/>
  <c r="K25" i="9"/>
  <c r="P15" i="10"/>
  <c r="F16" i="14"/>
  <c r="H29" i="13"/>
  <c r="E22" i="13"/>
  <c r="Y26" i="12"/>
  <c r="F27" i="12"/>
  <c r="L24" i="12"/>
  <c r="K8" i="12"/>
  <c r="AB28" i="13"/>
  <c r="J10" i="11"/>
  <c r="Z32" i="11"/>
  <c r="K24" i="11"/>
  <c r="L18" i="11"/>
  <c r="F19" i="12"/>
  <c r="I20" i="10"/>
  <c r="K14" i="11"/>
  <c r="G7" i="11"/>
  <c r="J11" i="11"/>
  <c r="K15" i="10"/>
  <c r="L7" i="9"/>
  <c r="K6" i="10"/>
  <c r="K22" i="10"/>
  <c r="F29" i="14"/>
  <c r="D8" i="14"/>
  <c r="D21" i="14"/>
  <c r="I14" i="14"/>
  <c r="D13" i="14"/>
  <c r="E16" i="13"/>
  <c r="F24" i="13"/>
  <c r="B27" i="13"/>
  <c r="AB27" i="14"/>
  <c r="L9" i="14"/>
  <c r="I10" i="14"/>
  <c r="Y33" i="12"/>
  <c r="H15" i="14"/>
  <c r="B9" i="14"/>
  <c r="F13" i="14"/>
  <c r="D27" i="13"/>
  <c r="C33" i="13"/>
  <c r="B6" i="13"/>
  <c r="E32" i="14"/>
  <c r="J15" i="14"/>
  <c r="K23" i="14"/>
  <c r="D12" i="12"/>
  <c r="Y34" i="12"/>
  <c r="D17" i="14"/>
  <c r="G30" i="14"/>
  <c r="C17" i="14"/>
  <c r="G7" i="14"/>
  <c r="I25" i="14"/>
  <c r="L20" i="13"/>
  <c r="L26" i="13"/>
  <c r="C13" i="14"/>
  <c r="H27" i="13"/>
  <c r="E25" i="13"/>
  <c r="E5" i="14"/>
  <c r="C24" i="14"/>
  <c r="K22" i="14"/>
  <c r="K17" i="13"/>
  <c r="AB25" i="13"/>
  <c r="D28" i="13"/>
  <c r="F12" i="14"/>
  <c r="Y26" i="14"/>
  <c r="H12" i="13"/>
  <c r="E30" i="14"/>
  <c r="C11" i="14"/>
  <c r="G18" i="14"/>
  <c r="H17" i="14"/>
  <c r="F28" i="13"/>
  <c r="E34" i="10"/>
  <c r="H7" i="13"/>
  <c r="D18" i="14"/>
  <c r="B31" i="14"/>
  <c r="H18" i="13"/>
  <c r="C9" i="14"/>
  <c r="L14" i="14"/>
  <c r="C32" i="14"/>
  <c r="L17" i="14"/>
  <c r="B32" i="14"/>
  <c r="L24" i="14"/>
  <c r="L6" i="14"/>
  <c r="Z34" i="13"/>
  <c r="C28" i="13"/>
  <c r="C29" i="14"/>
  <c r="I11" i="13"/>
  <c r="G14" i="13"/>
  <c r="D15" i="13"/>
  <c r="B26" i="13"/>
  <c r="D34" i="14"/>
  <c r="L23" i="13"/>
  <c r="I19" i="13"/>
  <c r="B13" i="14"/>
  <c r="C15" i="12"/>
  <c r="C12" i="12"/>
  <c r="C14" i="12"/>
  <c r="F26" i="11"/>
  <c r="O20" i="10"/>
  <c r="AB34" i="10"/>
  <c r="I9" i="10"/>
  <c r="L25" i="11"/>
  <c r="L12" i="12"/>
  <c r="AA31" i="10"/>
  <c r="F9" i="11"/>
  <c r="Z26" i="11"/>
  <c r="B14" i="10"/>
  <c r="L8" i="9"/>
  <c r="I28" i="9"/>
  <c r="N34" i="10"/>
  <c r="D20" i="14"/>
  <c r="G8" i="13"/>
  <c r="G31" i="13"/>
  <c r="I8" i="13"/>
  <c r="K19" i="11"/>
  <c r="Z27" i="12"/>
  <c r="J12" i="12"/>
  <c r="L8" i="12"/>
  <c r="AB27" i="12"/>
  <c r="E15" i="14"/>
  <c r="H20" i="14"/>
  <c r="E15" i="12"/>
  <c r="F27" i="14"/>
  <c r="F6" i="12"/>
  <c r="B25" i="12"/>
  <c r="B28" i="12"/>
  <c r="AA34" i="13"/>
  <c r="E12" i="11"/>
  <c r="I10" i="10"/>
  <c r="D24" i="11"/>
  <c r="F19" i="11"/>
  <c r="F23" i="11"/>
  <c r="E17" i="10"/>
  <c r="L14" i="11"/>
  <c r="D19" i="11"/>
  <c r="Z30" i="11"/>
  <c r="L17" i="10"/>
  <c r="K30" i="14"/>
  <c r="I21" i="13"/>
  <c r="B23" i="13"/>
  <c r="I24" i="13"/>
  <c r="J30" i="11"/>
  <c r="H8" i="12"/>
  <c r="F24" i="12"/>
  <c r="H20" i="12"/>
  <c r="C12" i="11"/>
  <c r="J14" i="10"/>
  <c r="C20" i="10"/>
  <c r="K13" i="11"/>
  <c r="D30" i="11"/>
  <c r="F32" i="12"/>
  <c r="D31" i="10"/>
  <c r="K15" i="11"/>
  <c r="J31" i="11"/>
  <c r="Z27" i="10"/>
  <c r="L19" i="9"/>
  <c r="F7" i="9"/>
  <c r="E22" i="10"/>
  <c r="D5" i="13"/>
  <c r="G29" i="14"/>
  <c r="Z32" i="12"/>
  <c r="I19" i="14"/>
  <c r="D7" i="12"/>
  <c r="C34" i="12"/>
  <c r="B14" i="12"/>
  <c r="B16" i="13"/>
  <c r="AA31" i="14"/>
  <c r="I17" i="14"/>
  <c r="F21" i="14"/>
  <c r="C16" i="14"/>
  <c r="L27" i="14"/>
  <c r="J20" i="13"/>
  <c r="D21" i="13"/>
  <c r="C23" i="14"/>
  <c r="I10" i="13"/>
  <c r="D24" i="13"/>
  <c r="H31" i="14"/>
  <c r="G23" i="14"/>
  <c r="Z31" i="14"/>
  <c r="E16" i="14"/>
  <c r="F23" i="14"/>
  <c r="H30" i="13"/>
  <c r="I9" i="13"/>
  <c r="AA27" i="14"/>
  <c r="H21" i="13"/>
  <c r="Z28" i="13"/>
  <c r="K8" i="13"/>
  <c r="AB28" i="14"/>
  <c r="I13" i="14"/>
  <c r="G24" i="14"/>
  <c r="K17" i="14"/>
  <c r="C33" i="14"/>
  <c r="L21" i="14"/>
  <c r="I20" i="13"/>
  <c r="AA31" i="13"/>
  <c r="J16" i="12"/>
  <c r="F12" i="13"/>
  <c r="I15" i="14"/>
  <c r="H32" i="14"/>
  <c r="H12" i="14"/>
  <c r="J25" i="14"/>
  <c r="H9" i="14"/>
  <c r="H13" i="13"/>
  <c r="Z30" i="13"/>
  <c r="G6" i="14"/>
  <c r="F6" i="13"/>
  <c r="J33" i="13"/>
  <c r="G21" i="14"/>
  <c r="C34" i="14"/>
  <c r="F18" i="14"/>
  <c r="G20" i="14"/>
  <c r="I22" i="14"/>
  <c r="F19" i="13"/>
  <c r="H25" i="13"/>
  <c r="E12" i="14"/>
  <c r="F14" i="13"/>
  <c r="E27" i="13"/>
  <c r="G29" i="13"/>
  <c r="J13" i="14"/>
  <c r="I29" i="14"/>
  <c r="H8" i="14"/>
  <c r="J32" i="14"/>
  <c r="E14" i="14"/>
  <c r="J19" i="14"/>
  <c r="D22" i="13"/>
  <c r="E24" i="13"/>
  <c r="K16" i="12"/>
  <c r="J28" i="13"/>
  <c r="C29" i="13"/>
  <c r="AB31" i="14"/>
  <c r="B33" i="13"/>
  <c r="E18" i="12"/>
  <c r="K24" i="12"/>
  <c r="G24" i="13"/>
  <c r="H30" i="14"/>
  <c r="D32" i="12"/>
  <c r="E19" i="12"/>
  <c r="E11" i="11"/>
  <c r="J7" i="12"/>
  <c r="K34" i="14"/>
  <c r="E31" i="10"/>
  <c r="B34" i="11"/>
  <c r="F14" i="11"/>
  <c r="Y26" i="10"/>
  <c r="K21" i="11"/>
  <c r="C5" i="11"/>
  <c r="E32" i="10"/>
  <c r="B18" i="11"/>
  <c r="H30" i="9"/>
  <c r="AA27" i="9"/>
  <c r="J34" i="13"/>
  <c r="J33" i="14"/>
  <c r="I28" i="13"/>
  <c r="G25" i="13"/>
  <c r="G25" i="14"/>
  <c r="L7" i="12"/>
  <c r="L17" i="12"/>
  <c r="L19" i="12"/>
  <c r="L32" i="11"/>
  <c r="H25" i="14"/>
  <c r="J28" i="14"/>
  <c r="K20" i="12"/>
  <c r="J15" i="13"/>
  <c r="B19" i="11"/>
  <c r="F28" i="12"/>
  <c r="L11" i="12"/>
  <c r="H9" i="12"/>
  <c r="J26" i="12"/>
  <c r="J29" i="10"/>
  <c r="Y32" i="11"/>
  <c r="AB28" i="11"/>
  <c r="K10" i="11"/>
  <c r="K33" i="10"/>
  <c r="G24" i="10"/>
  <c r="AB30" i="11"/>
  <c r="J16" i="11"/>
  <c r="J8" i="10"/>
  <c r="AA34" i="9"/>
  <c r="E17" i="14"/>
  <c r="C13" i="13"/>
  <c r="AA33" i="13"/>
  <c r="E30" i="13"/>
  <c r="H19" i="12"/>
  <c r="G28" i="12"/>
  <c r="AA30" i="12"/>
  <c r="H15" i="11"/>
  <c r="B5" i="13"/>
  <c r="N24" i="10"/>
  <c r="J7" i="10"/>
  <c r="D8" i="11"/>
  <c r="E32" i="12"/>
  <c r="P20" i="10"/>
  <c r="K26" i="11"/>
  <c r="G10" i="11"/>
  <c r="AA33" i="10"/>
  <c r="C21" i="9"/>
  <c r="M9" i="9"/>
  <c r="AB29" i="10"/>
  <c r="L28" i="14"/>
  <c r="K22" i="13"/>
  <c r="I30" i="12"/>
  <c r="J31" i="13"/>
  <c r="D13" i="11"/>
  <c r="F20" i="12"/>
  <c r="J25" i="12"/>
  <c r="D21" i="12"/>
  <c r="F5" i="12"/>
  <c r="C22" i="10"/>
  <c r="C13" i="11"/>
  <c r="D7" i="11"/>
  <c r="I24" i="11"/>
  <c r="P26" i="10"/>
  <c r="C14" i="10"/>
  <c r="L9" i="11"/>
  <c r="E27" i="11"/>
  <c r="D16" i="13"/>
  <c r="D22" i="9"/>
  <c r="H28" i="9"/>
  <c r="L11" i="10"/>
  <c r="D22" i="14"/>
  <c r="L33" i="13"/>
  <c r="AA28" i="13"/>
  <c r="B31" i="12"/>
  <c r="H5" i="14"/>
  <c r="E27" i="14"/>
  <c r="G5" i="14"/>
  <c r="E24" i="14"/>
  <c r="B14" i="14"/>
  <c r="E9" i="13"/>
  <c r="Z31" i="13"/>
  <c r="Y32" i="14"/>
  <c r="J13" i="13"/>
  <c r="C7" i="13"/>
  <c r="F11" i="14"/>
  <c r="I31" i="14"/>
  <c r="E11" i="14"/>
  <c r="G32" i="14"/>
  <c r="K19" i="14"/>
  <c r="C15" i="13"/>
  <c r="I15" i="13"/>
  <c r="E7" i="14"/>
  <c r="B21" i="13"/>
  <c r="E17" i="13"/>
  <c r="B18" i="13"/>
  <c r="J8" i="14"/>
  <c r="Z25" i="14"/>
  <c r="F34" i="14"/>
  <c r="D25" i="14"/>
  <c r="B10" i="14"/>
  <c r="D29" i="14"/>
  <c r="L25" i="13"/>
  <c r="F7" i="13"/>
  <c r="AB34" i="12"/>
  <c r="H17" i="12"/>
  <c r="B23" i="14"/>
  <c r="E6" i="14"/>
  <c r="L22" i="14"/>
  <c r="E13" i="14"/>
  <c r="Y29" i="14"/>
  <c r="F26" i="13"/>
  <c r="L5" i="13"/>
  <c r="L18" i="14"/>
  <c r="L31" i="13"/>
  <c r="C31" i="13"/>
  <c r="Z27" i="14"/>
  <c r="C12" i="14"/>
  <c r="Y27" i="14"/>
  <c r="C19" i="14"/>
  <c r="B34" i="14"/>
  <c r="J30" i="13"/>
  <c r="H17" i="13"/>
  <c r="J24" i="14"/>
  <c r="K5" i="13"/>
  <c r="D7" i="13"/>
  <c r="L7" i="13"/>
  <c r="AA25" i="14"/>
  <c r="G9" i="14"/>
  <c r="B21" i="14"/>
  <c r="E9" i="14"/>
  <c r="Z26" i="14"/>
  <c r="J14" i="14"/>
  <c r="B10" i="13"/>
  <c r="L8" i="13"/>
  <c r="B22" i="12"/>
  <c r="G32" i="12"/>
  <c r="C6" i="14"/>
  <c r="I22" i="13"/>
  <c r="I12" i="14"/>
  <c r="D28" i="12"/>
  <c r="L28" i="12"/>
  <c r="F25" i="13"/>
  <c r="H5" i="13"/>
  <c r="G34" i="12"/>
  <c r="G24" i="12"/>
  <c r="C24" i="11"/>
  <c r="K32" i="11"/>
  <c r="H24" i="12"/>
  <c r="M16" i="10"/>
  <c r="D14" i="11"/>
  <c r="Z33" i="11"/>
  <c r="D18" i="10"/>
  <c r="F8" i="10"/>
  <c r="M8" i="10"/>
  <c r="I19" i="10"/>
  <c r="E33" i="10"/>
  <c r="P31" i="9"/>
  <c r="N7" i="9"/>
  <c r="J7" i="14"/>
  <c r="G5" i="13"/>
  <c r="C24" i="12"/>
  <c r="D29" i="12"/>
  <c r="C32" i="13"/>
  <c r="F6" i="14"/>
  <c r="E9" i="12"/>
  <c r="C25" i="12"/>
  <c r="K17" i="11"/>
  <c r="G26" i="14"/>
  <c r="K15" i="13"/>
  <c r="I7" i="13"/>
  <c r="I16" i="13"/>
  <c r="Y25" i="11"/>
  <c r="C32" i="12"/>
  <c r="H18" i="12"/>
  <c r="J14" i="12"/>
  <c r="I18" i="11"/>
  <c r="N18" i="10"/>
  <c r="P6" i="10"/>
  <c r="E7" i="11"/>
  <c r="K25" i="11"/>
  <c r="C13" i="12"/>
  <c r="K34" i="10"/>
  <c r="E9" i="11"/>
  <c r="Y26" i="11"/>
  <c r="AB31" i="11"/>
  <c r="L20" i="14"/>
  <c r="F30" i="13"/>
  <c r="I19" i="12"/>
  <c r="E23" i="12"/>
  <c r="G19" i="13"/>
  <c r="K29" i="14"/>
  <c r="I8" i="12"/>
  <c r="K33" i="12"/>
  <c r="J28" i="11"/>
  <c r="G6" i="12"/>
  <c r="I27" i="13"/>
  <c r="B20" i="10"/>
  <c r="I20" i="11"/>
  <c r="F34" i="11"/>
  <c r="I14" i="10"/>
  <c r="F16" i="10"/>
  <c r="D22" i="11"/>
  <c r="F21" i="10"/>
  <c r="G27" i="11"/>
  <c r="L11" i="9"/>
  <c r="I11" i="9"/>
  <c r="B11" i="13"/>
  <c r="H23" i="14"/>
  <c r="B31" i="13"/>
  <c r="B29" i="13"/>
  <c r="K8" i="14"/>
  <c r="F22" i="12"/>
  <c r="Z28" i="12"/>
  <c r="B26" i="12"/>
  <c r="E22" i="11"/>
  <c r="F10" i="10"/>
  <c r="M14" i="10"/>
  <c r="B20" i="11"/>
  <c r="AA33" i="11"/>
  <c r="K14" i="12"/>
  <c r="P27" i="10"/>
  <c r="B22" i="11"/>
  <c r="I5" i="11"/>
  <c r="C29" i="10"/>
  <c r="P23" i="9"/>
  <c r="J11" i="9"/>
  <c r="M34" i="10"/>
  <c r="F5" i="13"/>
  <c r="K33" i="14"/>
  <c r="E16" i="12"/>
  <c r="Y30" i="13"/>
  <c r="B13" i="12"/>
  <c r="J18" i="14"/>
  <c r="K32" i="14"/>
  <c r="K12" i="14"/>
  <c r="D6" i="14"/>
  <c r="F24" i="14"/>
  <c r="J21" i="13"/>
  <c r="E29" i="13"/>
  <c r="C11" i="13"/>
  <c r="B28" i="13"/>
  <c r="E32" i="13"/>
  <c r="H24" i="14"/>
  <c r="K7" i="14"/>
  <c r="I18" i="14"/>
  <c r="B12" i="14"/>
  <c r="Z28" i="14"/>
  <c r="AB34" i="11"/>
  <c r="B9" i="13"/>
  <c r="J22" i="13"/>
  <c r="F32" i="13"/>
  <c r="H6" i="13"/>
  <c r="E7" i="13"/>
  <c r="I25" i="13"/>
  <c r="I6" i="13"/>
  <c r="B16" i="14"/>
  <c r="Z34" i="14"/>
  <c r="G22" i="14"/>
  <c r="I7" i="14"/>
  <c r="B25" i="14"/>
  <c r="H31" i="13"/>
  <c r="H15" i="12"/>
  <c r="J22" i="12"/>
  <c r="E33" i="14"/>
  <c r="G19" i="14"/>
  <c r="AA28" i="14"/>
  <c r="I23" i="14"/>
  <c r="I32" i="14"/>
  <c r="C22" i="14"/>
  <c r="G30" i="13"/>
  <c r="K28" i="13"/>
  <c r="D5" i="12"/>
  <c r="D18" i="13"/>
  <c r="L7" i="14"/>
  <c r="E25" i="14"/>
  <c r="D33" i="14"/>
  <c r="F28" i="14"/>
  <c r="G8" i="14"/>
  <c r="E8" i="14"/>
  <c r="H10" i="13"/>
  <c r="I12" i="13"/>
  <c r="B11" i="12"/>
  <c r="B24" i="13"/>
  <c r="J24" i="13"/>
  <c r="H15" i="13"/>
  <c r="J26" i="13"/>
  <c r="E31" i="14"/>
  <c r="J21" i="14"/>
  <c r="K5" i="14"/>
  <c r="C25" i="14"/>
  <c r="C28" i="14"/>
  <c r="J32" i="13"/>
  <c r="AB31" i="12"/>
  <c r="K13" i="12"/>
  <c r="H19" i="14"/>
  <c r="C20" i="14"/>
  <c r="I22" i="12"/>
  <c r="G25" i="12"/>
  <c r="J28" i="12"/>
  <c r="H34" i="13"/>
  <c r="K10" i="13"/>
  <c r="I24" i="14"/>
  <c r="H16" i="12"/>
  <c r="AA31" i="11"/>
  <c r="G22" i="11"/>
  <c r="AA32" i="11"/>
  <c r="B31" i="10"/>
  <c r="F15" i="10"/>
  <c r="J15" i="11"/>
  <c r="I9" i="12"/>
  <c r="I13" i="13"/>
  <c r="D26" i="10"/>
  <c r="P18" i="10"/>
  <c r="P14" i="10"/>
  <c r="Z32" i="9"/>
  <c r="E28" i="14"/>
  <c r="J12" i="13"/>
  <c r="Z29" i="14"/>
  <c r="H32" i="12"/>
  <c r="AB32" i="12"/>
  <c r="J29" i="13"/>
  <c r="D17" i="13"/>
  <c r="B11" i="11"/>
  <c r="AA28" i="12"/>
  <c r="C28" i="11"/>
  <c r="C12" i="13"/>
  <c r="G11" i="14"/>
  <c r="Y32" i="13"/>
  <c r="K29" i="13"/>
  <c r="C14" i="13"/>
  <c r="J13" i="12"/>
  <c r="J23" i="12"/>
  <c r="K26" i="12"/>
  <c r="B9" i="11"/>
  <c r="C25" i="13"/>
  <c r="F28" i="10"/>
  <c r="I30" i="10"/>
  <c r="AB33" i="11"/>
  <c r="D23" i="12"/>
  <c r="E25" i="10"/>
  <c r="J21" i="11"/>
  <c r="B5" i="11"/>
  <c r="K27" i="14"/>
  <c r="F5" i="14"/>
  <c r="D26" i="13"/>
  <c r="K6" i="12"/>
  <c r="B9" i="12"/>
  <c r="J8" i="13"/>
  <c r="K32" i="13"/>
  <c r="L21" i="11"/>
  <c r="E17" i="12"/>
  <c r="J6" i="11"/>
  <c r="C19" i="11"/>
  <c r="J21" i="12"/>
  <c r="B26" i="10"/>
  <c r="AA29" i="11"/>
  <c r="F20" i="11"/>
  <c r="J33" i="10"/>
  <c r="J29" i="14"/>
  <c r="G14" i="14"/>
  <c r="Y25" i="14"/>
  <c r="H13" i="14"/>
  <c r="AB29" i="14"/>
  <c r="G12" i="14"/>
  <c r="E14" i="13"/>
  <c r="C17" i="13"/>
  <c r="Z31" i="12"/>
  <c r="L5" i="12"/>
  <c r="Z33" i="14"/>
  <c r="E20" i="14"/>
  <c r="B30" i="14"/>
  <c r="F19" i="14"/>
  <c r="E34" i="14"/>
  <c r="K6" i="14"/>
  <c r="C20" i="13"/>
  <c r="Y27" i="13"/>
  <c r="I11" i="12"/>
  <c r="J11" i="12"/>
  <c r="G12" i="12"/>
  <c r="AA29" i="13"/>
  <c r="G12" i="13"/>
  <c r="H9" i="13"/>
  <c r="J16" i="14"/>
  <c r="F32" i="14"/>
  <c r="B15" i="14"/>
  <c r="AB33" i="14"/>
  <c r="I30" i="13"/>
  <c r="J20" i="12"/>
  <c r="I32" i="12"/>
  <c r="H14" i="14"/>
  <c r="C30" i="14"/>
  <c r="F9" i="14"/>
  <c r="H29" i="14"/>
  <c r="K15" i="14"/>
  <c r="H33" i="14"/>
  <c r="AB29" i="13"/>
  <c r="B19" i="13"/>
  <c r="F10" i="12"/>
  <c r="F23" i="12"/>
  <c r="F20" i="14"/>
  <c r="G34" i="14"/>
  <c r="D15" i="14"/>
  <c r="L33" i="14"/>
  <c r="I21" i="14"/>
  <c r="L8" i="14"/>
  <c r="E34" i="13"/>
  <c r="D29" i="13"/>
  <c r="D16" i="12"/>
  <c r="C28" i="12"/>
  <c r="K28" i="12"/>
  <c r="F31" i="13"/>
  <c r="AB30" i="13"/>
  <c r="Y28" i="13"/>
  <c r="Y31" i="14"/>
  <c r="K19" i="13"/>
  <c r="I30" i="14"/>
  <c r="E21" i="14"/>
  <c r="H16" i="13"/>
  <c r="L34" i="12"/>
  <c r="K9" i="12"/>
  <c r="B11" i="14"/>
  <c r="D34" i="13"/>
  <c r="E25" i="12"/>
  <c r="I12" i="12"/>
  <c r="C26" i="12"/>
  <c r="AA25" i="12"/>
  <c r="H26" i="13"/>
  <c r="F27" i="13"/>
  <c r="K20" i="11"/>
  <c r="J12" i="11"/>
  <c r="C33" i="11"/>
  <c r="I28" i="11"/>
  <c r="Y31" i="13"/>
  <c r="AA34" i="10"/>
  <c r="B26" i="11"/>
  <c r="Y32" i="12"/>
  <c r="L20" i="12"/>
  <c r="C31" i="10"/>
  <c r="C25" i="9"/>
  <c r="C7" i="10"/>
  <c r="K31" i="11"/>
  <c r="F25" i="14"/>
  <c r="L25" i="14"/>
  <c r="J27" i="12"/>
  <c r="E24" i="12"/>
  <c r="G5" i="12"/>
  <c r="H26" i="12"/>
  <c r="K18" i="13"/>
  <c r="AA33" i="14"/>
  <c r="F9" i="12"/>
  <c r="C6" i="11"/>
  <c r="C15" i="14"/>
  <c r="H20" i="13"/>
  <c r="AA32" i="12"/>
  <c r="H33" i="12"/>
  <c r="G11" i="13"/>
  <c r="K18" i="14"/>
  <c r="K15" i="12"/>
  <c r="G29" i="12"/>
  <c r="B24" i="11"/>
  <c r="F34" i="12"/>
  <c r="B13" i="13"/>
  <c r="F24" i="10"/>
  <c r="C14" i="11"/>
  <c r="E29" i="11"/>
  <c r="M18" i="10"/>
  <c r="E31" i="11"/>
  <c r="F16" i="11"/>
  <c r="H34" i="14"/>
  <c r="B5" i="14"/>
  <c r="G31" i="12"/>
  <c r="F16" i="12"/>
  <c r="C17" i="12"/>
  <c r="L13" i="12"/>
  <c r="C30" i="13"/>
  <c r="F10" i="13"/>
  <c r="B21" i="12"/>
  <c r="F17" i="11"/>
  <c r="I7" i="11"/>
  <c r="AA27" i="11"/>
  <c r="N19" i="10"/>
  <c r="F23" i="10"/>
  <c r="E30" i="11"/>
  <c r="H29" i="12"/>
  <c r="G15" i="12"/>
  <c r="G30" i="10"/>
  <c r="P10" i="10"/>
  <c r="I28" i="10"/>
  <c r="L10" i="13"/>
  <c r="G23" i="9"/>
  <c r="AA26" i="14"/>
  <c r="D9" i="13"/>
  <c r="B6" i="12"/>
  <c r="J6" i="12"/>
  <c r="AA27" i="13"/>
  <c r="J25" i="13"/>
  <c r="G14" i="12"/>
  <c r="G33" i="12"/>
  <c r="F32" i="11"/>
  <c r="C18" i="12"/>
  <c r="F31" i="12"/>
  <c r="AB31" i="10"/>
  <c r="F25" i="11"/>
  <c r="D11" i="11"/>
  <c r="C33" i="10"/>
  <c r="O6" i="10"/>
  <c r="I27" i="11"/>
  <c r="B17" i="10"/>
  <c r="K5" i="11"/>
  <c r="P15" i="9"/>
  <c r="B34" i="9"/>
  <c r="E5" i="13"/>
  <c r="F15" i="14"/>
  <c r="K7" i="13"/>
  <c r="F33" i="13"/>
  <c r="D16" i="14"/>
  <c r="G27" i="12"/>
  <c r="C33" i="12"/>
  <c r="F30" i="12"/>
  <c r="Y30" i="11"/>
  <c r="Z31" i="10"/>
  <c r="P5" i="10"/>
  <c r="E29" i="14"/>
  <c r="G33" i="14"/>
  <c r="K21" i="12"/>
  <c r="D13" i="12"/>
  <c r="L34" i="13"/>
  <c r="K16" i="14"/>
  <c r="L29" i="13"/>
  <c r="H26" i="14"/>
  <c r="AA34" i="14"/>
  <c r="F26" i="14"/>
  <c r="K10" i="14"/>
  <c r="F30" i="14"/>
  <c r="AA34" i="12"/>
  <c r="G10" i="13"/>
  <c r="L10" i="12"/>
  <c r="C11" i="12"/>
  <c r="B14" i="13"/>
  <c r="L30" i="14"/>
  <c r="D10" i="14"/>
  <c r="J30" i="14"/>
  <c r="I16" i="14"/>
  <c r="J34" i="14"/>
  <c r="K24" i="14"/>
  <c r="C22" i="13"/>
  <c r="Y31" i="12"/>
  <c r="L16" i="12"/>
  <c r="H7" i="14"/>
  <c r="B25" i="13"/>
  <c r="L24" i="13"/>
  <c r="D13" i="13"/>
  <c r="F15" i="13"/>
  <c r="AA30" i="13"/>
  <c r="G27" i="14"/>
  <c r="D14" i="14"/>
  <c r="H11" i="13"/>
  <c r="L25" i="12"/>
  <c r="C5" i="12"/>
  <c r="B34" i="13"/>
  <c r="AB33" i="13"/>
  <c r="K21" i="14"/>
  <c r="C10" i="14"/>
  <c r="H27" i="14"/>
  <c r="G13" i="14"/>
  <c r="D11" i="14"/>
  <c r="B12" i="13"/>
  <c r="F21" i="12"/>
  <c r="K27" i="12"/>
  <c r="AA32" i="13"/>
  <c r="G15" i="13"/>
  <c r="AB26" i="14"/>
  <c r="L15" i="14"/>
  <c r="L31" i="14"/>
  <c r="E19" i="14"/>
  <c r="L5" i="14"/>
  <c r="I23" i="13"/>
  <c r="L27" i="12"/>
  <c r="AA31" i="12"/>
  <c r="J11" i="14"/>
  <c r="G10" i="14"/>
  <c r="C26" i="13"/>
  <c r="J14" i="13"/>
  <c r="Z29" i="13"/>
  <c r="K25" i="13"/>
  <c r="H11" i="14"/>
  <c r="AA29" i="14"/>
  <c r="AB34" i="13"/>
  <c r="J18" i="12"/>
  <c r="B15" i="12"/>
  <c r="Y33" i="14"/>
  <c r="AB25" i="14"/>
  <c r="Z32" i="13"/>
  <c r="F10" i="14"/>
  <c r="Z26" i="12"/>
  <c r="D11" i="12"/>
  <c r="E30" i="12"/>
  <c r="G26" i="13"/>
  <c r="D32" i="11"/>
  <c r="H7" i="10"/>
  <c r="I13" i="11"/>
  <c r="C8" i="11"/>
  <c r="G22" i="12"/>
  <c r="M25" i="10"/>
  <c r="K34" i="11"/>
  <c r="F5" i="11"/>
  <c r="I17" i="11"/>
  <c r="AB25" i="10"/>
  <c r="P24" i="9"/>
  <c r="K5" i="10"/>
  <c r="I26" i="10"/>
  <c r="L19" i="14"/>
  <c r="C16" i="13"/>
  <c r="I29" i="12"/>
  <c r="L9" i="12"/>
  <c r="I10" i="12"/>
  <c r="G7" i="12"/>
  <c r="L30" i="13"/>
  <c r="D33" i="13"/>
  <c r="D5" i="11"/>
  <c r="J22" i="14"/>
  <c r="D19" i="14"/>
  <c r="I32" i="13"/>
  <c r="B16" i="12"/>
  <c r="D18" i="12"/>
  <c r="Z33" i="13"/>
  <c r="Y26" i="13"/>
  <c r="G16" i="11"/>
  <c r="D33" i="12"/>
  <c r="G32" i="11"/>
  <c r="K11" i="11"/>
  <c r="C10" i="12"/>
  <c r="I29" i="10"/>
  <c r="D26" i="11"/>
  <c r="I15" i="11"/>
  <c r="K9" i="10"/>
  <c r="B27" i="10"/>
  <c r="B18" i="10"/>
  <c r="K11" i="14"/>
  <c r="C9" i="13"/>
  <c r="B8" i="14"/>
  <c r="H21" i="12"/>
  <c r="E22" i="12"/>
  <c r="C19" i="12"/>
  <c r="C29" i="12"/>
  <c r="C23" i="13"/>
  <c r="C32" i="11"/>
  <c r="F28" i="11"/>
  <c r="E18" i="11"/>
  <c r="G13" i="11"/>
  <c r="D14" i="12"/>
  <c r="M24" i="10"/>
  <c r="E8" i="11"/>
  <c r="D29" i="11"/>
  <c r="Z33" i="12"/>
  <c r="O19" i="10"/>
  <c r="B14" i="9"/>
  <c r="F34" i="10"/>
  <c r="K21" i="10"/>
  <c r="AB30" i="14"/>
  <c r="AA32" i="14"/>
  <c r="B30" i="13"/>
  <c r="B17" i="12"/>
  <c r="J17" i="12"/>
  <c r="H14" i="13"/>
  <c r="D12" i="13"/>
  <c r="C26" i="14"/>
  <c r="K23" i="12"/>
  <c r="H12" i="11"/>
  <c r="C27" i="11"/>
  <c r="D31" i="12"/>
  <c r="B22" i="10"/>
  <c r="L34" i="11"/>
  <c r="AA25" i="11"/>
  <c r="J27" i="13"/>
  <c r="AA29" i="10"/>
  <c r="H16" i="10"/>
  <c r="J18" i="10"/>
  <c r="D17" i="10"/>
  <c r="O17" i="9"/>
  <c r="D25" i="9"/>
  <c r="K28" i="14"/>
  <c r="I28" i="14"/>
  <c r="G33" i="13"/>
  <c r="F7" i="12"/>
  <c r="L14" i="13"/>
  <c r="J29" i="12"/>
  <c r="J10" i="12"/>
  <c r="C6" i="12"/>
  <c r="L27" i="11"/>
  <c r="B27" i="12"/>
  <c r="I32" i="10"/>
  <c r="L13" i="13"/>
  <c r="F22" i="13"/>
  <c r="I17" i="12"/>
  <c r="F18" i="12"/>
  <c r="F9" i="13"/>
  <c r="J17" i="13"/>
  <c r="Z25" i="12"/>
  <c r="F8" i="13"/>
  <c r="C9" i="12"/>
  <c r="L29" i="14"/>
  <c r="I14" i="13"/>
  <c r="K9" i="13"/>
  <c r="C21" i="12"/>
  <c r="J10" i="13"/>
  <c r="D19" i="13"/>
  <c r="L26" i="12"/>
  <c r="L23" i="11"/>
  <c r="K34" i="9"/>
  <c r="G18" i="12"/>
  <c r="E11" i="12"/>
  <c r="C24" i="10"/>
  <c r="E5" i="12"/>
  <c r="L28" i="11"/>
  <c r="O8" i="10"/>
  <c r="M20" i="9"/>
  <c r="B24" i="12"/>
  <c r="B8" i="12"/>
  <c r="H32" i="11"/>
  <c r="D34" i="10"/>
  <c r="D31" i="11"/>
  <c r="J19" i="9"/>
  <c r="C27" i="9"/>
  <c r="G10" i="12"/>
  <c r="Y27" i="12"/>
  <c r="H5" i="12"/>
  <c r="C27" i="14"/>
  <c r="H16" i="11"/>
  <c r="N17" i="10"/>
  <c r="K11" i="13"/>
  <c r="Y34" i="14"/>
  <c r="Y25" i="13"/>
  <c r="B32" i="12"/>
  <c r="D6" i="12"/>
  <c r="AB26" i="12"/>
  <c r="I7" i="12"/>
  <c r="H31" i="11"/>
  <c r="Z30" i="12"/>
  <c r="B29" i="10"/>
  <c r="K20" i="10"/>
  <c r="E25" i="11"/>
  <c r="G28" i="11"/>
  <c r="L33" i="10"/>
  <c r="H10" i="11"/>
  <c r="AA26" i="11"/>
  <c r="I15" i="10"/>
  <c r="K23" i="13"/>
  <c r="L22" i="9"/>
  <c r="N26" i="10"/>
  <c r="Y33" i="13"/>
  <c r="I14" i="11"/>
  <c r="L30" i="11"/>
  <c r="J22" i="11"/>
  <c r="L23" i="10"/>
  <c r="Y29" i="9"/>
  <c r="L25" i="10"/>
  <c r="I8" i="11"/>
  <c r="G31" i="9"/>
  <c r="O15" i="10"/>
  <c r="E29" i="10"/>
  <c r="I34" i="9"/>
  <c r="AA25" i="8"/>
  <c r="AA31" i="8"/>
  <c r="D27" i="11"/>
  <c r="V12" i="8"/>
  <c r="AA26" i="9"/>
  <c r="I19" i="9"/>
  <c r="G31" i="8"/>
  <c r="V10" i="8"/>
  <c r="D10" i="12"/>
  <c r="Z28" i="11"/>
  <c r="O5" i="10"/>
  <c r="D15" i="11"/>
  <c r="J22" i="9"/>
  <c r="B12" i="11"/>
  <c r="P34" i="9"/>
  <c r="M12" i="9"/>
  <c r="G31" i="10"/>
  <c r="O30" i="10"/>
  <c r="J16" i="10"/>
  <c r="AA31" i="9"/>
  <c r="H21" i="8"/>
  <c r="O14" i="9"/>
  <c r="F17" i="8"/>
  <c r="U13" i="8"/>
  <c r="P17" i="10"/>
  <c r="F34" i="8"/>
  <c r="R22" i="8"/>
  <c r="O30" i="9"/>
  <c r="Q25" i="8"/>
  <c r="L15" i="13"/>
  <c r="H18" i="11"/>
  <c r="L20" i="11"/>
  <c r="I20" i="12"/>
  <c r="E18" i="10"/>
  <c r="I5" i="9"/>
  <c r="O6" i="9"/>
  <c r="B13" i="10"/>
  <c r="Y25" i="10"/>
  <c r="J12" i="9"/>
  <c r="E20" i="11"/>
  <c r="Y31" i="9"/>
  <c r="M21" i="9"/>
  <c r="Z34" i="10"/>
  <c r="L10" i="8"/>
  <c r="K20" i="9"/>
  <c r="V33" i="8"/>
  <c r="D22" i="8"/>
  <c r="O5" i="8"/>
  <c r="E31" i="13"/>
  <c r="L34" i="10"/>
  <c r="N8" i="10"/>
  <c r="D23" i="10"/>
  <c r="P11" i="10"/>
  <c r="P7" i="9"/>
  <c r="H15" i="10"/>
  <c r="K24" i="10"/>
  <c r="N14" i="9"/>
  <c r="L14" i="10"/>
  <c r="N18" i="9"/>
  <c r="B19" i="9"/>
  <c r="K27" i="8"/>
  <c r="P30" i="8"/>
  <c r="D27" i="9"/>
  <c r="U26" i="8"/>
  <c r="AB27" i="8"/>
  <c r="P17" i="9"/>
  <c r="O18" i="8"/>
  <c r="R15" i="8"/>
  <c r="D17" i="12"/>
  <c r="H23" i="11"/>
  <c r="F22" i="11"/>
  <c r="I31" i="11"/>
  <c r="B5" i="12"/>
  <c r="G5" i="9"/>
  <c r="J21" i="10"/>
  <c r="B29" i="9"/>
  <c r="O15" i="9"/>
  <c r="N16" i="10"/>
  <c r="P28" i="10"/>
  <c r="P19" i="9"/>
  <c r="K13" i="13"/>
  <c r="G18" i="11"/>
  <c r="L31" i="10"/>
  <c r="N5" i="10"/>
  <c r="K6" i="9"/>
  <c r="K16" i="10"/>
  <c r="AB25" i="9"/>
  <c r="H29" i="9"/>
  <c r="B26" i="9"/>
  <c r="G32" i="10"/>
  <c r="G26" i="10"/>
  <c r="H17" i="9"/>
  <c r="M12" i="8"/>
  <c r="B17" i="13"/>
  <c r="C22" i="12"/>
  <c r="E26" i="13"/>
  <c r="I17" i="13"/>
  <c r="K6" i="13"/>
  <c r="L21" i="13"/>
  <c r="H30" i="12"/>
  <c r="B24" i="14"/>
  <c r="G13" i="13"/>
  <c r="G19" i="11"/>
  <c r="E10" i="10"/>
  <c r="I34" i="12"/>
  <c r="C8" i="12"/>
  <c r="J13" i="10"/>
  <c r="D7" i="14"/>
  <c r="D25" i="11"/>
  <c r="H13" i="10"/>
  <c r="K26" i="13"/>
  <c r="L22" i="12"/>
  <c r="G26" i="12"/>
  <c r="J20" i="10"/>
  <c r="AB33" i="10"/>
  <c r="D27" i="12"/>
  <c r="O25" i="9"/>
  <c r="C8" i="13"/>
  <c r="I34" i="14"/>
  <c r="J31" i="12"/>
  <c r="I34" i="13"/>
  <c r="E19" i="13"/>
  <c r="E18" i="14"/>
  <c r="I28" i="12"/>
  <c r="J23" i="14"/>
  <c r="G7" i="13"/>
  <c r="Y28" i="12"/>
  <c r="C7" i="12"/>
  <c r="F11" i="12"/>
  <c r="C23" i="12"/>
  <c r="K12" i="12"/>
  <c r="G12" i="11"/>
  <c r="E6" i="11"/>
  <c r="F8" i="12"/>
  <c r="F25" i="10"/>
  <c r="C34" i="11"/>
  <c r="J25" i="11"/>
  <c r="H26" i="10"/>
  <c r="H10" i="10"/>
  <c r="G6" i="10"/>
  <c r="J6" i="10"/>
  <c r="O25" i="10"/>
  <c r="C24" i="9"/>
  <c r="J6" i="9"/>
  <c r="D12" i="14"/>
  <c r="D34" i="11"/>
  <c r="G9" i="11"/>
  <c r="G28" i="10"/>
  <c r="E12" i="10"/>
  <c r="P18" i="9"/>
  <c r="L27" i="10"/>
  <c r="Y29" i="10"/>
  <c r="O32" i="9"/>
  <c r="D15" i="10"/>
  <c r="M23" i="9"/>
  <c r="Y30" i="10"/>
  <c r="K30" i="8"/>
  <c r="T25" i="8"/>
  <c r="J8" i="9"/>
  <c r="M34" i="8"/>
  <c r="T19" i="8"/>
  <c r="D24" i="9"/>
  <c r="U7" i="8"/>
  <c r="V29" i="8"/>
  <c r="H14" i="12"/>
  <c r="C19" i="10"/>
  <c r="M30" i="10"/>
  <c r="L6" i="13"/>
  <c r="E9" i="9"/>
  <c r="I24" i="10"/>
  <c r="S20" i="8"/>
  <c r="G15" i="9"/>
  <c r="L12" i="9"/>
  <c r="J24" i="10"/>
  <c r="I5" i="10"/>
  <c r="I32" i="9"/>
  <c r="Q16" i="8"/>
  <c r="AA33" i="9"/>
  <c r="J22" i="8"/>
  <c r="Z32" i="8"/>
  <c r="E11" i="9"/>
  <c r="F23" i="8"/>
  <c r="P18" i="8"/>
  <c r="I12" i="9"/>
  <c r="T15" i="8"/>
  <c r="AB27" i="13"/>
  <c r="G31" i="14"/>
  <c r="H20" i="11"/>
  <c r="B16" i="11"/>
  <c r="C6" i="10"/>
  <c r="G9" i="9"/>
  <c r="C7" i="9"/>
  <c r="E23" i="9"/>
  <c r="F26" i="10"/>
  <c r="C20" i="11"/>
  <c r="G27" i="10"/>
  <c r="F33" i="9"/>
  <c r="I13" i="8"/>
  <c r="J24" i="9"/>
  <c r="C32" i="8"/>
  <c r="J19" i="8"/>
  <c r="M6" i="8"/>
  <c r="O21" i="8"/>
  <c r="F23" i="13"/>
  <c r="I29" i="13"/>
  <c r="B18" i="14"/>
  <c r="E30" i="10"/>
  <c r="N12" i="10"/>
  <c r="C17" i="9"/>
  <c r="O9" i="9"/>
  <c r="N23" i="10"/>
  <c r="D27" i="10"/>
  <c r="E16" i="9"/>
  <c r="G21" i="9"/>
  <c r="L33" i="9"/>
  <c r="L5" i="9"/>
  <c r="P12" i="8"/>
  <c r="AB30" i="8"/>
  <c r="P33" i="9"/>
  <c r="Y32" i="8"/>
  <c r="G22" i="8"/>
  <c r="M10" i="9"/>
  <c r="M24" i="8"/>
  <c r="U31" i="8"/>
  <c r="AA33" i="12"/>
  <c r="J13" i="11"/>
  <c r="I21" i="11"/>
  <c r="I11" i="11"/>
  <c r="N20" i="10"/>
  <c r="N31" i="9"/>
  <c r="M19" i="10"/>
  <c r="L22" i="11"/>
  <c r="F17" i="9"/>
  <c r="F14" i="10"/>
  <c r="H16" i="9"/>
  <c r="B18" i="12"/>
  <c r="J31" i="14"/>
  <c r="E7" i="12"/>
  <c r="B29" i="14"/>
  <c r="L15" i="12"/>
  <c r="D11" i="9"/>
  <c r="D7" i="10"/>
  <c r="L16" i="13"/>
  <c r="B20" i="13"/>
  <c r="L14" i="12"/>
  <c r="H6" i="14"/>
  <c r="H22" i="14"/>
  <c r="G21" i="13"/>
  <c r="F13" i="12"/>
  <c r="I5" i="14"/>
  <c r="B29" i="12"/>
  <c r="H28" i="11"/>
  <c r="AB27" i="10"/>
  <c r="K30" i="13"/>
  <c r="Z25" i="13"/>
  <c r="AB25" i="11"/>
  <c r="F14" i="12"/>
  <c r="D21" i="11"/>
  <c r="B11" i="10"/>
  <c r="I6" i="14"/>
  <c r="L11" i="13"/>
  <c r="B25" i="11"/>
  <c r="I33" i="11"/>
  <c r="J19" i="11"/>
  <c r="F13" i="11"/>
  <c r="B25" i="10"/>
  <c r="AB32" i="14"/>
  <c r="K11" i="12"/>
  <c r="E26" i="11"/>
  <c r="D20" i="13"/>
  <c r="F34" i="13"/>
  <c r="G19" i="12"/>
  <c r="AB32" i="11"/>
  <c r="J11" i="13"/>
  <c r="J26" i="14"/>
  <c r="I31" i="12"/>
  <c r="K18" i="12"/>
  <c r="K31" i="12"/>
  <c r="L34" i="14"/>
  <c r="L32" i="12"/>
  <c r="K23" i="11"/>
  <c r="J9" i="11"/>
  <c r="K12" i="11"/>
  <c r="I13" i="10"/>
  <c r="K12" i="10"/>
  <c r="H34" i="11"/>
  <c r="D31" i="13"/>
  <c r="L22" i="10"/>
  <c r="Z32" i="10"/>
  <c r="C5" i="10"/>
  <c r="M27" i="10"/>
  <c r="Y25" i="9"/>
  <c r="L12" i="14"/>
  <c r="B10" i="12"/>
  <c r="M17" i="10"/>
  <c r="L15" i="10"/>
  <c r="P21" i="10"/>
  <c r="F6" i="10"/>
  <c r="K28" i="9"/>
  <c r="E13" i="10"/>
  <c r="F12" i="10"/>
  <c r="Y33" i="9"/>
  <c r="P28" i="9"/>
  <c r="K22" i="9"/>
  <c r="N6" i="9"/>
  <c r="G24" i="8"/>
  <c r="N16" i="8"/>
  <c r="J15" i="9"/>
  <c r="Q17" i="8"/>
  <c r="F10" i="8"/>
  <c r="L18" i="9"/>
  <c r="L11" i="8"/>
  <c r="T23" i="8"/>
  <c r="AB33" i="12"/>
  <c r="B27" i="11"/>
  <c r="H11" i="12"/>
  <c r="L19" i="11"/>
  <c r="P12" i="9"/>
  <c r="F7" i="10"/>
  <c r="G17" i="11"/>
  <c r="K16" i="9"/>
  <c r="M32" i="9"/>
  <c r="G14" i="10"/>
  <c r="AA27" i="10"/>
  <c r="AB32" i="9"/>
  <c r="E23" i="8"/>
  <c r="E22" i="8"/>
  <c r="O26" i="8"/>
  <c r="C33" i="8"/>
  <c r="L10" i="9"/>
  <c r="V7" i="8"/>
  <c r="L18" i="8"/>
  <c r="K31" i="9"/>
  <c r="M20" i="8"/>
  <c r="C14" i="14"/>
  <c r="J7" i="11"/>
  <c r="B7" i="10"/>
  <c r="AA34" i="11"/>
  <c r="P16" i="9"/>
  <c r="N31" i="10"/>
  <c r="F13" i="9"/>
  <c r="D17" i="9"/>
  <c r="F10" i="9"/>
  <c r="G18" i="10"/>
  <c r="E11" i="10"/>
  <c r="N34" i="9"/>
  <c r="R25" i="8"/>
  <c r="G22" i="9"/>
  <c r="U21" i="8"/>
  <c r="I6" i="8"/>
  <c r="B22" i="9"/>
  <c r="O31" i="8"/>
  <c r="J10" i="14"/>
  <c r="D13" i="10"/>
  <c r="Y33" i="11"/>
  <c r="I13" i="12"/>
  <c r="O21" i="10"/>
  <c r="H18" i="9"/>
  <c r="K10" i="9"/>
  <c r="F31" i="10"/>
  <c r="G16" i="10"/>
  <c r="N16" i="9"/>
  <c r="Y31" i="11"/>
  <c r="J5" i="9"/>
  <c r="G27" i="9"/>
  <c r="B16" i="10"/>
  <c r="Q7" i="8"/>
  <c r="I26" i="9"/>
  <c r="D6" i="8"/>
  <c r="I19" i="8"/>
  <c r="F21" i="8"/>
  <c r="I28" i="8"/>
  <c r="Y31" i="8"/>
  <c r="K5" i="12"/>
  <c r="Y27" i="10"/>
  <c r="O24" i="10"/>
  <c r="J34" i="10"/>
  <c r="H33" i="10"/>
  <c r="G12" i="9"/>
  <c r="D11" i="10"/>
  <c r="P13" i="10"/>
  <c r="E19" i="9"/>
  <c r="L32" i="10"/>
  <c r="P5" i="9"/>
  <c r="C34" i="9"/>
  <c r="K7" i="12"/>
  <c r="B33" i="11"/>
  <c r="C18" i="11"/>
  <c r="E10" i="11"/>
  <c r="G5" i="11"/>
  <c r="K33" i="9"/>
  <c r="N30" i="10"/>
  <c r="G32" i="9"/>
  <c r="K19" i="9"/>
  <c r="C27" i="10"/>
  <c r="D5" i="10"/>
  <c r="G24" i="9"/>
  <c r="S33" i="8"/>
  <c r="N17" i="8"/>
  <c r="Q13" i="8"/>
  <c r="H6" i="11"/>
  <c r="I27" i="9"/>
  <c r="N27" i="9"/>
  <c r="O13" i="8"/>
  <c r="P17" i="8"/>
  <c r="E34" i="8"/>
  <c r="F7" i="8"/>
  <c r="V25" i="8"/>
  <c r="C9" i="7"/>
  <c r="C14" i="8"/>
  <c r="B5" i="9"/>
  <c r="N28" i="7"/>
  <c r="C5" i="14"/>
  <c r="L27" i="13"/>
  <c r="E28" i="12"/>
  <c r="H21" i="14"/>
  <c r="E18" i="13"/>
  <c r="G18" i="13"/>
  <c r="L16" i="14"/>
  <c r="B22" i="13"/>
  <c r="K17" i="12"/>
  <c r="F19" i="10"/>
  <c r="I8" i="14"/>
  <c r="H7" i="11"/>
  <c r="C34" i="13"/>
  <c r="K25" i="12"/>
  <c r="Z29" i="12"/>
  <c r="P12" i="10"/>
  <c r="F15" i="9"/>
  <c r="I11" i="14"/>
  <c r="J19" i="12"/>
  <c r="F21" i="11"/>
  <c r="AA28" i="11"/>
  <c r="I34" i="11"/>
  <c r="L15" i="11"/>
  <c r="M6" i="10"/>
  <c r="D31" i="14"/>
  <c r="K22" i="12"/>
  <c r="E33" i="13"/>
  <c r="G9" i="13"/>
  <c r="K21" i="13"/>
  <c r="B7" i="11"/>
  <c r="D18" i="11"/>
  <c r="AA30" i="14"/>
  <c r="G17" i="13"/>
  <c r="I30" i="11"/>
  <c r="H28" i="13"/>
  <c r="B7" i="13"/>
  <c r="E14" i="11"/>
  <c r="I32" i="11"/>
  <c r="J24" i="11"/>
  <c r="B17" i="11"/>
  <c r="I18" i="13"/>
  <c r="I27" i="10"/>
  <c r="C15" i="11"/>
  <c r="E12" i="12"/>
  <c r="L33" i="12"/>
  <c r="O18" i="10"/>
  <c r="P9" i="10"/>
  <c r="I16" i="10"/>
  <c r="L10" i="11"/>
  <c r="H18" i="14"/>
  <c r="D28" i="11"/>
  <c r="L31" i="12"/>
  <c r="I5" i="13"/>
  <c r="L24" i="10"/>
  <c r="I24" i="9"/>
  <c r="B30" i="9"/>
  <c r="N14" i="10"/>
  <c r="P8" i="10"/>
  <c r="O34" i="9"/>
  <c r="D34" i="12"/>
  <c r="E25" i="9"/>
  <c r="K7" i="9"/>
  <c r="K6" i="8"/>
  <c r="R16" i="8"/>
  <c r="H34" i="9"/>
  <c r="V22" i="8"/>
  <c r="Q27" i="8"/>
  <c r="H20" i="8"/>
  <c r="N14" i="8"/>
  <c r="O17" i="8"/>
  <c r="C21" i="13"/>
  <c r="L33" i="11"/>
  <c r="D9" i="11"/>
  <c r="C31" i="11"/>
  <c r="K23" i="10"/>
  <c r="E12" i="9"/>
  <c r="C16" i="10"/>
  <c r="I23" i="11"/>
  <c r="L34" i="9"/>
  <c r="J27" i="10"/>
  <c r="L8" i="10"/>
  <c r="F5" i="8"/>
  <c r="I23" i="8"/>
  <c r="I9" i="8"/>
  <c r="J26" i="10"/>
  <c r="D10" i="8"/>
  <c r="D31" i="9"/>
  <c r="C6" i="9"/>
  <c r="P28" i="8"/>
  <c r="H11" i="8"/>
  <c r="Q24" i="8"/>
  <c r="I21" i="12"/>
  <c r="M31" i="10"/>
  <c r="J23" i="10"/>
  <c r="C5" i="13"/>
  <c r="I13" i="9"/>
  <c r="E20" i="10"/>
  <c r="Q21" i="8"/>
  <c r="C19" i="9"/>
  <c r="AB34" i="9"/>
  <c r="K17" i="10"/>
  <c r="L9" i="10"/>
  <c r="E5" i="9"/>
  <c r="U20" i="8"/>
  <c r="I14" i="9"/>
  <c r="P27" i="8"/>
  <c r="H30" i="8"/>
  <c r="N22" i="9"/>
  <c r="L7" i="8"/>
  <c r="G21" i="12"/>
  <c r="E8" i="12"/>
  <c r="I29" i="11"/>
  <c r="H26" i="11"/>
  <c r="C32" i="10"/>
  <c r="K21" i="9"/>
  <c r="O11" i="9"/>
  <c r="J14" i="9"/>
  <c r="B19" i="10"/>
  <c r="G14" i="11"/>
  <c r="D16" i="10"/>
  <c r="I7" i="9"/>
  <c r="C26" i="8"/>
  <c r="F9" i="9"/>
  <c r="T29" i="8"/>
  <c r="D16" i="8"/>
  <c r="J10" i="8"/>
  <c r="T18" i="8"/>
  <c r="N10" i="8"/>
  <c r="H34" i="10"/>
  <c r="B7" i="14"/>
  <c r="J5" i="12"/>
  <c r="E20" i="13"/>
  <c r="B23" i="10"/>
  <c r="J30" i="12"/>
  <c r="M31" i="9"/>
  <c r="K13" i="9"/>
  <c r="G17" i="10"/>
  <c r="H23" i="10"/>
  <c r="I20" i="9"/>
  <c r="M15" i="9"/>
  <c r="B8" i="9"/>
  <c r="G14" i="9"/>
  <c r="E6" i="12"/>
  <c r="E24" i="11"/>
  <c r="Y29" i="11"/>
  <c r="B32" i="11"/>
  <c r="C9" i="10"/>
  <c r="D6" i="9"/>
  <c r="G13" i="10"/>
  <c r="J9" i="10"/>
  <c r="J21" i="9"/>
  <c r="K27" i="10"/>
  <c r="N10" i="9"/>
  <c r="H27" i="10"/>
  <c r="T10" i="8"/>
  <c r="L13" i="8"/>
  <c r="E21" i="10"/>
  <c r="H13" i="12"/>
  <c r="D12" i="10"/>
  <c r="O26" i="10"/>
  <c r="K31" i="8"/>
  <c r="E23" i="14"/>
  <c r="K27" i="13"/>
  <c r="Y30" i="14"/>
  <c r="F33" i="14"/>
  <c r="K20" i="14"/>
  <c r="I27" i="14"/>
  <c r="F31" i="14"/>
  <c r="G16" i="14"/>
  <c r="B34" i="12"/>
  <c r="D29" i="10"/>
  <c r="I20" i="14"/>
  <c r="D30" i="14"/>
  <c r="D15" i="12"/>
  <c r="E10" i="12"/>
  <c r="D8" i="12"/>
  <c r="C21" i="11"/>
  <c r="C28" i="10"/>
  <c r="L23" i="14"/>
  <c r="F25" i="12"/>
  <c r="D23" i="11"/>
  <c r="I6" i="10"/>
  <c r="L26" i="11"/>
  <c r="AA26" i="10"/>
  <c r="D14" i="9"/>
  <c r="G17" i="14"/>
  <c r="E27" i="12"/>
  <c r="F20" i="13"/>
  <c r="I14" i="12"/>
  <c r="I26" i="12"/>
  <c r="E17" i="11"/>
  <c r="K28" i="11"/>
  <c r="K16" i="13"/>
  <c r="H7" i="12"/>
  <c r="G20" i="13"/>
  <c r="D26" i="14"/>
  <c r="E15" i="13"/>
  <c r="E12" i="13"/>
  <c r="E21" i="11"/>
  <c r="G5" i="10"/>
  <c r="D33" i="11"/>
  <c r="G29" i="11"/>
  <c r="G11" i="12"/>
  <c r="H32" i="10"/>
  <c r="C26" i="11"/>
  <c r="G23" i="11"/>
  <c r="L29" i="11"/>
  <c r="O32" i="10"/>
  <c r="I6" i="9"/>
  <c r="J19" i="10"/>
  <c r="J22" i="10"/>
  <c r="E23" i="13"/>
  <c r="C23" i="10"/>
  <c r="G20" i="11"/>
  <c r="L11" i="11"/>
  <c r="N11" i="10"/>
  <c r="C28" i="9"/>
  <c r="K30" i="9"/>
  <c r="N30" i="9"/>
  <c r="E7" i="10"/>
  <c r="E10" i="9"/>
  <c r="Z29" i="10"/>
  <c r="M26" i="9"/>
  <c r="F29" i="9"/>
  <c r="C22" i="9"/>
  <c r="C27" i="8"/>
  <c r="S26" i="8"/>
  <c r="D27" i="8"/>
  <c r="U27" i="8"/>
  <c r="G23" i="8"/>
  <c r="R19" i="8"/>
  <c r="S17" i="8"/>
  <c r="L17" i="13"/>
  <c r="E8" i="10"/>
  <c r="H30" i="11"/>
  <c r="K29" i="10"/>
  <c r="C12" i="10"/>
  <c r="P30" i="9"/>
  <c r="P23" i="10"/>
  <c r="G19" i="10"/>
  <c r="F6" i="9"/>
  <c r="P33" i="10"/>
  <c r="G29" i="9"/>
  <c r="E5" i="10"/>
  <c r="T32" i="8"/>
  <c r="J31" i="8"/>
  <c r="M25" i="9"/>
  <c r="V31" i="8"/>
  <c r="M18" i="8"/>
  <c r="P32" i="9"/>
  <c r="B11" i="8"/>
  <c r="S7" i="8"/>
  <c r="F20" i="9"/>
  <c r="H22" i="12"/>
  <c r="D12" i="11"/>
  <c r="H25" i="11"/>
  <c r="K30" i="11"/>
  <c r="G17" i="9"/>
  <c r="I12" i="10"/>
  <c r="Y33" i="10"/>
  <c r="B21" i="9"/>
  <c r="G7" i="9"/>
  <c r="C10" i="10"/>
  <c r="I8" i="10"/>
  <c r="H11" i="9"/>
  <c r="J20" i="8"/>
  <c r="V18" i="8"/>
  <c r="R31" i="8"/>
  <c r="T30" i="8"/>
  <c r="I17" i="9"/>
  <c r="C11" i="8"/>
  <c r="C6" i="13"/>
  <c r="C7" i="11"/>
  <c r="P30" i="10"/>
  <c r="E15" i="11"/>
  <c r="Z28" i="9"/>
  <c r="K31" i="10"/>
  <c r="J17" i="9"/>
  <c r="H21" i="9"/>
  <c r="C33" i="9"/>
  <c r="D28" i="10"/>
  <c r="Z33" i="10"/>
  <c r="M8" i="9"/>
  <c r="D31" i="8"/>
  <c r="F27" i="9"/>
  <c r="Z26" i="8"/>
  <c r="T9" i="8"/>
  <c r="O21" i="9"/>
  <c r="E29" i="8"/>
  <c r="AB34" i="8"/>
  <c r="F32" i="9"/>
  <c r="C19" i="13"/>
  <c r="H5" i="10"/>
  <c r="Y28" i="11"/>
  <c r="L23" i="12"/>
  <c r="D10" i="10"/>
  <c r="L26" i="9"/>
  <c r="B15" i="9"/>
  <c r="G7" i="10"/>
  <c r="H8" i="10"/>
  <c r="E21" i="9"/>
  <c r="G11" i="11"/>
  <c r="N9" i="9"/>
  <c r="I33" i="9"/>
  <c r="I27" i="12"/>
  <c r="M28" i="10"/>
  <c r="H30" i="10"/>
  <c r="O27" i="10"/>
  <c r="O10" i="10"/>
  <c r="C16" i="9"/>
  <c r="G8" i="10"/>
  <c r="AB30" i="10"/>
  <c r="I23" i="9"/>
  <c r="G13" i="9"/>
  <c r="G10" i="9"/>
  <c r="B33" i="14"/>
  <c r="L10" i="14"/>
  <c r="C8" i="14"/>
  <c r="B27" i="14"/>
  <c r="I9" i="14"/>
  <c r="D8" i="13"/>
  <c r="L11" i="14"/>
  <c r="E22" i="14"/>
  <c r="G9" i="12"/>
  <c r="G21" i="11"/>
  <c r="L18" i="12"/>
  <c r="C31" i="14"/>
  <c r="I12" i="11"/>
  <c r="N33" i="10"/>
  <c r="D10" i="13"/>
  <c r="Z25" i="11"/>
  <c r="I33" i="10"/>
  <c r="G17" i="12"/>
  <c r="G34" i="13"/>
  <c r="AA32" i="10"/>
  <c r="J15" i="10"/>
  <c r="L16" i="10"/>
  <c r="F32" i="10"/>
  <c r="I16" i="12"/>
  <c r="AB31" i="13"/>
  <c r="H8" i="13"/>
  <c r="H25" i="12"/>
  <c r="K19" i="12"/>
  <c r="B7" i="12"/>
  <c r="E28" i="11"/>
  <c r="K6" i="11"/>
  <c r="J12" i="14"/>
  <c r="G22" i="13"/>
  <c r="J18" i="13"/>
  <c r="AA25" i="13"/>
  <c r="G20" i="12"/>
  <c r="AB26" i="13"/>
  <c r="E28" i="13"/>
  <c r="N28" i="10"/>
  <c r="B13" i="11"/>
  <c r="K7" i="11"/>
  <c r="L12" i="11"/>
  <c r="F27" i="10"/>
  <c r="I11" i="10"/>
  <c r="K9" i="11"/>
  <c r="G26" i="11"/>
  <c r="K25" i="10"/>
  <c r="AB27" i="9"/>
  <c r="M26" i="10"/>
  <c r="B8" i="10"/>
  <c r="B33" i="12"/>
  <c r="AB27" i="11"/>
  <c r="J11" i="10"/>
  <c r="Z34" i="11"/>
  <c r="N22" i="10"/>
  <c r="J23" i="11"/>
  <c r="C31" i="9"/>
  <c r="I8" i="9"/>
  <c r="C13" i="10"/>
  <c r="H17" i="10"/>
  <c r="B24" i="10"/>
  <c r="D28" i="9"/>
  <c r="D17" i="8"/>
  <c r="B7" i="9"/>
  <c r="B13" i="8"/>
  <c r="R9" i="8"/>
  <c r="I18" i="10"/>
  <c r="E32" i="8"/>
  <c r="N18" i="8"/>
  <c r="K14" i="9"/>
  <c r="G23" i="13"/>
  <c r="F15" i="11"/>
  <c r="I34" i="10"/>
  <c r="L28" i="10"/>
  <c r="Z28" i="10"/>
  <c r="I25" i="10"/>
  <c r="Z31" i="9"/>
  <c r="M7" i="10"/>
  <c r="O34" i="10"/>
  <c r="J7" i="9"/>
  <c r="L20" i="9"/>
  <c r="B27" i="9"/>
  <c r="J18" i="9"/>
  <c r="J6" i="8"/>
  <c r="S13" i="8"/>
  <c r="O22" i="9"/>
  <c r="I22" i="8"/>
  <c r="J14" i="8"/>
  <c r="N24" i="9"/>
  <c r="K15" i="8"/>
  <c r="S28" i="8"/>
  <c r="D12" i="8"/>
  <c r="AB25" i="12"/>
  <c r="B14" i="11"/>
  <c r="H21" i="11"/>
  <c r="C22" i="11"/>
  <c r="O11" i="10"/>
  <c r="I16" i="9"/>
  <c r="I31" i="10"/>
  <c r="Z31" i="11"/>
  <c r="K8" i="9"/>
  <c r="H24" i="10"/>
  <c r="E15" i="10"/>
  <c r="N5" i="8"/>
  <c r="U19" i="8"/>
  <c r="J13" i="8"/>
  <c r="L10" i="10"/>
  <c r="I7" i="8"/>
  <c r="U12" i="8"/>
  <c r="J27" i="9"/>
  <c r="I24" i="12"/>
  <c r="N25" i="10"/>
  <c r="B15" i="10"/>
  <c r="AA29" i="12"/>
  <c r="D26" i="9"/>
  <c r="L7" i="10"/>
  <c r="C16" i="12"/>
  <c r="O23" i="9"/>
  <c r="D9" i="9"/>
  <c r="M11" i="10"/>
  <c r="I17" i="10"/>
  <c r="I9" i="9"/>
  <c r="D25" i="8"/>
  <c r="C20" i="9"/>
  <c r="D33" i="8"/>
  <c r="Y27" i="8"/>
  <c r="H32" i="9"/>
  <c r="P10" i="8"/>
  <c r="Y34" i="8"/>
  <c r="Z25" i="9"/>
  <c r="K13" i="14"/>
  <c r="D20" i="12"/>
  <c r="L7" i="11"/>
  <c r="C16" i="11"/>
  <c r="N9" i="10"/>
  <c r="K29" i="9"/>
  <c r="K15" i="9"/>
  <c r="B6" i="9"/>
  <c r="K8" i="10"/>
  <c r="B28" i="11"/>
  <c r="J31" i="10"/>
  <c r="M11" i="9"/>
  <c r="E11" i="13"/>
  <c r="J18" i="11"/>
  <c r="J8" i="12"/>
  <c r="O29" i="10"/>
  <c r="AA30" i="11"/>
  <c r="J9" i="14"/>
  <c r="B28" i="14"/>
  <c r="L13" i="14"/>
  <c r="D27" i="14"/>
  <c r="Y34" i="13"/>
  <c r="E26" i="14"/>
  <c r="E6" i="13"/>
  <c r="K34" i="13"/>
  <c r="J16" i="13"/>
  <c r="H33" i="11"/>
  <c r="J20" i="14"/>
  <c r="C27" i="12"/>
  <c r="E32" i="11"/>
  <c r="C21" i="14"/>
  <c r="K18" i="11"/>
  <c r="G33" i="10"/>
  <c r="C13" i="9"/>
  <c r="L18" i="13"/>
  <c r="K32" i="12"/>
  <c r="H22" i="13"/>
  <c r="J27" i="11"/>
  <c r="AB28" i="12"/>
  <c r="B28" i="10"/>
  <c r="F20" i="10"/>
  <c r="B15" i="13"/>
  <c r="H12" i="12"/>
  <c r="E29" i="12"/>
  <c r="G30" i="12"/>
  <c r="H28" i="12"/>
  <c r="P25" i="10"/>
  <c r="I19" i="11"/>
  <c r="Y29" i="13"/>
  <c r="I15" i="12"/>
  <c r="B8" i="13"/>
  <c r="L29" i="12"/>
  <c r="I25" i="12"/>
  <c r="Y30" i="12"/>
  <c r="E33" i="12"/>
  <c r="M33" i="10"/>
  <c r="F24" i="11"/>
  <c r="H19" i="11"/>
  <c r="J33" i="11"/>
  <c r="L18" i="10"/>
  <c r="O33" i="10"/>
  <c r="I22" i="11"/>
  <c r="H5" i="11"/>
  <c r="B10" i="11"/>
  <c r="AA29" i="9"/>
  <c r="B9" i="9"/>
  <c r="K13" i="10"/>
  <c r="J33" i="12"/>
  <c r="H6" i="10"/>
  <c r="I21" i="10"/>
  <c r="L26" i="10"/>
  <c r="Y30" i="9"/>
  <c r="H31" i="10"/>
  <c r="O16" i="8"/>
  <c r="P10" i="9"/>
  <c r="F18" i="9"/>
  <c r="L30" i="10"/>
  <c r="N13" i="10"/>
  <c r="M28" i="9"/>
  <c r="O12" i="8"/>
  <c r="Y27" i="9"/>
  <c r="F18" i="8"/>
  <c r="AB31" i="8"/>
  <c r="AB29" i="9"/>
  <c r="M26" i="8"/>
  <c r="S21" i="8"/>
  <c r="F34" i="9"/>
  <c r="J19" i="13"/>
  <c r="D6" i="11"/>
  <c r="E5" i="11"/>
  <c r="H34" i="12"/>
  <c r="AA28" i="10"/>
  <c r="F31" i="9"/>
  <c r="G33" i="9"/>
  <c r="O7" i="10"/>
  <c r="N15" i="10"/>
  <c r="F8" i="9"/>
  <c r="L13" i="11"/>
  <c r="AB28" i="9"/>
  <c r="P14" i="9"/>
  <c r="AB29" i="11"/>
  <c r="G13" i="8"/>
  <c r="D15" i="9"/>
  <c r="E28" i="8"/>
  <c r="V24" i="8"/>
  <c r="N25" i="8"/>
  <c r="R18" i="8"/>
  <c r="T14" i="8"/>
  <c r="S32" i="8"/>
  <c r="H19" i="13"/>
  <c r="B12" i="10"/>
  <c r="F5" i="10"/>
  <c r="D22" i="10"/>
  <c r="L20" i="10"/>
  <c r="M33" i="9"/>
  <c r="L19" i="10"/>
  <c r="D33" i="10"/>
  <c r="J10" i="9"/>
  <c r="C8" i="10"/>
  <c r="H24" i="9"/>
  <c r="J26" i="9"/>
  <c r="B30" i="8"/>
  <c r="G33" i="8"/>
  <c r="I10" i="9"/>
  <c r="L29" i="8"/>
  <c r="Q22" i="8"/>
  <c r="P9" i="9"/>
  <c r="B12" i="12"/>
  <c r="C10" i="11"/>
  <c r="F6" i="11"/>
  <c r="D10" i="11"/>
  <c r="C29" i="9"/>
  <c r="H11" i="10"/>
  <c r="C34" i="10"/>
  <c r="F25" i="9"/>
  <c r="C11" i="9"/>
  <c r="B9" i="10"/>
  <c r="P16" i="10"/>
  <c r="L15" i="9"/>
  <c r="V16" i="8"/>
  <c r="P15" i="8"/>
  <c r="E6" i="8"/>
  <c r="B28" i="8"/>
  <c r="K23" i="9"/>
  <c r="L16" i="11"/>
  <c r="F12" i="8"/>
  <c r="E18" i="9"/>
  <c r="Z26" i="13"/>
  <c r="F18" i="11"/>
  <c r="M23" i="10"/>
  <c r="AB26" i="11"/>
  <c r="O29" i="9"/>
  <c r="N10" i="10"/>
  <c r="N21" i="9"/>
  <c r="L25" i="9"/>
  <c r="D7" i="9"/>
  <c r="F18" i="10"/>
  <c r="N29" i="10"/>
  <c r="D13" i="9"/>
  <c r="Z30" i="14"/>
  <c r="G25" i="10"/>
  <c r="J8" i="11"/>
  <c r="F7" i="11"/>
  <c r="Y28" i="10"/>
  <c r="E33" i="9"/>
  <c r="F19" i="9"/>
  <c r="J12" i="10"/>
  <c r="E14" i="10"/>
  <c r="I25" i="9"/>
  <c r="K22" i="11"/>
  <c r="E14" i="9"/>
  <c r="N13" i="9"/>
  <c r="O31" i="10"/>
  <c r="V34" i="8"/>
  <c r="Q9" i="8"/>
  <c r="H22" i="10"/>
  <c r="G12" i="10"/>
  <c r="J16" i="9"/>
  <c r="M19" i="8"/>
  <c r="K20" i="13"/>
  <c r="D9" i="14"/>
  <c r="D6" i="13"/>
  <c r="E10" i="13"/>
  <c r="D26" i="12"/>
  <c r="G15" i="14"/>
  <c r="B19" i="14"/>
  <c r="F17" i="14"/>
  <c r="C21" i="10"/>
  <c r="C17" i="10"/>
  <c r="C31" i="12"/>
  <c r="H10" i="12"/>
  <c r="D20" i="11"/>
  <c r="B26" i="14"/>
  <c r="H18" i="10"/>
  <c r="G6" i="11"/>
  <c r="E27" i="10"/>
  <c r="D22" i="12"/>
  <c r="H23" i="13"/>
  <c r="F12" i="11"/>
  <c r="J14" i="11"/>
  <c r="C30" i="11"/>
  <c r="H25" i="10"/>
  <c r="N6" i="10"/>
  <c r="G6" i="13"/>
  <c r="H23" i="12"/>
  <c r="L30" i="12"/>
  <c r="E20" i="12"/>
  <c r="K30" i="12"/>
  <c r="B32" i="10"/>
  <c r="C7" i="14"/>
  <c r="C10" i="13"/>
  <c r="L32" i="14"/>
  <c r="F29" i="12"/>
  <c r="I33" i="12"/>
  <c r="K34" i="12"/>
  <c r="J34" i="12"/>
  <c r="C11" i="11"/>
  <c r="K28" i="10"/>
  <c r="K11" i="10"/>
  <c r="K29" i="11"/>
  <c r="B15" i="11"/>
  <c r="D25" i="12"/>
  <c r="P19" i="10"/>
  <c r="F30" i="11"/>
  <c r="D16" i="11"/>
  <c r="B34" i="10"/>
  <c r="H31" i="9"/>
  <c r="E20" i="9"/>
  <c r="C11" i="10"/>
  <c r="D30" i="13"/>
  <c r="I10" i="11"/>
  <c r="F26" i="12"/>
  <c r="H24" i="11"/>
  <c r="E34" i="9"/>
  <c r="F22" i="10"/>
  <c r="J5" i="11"/>
  <c r="O12" i="9"/>
  <c r="P29" i="9"/>
  <c r="K18" i="10"/>
  <c r="O28" i="10"/>
  <c r="E29" i="9"/>
  <c r="D26" i="8"/>
  <c r="C31" i="8"/>
  <c r="B21" i="8"/>
  <c r="K13" i="8"/>
  <c r="G34" i="9"/>
  <c r="U33" i="8"/>
  <c r="G21" i="8"/>
  <c r="P26" i="9"/>
  <c r="G8" i="12"/>
  <c r="D25" i="10"/>
  <c r="H29" i="11"/>
  <c r="G34" i="11"/>
  <c r="AB32" i="10"/>
  <c r="M34" i="9"/>
  <c r="Z33" i="9"/>
  <c r="F5" i="9"/>
  <c r="M13" i="10"/>
  <c r="H31" i="12"/>
  <c r="F17" i="10"/>
  <c r="I30" i="9"/>
  <c r="AB33" i="9"/>
  <c r="O7" i="9"/>
  <c r="U34" i="8"/>
  <c r="O22" i="8"/>
  <c r="I32" i="8"/>
  <c r="C25" i="8"/>
  <c r="Q28" i="8"/>
  <c r="O23" i="8"/>
  <c r="P14" i="8"/>
  <c r="G28" i="14"/>
  <c r="K27" i="11"/>
  <c r="N27" i="10"/>
  <c r="H12" i="10"/>
  <c r="G21" i="10"/>
  <c r="F30" i="9"/>
  <c r="C5" i="9"/>
  <c r="L13" i="10"/>
  <c r="K30" i="10"/>
  <c r="N11" i="9"/>
  <c r="C9" i="9"/>
  <c r="G30" i="9"/>
  <c r="L28" i="9"/>
  <c r="L9" i="8"/>
  <c r="K33" i="8"/>
  <c r="E28" i="9"/>
  <c r="O27" i="8"/>
  <c r="C18" i="8"/>
  <c r="D30" i="9"/>
  <c r="Y29" i="12"/>
  <c r="L24" i="11"/>
  <c r="L8" i="11"/>
  <c r="L31" i="11"/>
  <c r="N32" i="10"/>
  <c r="AA28" i="9"/>
  <c r="AA25" i="10"/>
  <c r="H11" i="11"/>
  <c r="B13" i="9"/>
  <c r="N7" i="10"/>
  <c r="G8" i="9"/>
  <c r="M10" i="8"/>
  <c r="C17" i="8"/>
  <c r="P5" i="8"/>
  <c r="J10" i="10"/>
  <c r="M32" i="8"/>
  <c r="R29" i="8"/>
  <c r="N12" i="9"/>
  <c r="P33" i="8"/>
  <c r="G6" i="8"/>
  <c r="H8" i="11"/>
  <c r="L9" i="13"/>
  <c r="P22" i="10"/>
  <c r="B30" i="12"/>
  <c r="N32" i="9"/>
  <c r="G23" i="10"/>
  <c r="H27" i="12"/>
  <c r="K27" i="9"/>
  <c r="H13" i="9"/>
  <c r="G34" i="10"/>
  <c r="H28" i="10"/>
  <c r="M13" i="9"/>
  <c r="D32" i="13"/>
  <c r="G8" i="11"/>
  <c r="Z29" i="11"/>
  <c r="I26" i="11"/>
  <c r="D32" i="10"/>
  <c r="G6" i="9"/>
  <c r="B20" i="9"/>
  <c r="E15" i="9"/>
  <c r="K14" i="10"/>
  <c r="B6" i="11"/>
  <c r="H21" i="10"/>
  <c r="D16" i="9"/>
  <c r="F15" i="8"/>
  <c r="D32" i="9"/>
  <c r="C30" i="10"/>
  <c r="K32" i="8"/>
  <c r="S6" i="8"/>
  <c r="AA26" i="13"/>
  <c r="P21" i="9"/>
  <c r="H10" i="8"/>
  <c r="E10" i="8"/>
  <c r="H8" i="8"/>
  <c r="D5" i="8"/>
  <c r="Q32" i="7"/>
  <c r="P11" i="8"/>
  <c r="C30" i="9"/>
  <c r="E23" i="7"/>
  <c r="N6" i="8"/>
  <c r="H34" i="7"/>
  <c r="U29" i="7"/>
  <c r="X26" i="7"/>
  <c r="L33" i="7"/>
  <c r="I9" i="11"/>
  <c r="C8" i="9"/>
  <c r="H26" i="9"/>
  <c r="N13" i="8"/>
  <c r="G16" i="9"/>
  <c r="R24" i="8"/>
  <c r="B24" i="8"/>
  <c r="Z34" i="8"/>
  <c r="O31" i="9"/>
  <c r="V28" i="7"/>
  <c r="V12" i="7"/>
  <c r="AA25" i="9"/>
  <c r="N20" i="7"/>
  <c r="P9" i="8"/>
  <c r="Y31" i="7"/>
  <c r="O8" i="7"/>
  <c r="K27" i="7"/>
  <c r="Q23" i="7"/>
  <c r="S28" i="7"/>
  <c r="F29" i="11"/>
  <c r="H20" i="10"/>
  <c r="O9" i="10"/>
  <c r="I21" i="8"/>
  <c r="M21" i="8"/>
  <c r="K19" i="8"/>
  <c r="I20" i="8"/>
  <c r="E11" i="8"/>
  <c r="K31" i="7"/>
  <c r="T12" i="7"/>
  <c r="O11" i="8"/>
  <c r="X21" i="7"/>
  <c r="I7" i="7"/>
  <c r="P25" i="8"/>
  <c r="O27" i="7"/>
  <c r="D21" i="7"/>
  <c r="E30" i="7"/>
  <c r="O10" i="7"/>
  <c r="F10" i="11"/>
  <c r="L5" i="11"/>
  <c r="M30" i="9"/>
  <c r="E13" i="8"/>
  <c r="G30" i="8"/>
  <c r="K9" i="8"/>
  <c r="M11" i="8"/>
  <c r="U10" i="8"/>
  <c r="H25" i="9"/>
  <c r="U23" i="7"/>
  <c r="W10" i="7"/>
  <c r="R7" i="8"/>
  <c r="T31" i="7"/>
  <c r="M16" i="8"/>
  <c r="E27" i="7"/>
  <c r="H17" i="7"/>
  <c r="B22" i="7"/>
  <c r="K17" i="7"/>
  <c r="I18" i="7"/>
  <c r="S26" i="7"/>
  <c r="P34" i="8"/>
  <c r="F8" i="11"/>
  <c r="F24" i="9"/>
  <c r="P34" i="10"/>
  <c r="B17" i="8"/>
  <c r="Q10" i="8"/>
  <c r="I22" i="9"/>
  <c r="G28" i="9"/>
  <c r="T20" i="8"/>
  <c r="O22" i="7"/>
  <c r="H9" i="7"/>
  <c r="C20" i="8"/>
  <c r="U17" i="7"/>
  <c r="C30" i="12"/>
  <c r="M20" i="10"/>
  <c r="J29" i="9"/>
  <c r="D14" i="8"/>
  <c r="L27" i="8"/>
  <c r="S9" i="8"/>
  <c r="R10" i="8"/>
  <c r="D9" i="8"/>
  <c r="O18" i="7"/>
  <c r="D19" i="8"/>
  <c r="B18" i="7"/>
  <c r="C32" i="7"/>
  <c r="K16" i="8"/>
  <c r="AA28" i="7"/>
  <c r="H14" i="8"/>
  <c r="J34" i="7"/>
  <c r="Q20" i="7"/>
  <c r="W6" i="7"/>
  <c r="G11" i="10"/>
  <c r="C25" i="10"/>
  <c r="E6" i="9"/>
  <c r="I18" i="8"/>
  <c r="D23" i="8"/>
  <c r="Y33" i="8"/>
  <c r="AA30" i="8"/>
  <c r="C22" i="8"/>
  <c r="H24" i="8"/>
  <c r="I32" i="7"/>
  <c r="K24" i="7"/>
  <c r="K7" i="8"/>
  <c r="I24" i="7"/>
  <c r="F30" i="8"/>
  <c r="O17" i="10"/>
  <c r="B32" i="7"/>
  <c r="U13" i="7"/>
  <c r="F34" i="7"/>
  <c r="T30" i="7"/>
  <c r="W19" i="7"/>
  <c r="D20" i="8"/>
  <c r="U15" i="8"/>
  <c r="J7" i="7"/>
  <c r="I31" i="7"/>
  <c r="K15" i="7"/>
  <c r="R27" i="8"/>
  <c r="O26" i="7"/>
  <c r="J14" i="7"/>
  <c r="U15" i="7"/>
  <c r="R28" i="8"/>
  <c r="X30" i="7"/>
  <c r="N8" i="7"/>
  <c r="R23" i="7"/>
  <c r="N18" i="7"/>
  <c r="P12" i="7"/>
  <c r="F32" i="7"/>
  <c r="I15" i="7"/>
  <c r="R20" i="7"/>
  <c r="N29" i="8"/>
  <c r="O32" i="8"/>
  <c r="N19" i="7"/>
  <c r="G18" i="9"/>
  <c r="M22" i="8"/>
  <c r="S19" i="7"/>
  <c r="G14" i="8"/>
  <c r="O16" i="7"/>
  <c r="H6" i="9"/>
  <c r="M5" i="9"/>
  <c r="AB31" i="9"/>
  <c r="G13" i="7"/>
  <c r="Z28" i="7"/>
  <c r="W28" i="7"/>
  <c r="I33" i="8"/>
  <c r="P8" i="7"/>
  <c r="M8" i="8"/>
  <c r="D8" i="8"/>
  <c r="J33" i="8"/>
  <c r="Y25" i="7"/>
  <c r="H6" i="7"/>
  <c r="B18" i="9"/>
  <c r="H5" i="9"/>
  <c r="J21" i="8"/>
  <c r="E9" i="8"/>
  <c r="H9" i="11"/>
  <c r="L9" i="9"/>
  <c r="E9" i="10"/>
  <c r="C13" i="8"/>
  <c r="E17" i="9"/>
  <c r="H14" i="9"/>
  <c r="P11" i="7"/>
  <c r="K22" i="7"/>
  <c r="U8" i="7"/>
  <c r="K29" i="8"/>
  <c r="S18" i="7"/>
  <c r="V7" i="7"/>
  <c r="K5" i="9"/>
  <c r="I27" i="7"/>
  <c r="V6" i="7"/>
  <c r="M29" i="7"/>
  <c r="J6" i="13"/>
  <c r="K26" i="10"/>
  <c r="K10" i="10"/>
  <c r="AA32" i="9"/>
  <c r="AB26" i="9"/>
  <c r="I14" i="8"/>
  <c r="O28" i="8"/>
  <c r="AA27" i="8"/>
  <c r="K6" i="7"/>
  <c r="G15" i="8"/>
  <c r="F25" i="7"/>
  <c r="I13" i="7"/>
  <c r="H18" i="8"/>
  <c r="T15" i="7"/>
  <c r="I6" i="7"/>
  <c r="L13" i="9"/>
  <c r="R24" i="7"/>
  <c r="M9" i="7"/>
  <c r="C27" i="7"/>
  <c r="U19" i="7"/>
  <c r="G15" i="11"/>
  <c r="B30" i="10"/>
  <c r="I18" i="9"/>
  <c r="L32" i="8"/>
  <c r="J13" i="9"/>
  <c r="S29" i="8"/>
  <c r="C29" i="8"/>
  <c r="R12" i="8"/>
  <c r="X29" i="7"/>
  <c r="U6" i="7"/>
  <c r="H19" i="8"/>
  <c r="S25" i="7"/>
  <c r="Q22" i="7"/>
  <c r="T27" i="8"/>
  <c r="AB25" i="7"/>
  <c r="W26" i="7"/>
  <c r="J20" i="7"/>
  <c r="G27" i="13"/>
  <c r="M12" i="10"/>
  <c r="M21" i="10"/>
  <c r="B25" i="9"/>
  <c r="B10" i="9"/>
  <c r="Y26" i="8"/>
  <c r="U22" i="8"/>
  <c r="Q30" i="8"/>
  <c r="P25" i="7"/>
  <c r="B32" i="8"/>
  <c r="P19" i="7"/>
  <c r="P31" i="7"/>
  <c r="D18" i="8"/>
  <c r="K10" i="7"/>
  <c r="I22" i="7"/>
  <c r="J32" i="9"/>
  <c r="I19" i="7"/>
  <c r="N21" i="7"/>
  <c r="U21" i="7"/>
  <c r="D14" i="7"/>
  <c r="X13" i="7"/>
  <c r="Z27" i="7"/>
  <c r="B21" i="11"/>
  <c r="I7" i="10"/>
  <c r="E7" i="9"/>
  <c r="T22" i="8"/>
  <c r="I6" i="11"/>
  <c r="S14" i="8"/>
  <c r="R11" i="8"/>
  <c r="B6" i="8"/>
  <c r="R26" i="7"/>
  <c r="K30" i="7"/>
  <c r="S24" i="8"/>
  <c r="G16" i="7"/>
  <c r="I16" i="11"/>
  <c r="I25" i="11"/>
  <c r="Y27" i="11"/>
  <c r="J27" i="8"/>
  <c r="Q19" i="8"/>
  <c r="S22" i="8"/>
  <c r="M10" i="10"/>
  <c r="L15" i="8"/>
  <c r="D9" i="7"/>
  <c r="D24" i="8"/>
  <c r="C10" i="8"/>
  <c r="AB31" i="7"/>
  <c r="U8" i="8"/>
  <c r="N32" i="7"/>
  <c r="M16" i="7"/>
  <c r="D7" i="8"/>
  <c r="V5" i="8"/>
  <c r="W11" i="7"/>
  <c r="B19" i="12"/>
  <c r="B11" i="9"/>
  <c r="K17" i="9"/>
  <c r="H9" i="8"/>
  <c r="D10" i="9"/>
  <c r="AA29" i="8"/>
  <c r="T28" i="8"/>
  <c r="Q5" i="8"/>
  <c r="C8" i="7"/>
  <c r="V20" i="8"/>
  <c r="H11" i="7"/>
  <c r="Q14" i="7"/>
  <c r="G28" i="8"/>
  <c r="D28" i="7"/>
  <c r="K13" i="7"/>
  <c r="P16" i="8"/>
  <c r="M28" i="7"/>
  <c r="N9" i="7"/>
  <c r="M13" i="7"/>
  <c r="O31" i="7"/>
  <c r="H26" i="7"/>
  <c r="N29" i="7"/>
  <c r="Q34" i="8"/>
  <c r="G24" i="7"/>
  <c r="I9" i="7"/>
  <c r="E24" i="7"/>
  <c r="P10" i="7"/>
  <c r="T23" i="7"/>
  <c r="Q8" i="7"/>
  <c r="O34" i="7"/>
  <c r="V13" i="8"/>
  <c r="L5" i="8"/>
  <c r="C18" i="9"/>
  <c r="E29" i="7"/>
  <c r="B16" i="7"/>
  <c r="I11" i="7"/>
  <c r="T32" i="7"/>
  <c r="K11" i="7"/>
  <c r="C29" i="11"/>
  <c r="B19" i="7"/>
  <c r="T34" i="7"/>
  <c r="V14" i="7"/>
  <c r="P15" i="7"/>
  <c r="T18" i="7"/>
  <c r="I5" i="8"/>
  <c r="H7" i="7"/>
  <c r="M30" i="7"/>
  <c r="N19" i="9"/>
  <c r="Q20" i="8"/>
  <c r="AB30" i="7"/>
  <c r="Z26" i="9"/>
  <c r="K10" i="8"/>
  <c r="I20" i="7"/>
  <c r="K24" i="8"/>
  <c r="M23" i="8"/>
  <c r="B20" i="7"/>
  <c r="G17" i="8"/>
  <c r="B26" i="8"/>
  <c r="F9" i="7"/>
  <c r="G31" i="11"/>
  <c r="B5" i="10"/>
  <c r="D8" i="9"/>
  <c r="P20" i="9"/>
  <c r="C23" i="11"/>
  <c r="M9" i="10"/>
  <c r="N28" i="9"/>
  <c r="F29" i="10"/>
  <c r="E13" i="9"/>
  <c r="AA33" i="8"/>
  <c r="Q34" i="7"/>
  <c r="E31" i="7"/>
  <c r="L8" i="7"/>
  <c r="I29" i="8"/>
  <c r="C23" i="7"/>
  <c r="R9" i="7"/>
  <c r="E12" i="8"/>
  <c r="D23" i="7"/>
  <c r="O20" i="7"/>
  <c r="C7" i="7"/>
  <c r="C18" i="13"/>
  <c r="L27" i="9"/>
  <c r="C26" i="9"/>
  <c r="O8" i="8"/>
  <c r="E30" i="9"/>
  <c r="V32" i="8"/>
  <c r="O19" i="8"/>
  <c r="N19" i="8"/>
  <c r="E16" i="7"/>
  <c r="Y30" i="8"/>
  <c r="T28" i="7"/>
  <c r="B7" i="7"/>
  <c r="Q12" i="8"/>
  <c r="D20" i="7"/>
  <c r="R6" i="7"/>
  <c r="H29" i="8"/>
  <c r="M20" i="7"/>
  <c r="F31" i="7"/>
  <c r="U9" i="7"/>
  <c r="D24" i="7"/>
  <c r="B23" i="11"/>
  <c r="E21" i="12"/>
  <c r="P27" i="9"/>
  <c r="S5" i="8"/>
  <c r="F21" i="9"/>
  <c r="Q15" i="8"/>
  <c r="N20" i="8"/>
  <c r="P7" i="8"/>
  <c r="G25" i="9"/>
  <c r="L26" i="7"/>
  <c r="S8" i="7"/>
  <c r="D23" i="9"/>
  <c r="C34" i="7"/>
  <c r="T12" i="8"/>
  <c r="O29" i="7"/>
  <c r="T11" i="7"/>
  <c r="T24" i="7"/>
  <c r="F16" i="13"/>
  <c r="G10" i="10"/>
  <c r="B28" i="9"/>
  <c r="E31" i="8"/>
  <c r="H7" i="8"/>
  <c r="B16" i="8"/>
  <c r="B5" i="8"/>
  <c r="Y29" i="8"/>
  <c r="W7" i="7"/>
  <c r="L24" i="8"/>
  <c r="S23" i="7"/>
  <c r="S14" i="7"/>
  <c r="L31" i="8"/>
  <c r="T33" i="7"/>
  <c r="S15" i="7"/>
  <c r="L14" i="8"/>
  <c r="W14" i="7"/>
  <c r="G9" i="7"/>
  <c r="S22" i="7"/>
  <c r="V18" i="7"/>
  <c r="E11" i="7"/>
  <c r="O14" i="7"/>
  <c r="Y34" i="11"/>
  <c r="K9" i="9"/>
  <c r="H20" i="9"/>
  <c r="B27" i="8"/>
  <c r="M16" i="9"/>
  <c r="N24" i="8"/>
  <c r="U23" i="8"/>
  <c r="V30" i="8"/>
  <c r="D25" i="7"/>
  <c r="C14" i="7"/>
  <c r="L28" i="8"/>
  <c r="Z25" i="10"/>
  <c r="G25" i="11"/>
  <c r="L14" i="9"/>
  <c r="F9" i="10"/>
  <c r="M19" i="9"/>
  <c r="M29" i="8"/>
  <c r="AA30" i="9"/>
  <c r="K18" i="9"/>
  <c r="M22" i="10"/>
  <c r="B24" i="7"/>
  <c r="G27" i="8"/>
  <c r="F20" i="8"/>
  <c r="S10" i="7"/>
  <c r="C6" i="7"/>
  <c r="L30" i="9"/>
  <c r="Q19" i="7"/>
  <c r="F33" i="8"/>
  <c r="I30" i="7"/>
  <c r="H6" i="8"/>
  <c r="G13" i="12"/>
  <c r="K19" i="10"/>
  <c r="E27" i="9"/>
  <c r="I31" i="8"/>
  <c r="N33" i="8"/>
  <c r="O34" i="8"/>
  <c r="L23" i="8"/>
  <c r="H12" i="8"/>
  <c r="F29" i="7"/>
  <c r="U28" i="8"/>
  <c r="J28" i="10"/>
  <c r="G33" i="7"/>
  <c r="J25" i="8"/>
  <c r="Q26" i="7"/>
  <c r="F8" i="7"/>
  <c r="S30" i="8"/>
  <c r="AA31" i="7"/>
  <c r="H31" i="7"/>
  <c r="V9" i="7"/>
  <c r="N10" i="7"/>
  <c r="X28" i="7"/>
  <c r="O32" i="7"/>
  <c r="P8" i="8"/>
  <c r="R34" i="8"/>
  <c r="P32" i="7"/>
  <c r="S13" i="7"/>
  <c r="H33" i="8"/>
  <c r="I8" i="7"/>
  <c r="Y28" i="7"/>
  <c r="F18" i="7"/>
  <c r="N26" i="8"/>
  <c r="Z32" i="7"/>
  <c r="T14" i="7"/>
  <c r="X23" i="7"/>
  <c r="Z25" i="8"/>
  <c r="E22" i="9"/>
  <c r="S11" i="7"/>
  <c r="J34" i="8"/>
  <c r="H14" i="10"/>
  <c r="E5" i="8"/>
  <c r="K12" i="7"/>
  <c r="E18" i="7"/>
  <c r="W32" i="7"/>
  <c r="G29" i="7"/>
  <c r="O11" i="7"/>
  <c r="L31" i="7"/>
  <c r="P32" i="10"/>
  <c r="AA34" i="7"/>
  <c r="P22" i="7"/>
  <c r="E32" i="7"/>
  <c r="L6" i="10"/>
  <c r="F12" i="9"/>
  <c r="N8" i="9"/>
  <c r="F16" i="9"/>
  <c r="H15" i="9"/>
  <c r="H22" i="9"/>
  <c r="H22" i="8"/>
  <c r="L29" i="9"/>
  <c r="T13" i="8"/>
  <c r="AA26" i="8"/>
  <c r="O13" i="9"/>
  <c r="P27" i="7"/>
  <c r="B33" i="7"/>
  <c r="S12" i="8"/>
  <c r="P21" i="7"/>
  <c r="K16" i="7"/>
  <c r="O24" i="8"/>
  <c r="G27" i="7"/>
  <c r="Z31" i="7"/>
  <c r="T21" i="7"/>
  <c r="L17" i="11"/>
  <c r="N15" i="9"/>
  <c r="J31" i="9"/>
  <c r="B8" i="8"/>
  <c r="T21" i="8"/>
  <c r="N31" i="8"/>
  <c r="F11" i="8"/>
  <c r="U30" i="8"/>
  <c r="W12" i="7"/>
  <c r="K22" i="8"/>
  <c r="M27" i="9"/>
  <c r="D26" i="7"/>
  <c r="E20" i="8"/>
  <c r="Q18" i="7"/>
  <c r="D27" i="7"/>
  <c r="H16" i="8"/>
  <c r="X24" i="7"/>
  <c r="C33" i="7"/>
  <c r="K32" i="7"/>
  <c r="C24" i="13"/>
  <c r="J25" i="10"/>
  <c r="E26" i="10"/>
  <c r="H19" i="9"/>
  <c r="F23" i="9"/>
  <c r="Q6" i="8"/>
  <c r="E26" i="8"/>
  <c r="AA32" i="8"/>
  <c r="R17" i="7"/>
  <c r="B19" i="8"/>
  <c r="G22" i="7"/>
  <c r="C22" i="7"/>
  <c r="O29" i="8"/>
  <c r="B13" i="7"/>
  <c r="P6" i="9"/>
  <c r="H22" i="7"/>
  <c r="F14" i="7"/>
  <c r="F30" i="10"/>
  <c r="G20" i="9"/>
  <c r="B32" i="9"/>
  <c r="P24" i="8"/>
  <c r="G25" i="8"/>
  <c r="K14" i="8"/>
  <c r="H9" i="10"/>
  <c r="N7" i="8"/>
  <c r="S30" i="7"/>
  <c r="S10" i="8"/>
  <c r="J20" i="9"/>
  <c r="V20" i="7"/>
  <c r="E30" i="8"/>
  <c r="H13" i="7"/>
  <c r="G8" i="7"/>
  <c r="V15" i="8"/>
  <c r="H27" i="11"/>
  <c r="R30" i="7"/>
  <c r="O9" i="7"/>
  <c r="J33" i="7"/>
  <c r="O15" i="7"/>
  <c r="K33" i="7"/>
  <c r="D8" i="10"/>
  <c r="F33" i="10"/>
  <c r="I23" i="10"/>
  <c r="I17" i="8"/>
  <c r="Z31" i="8"/>
  <c r="G34" i="8"/>
  <c r="R8" i="8"/>
  <c r="F14" i="8"/>
  <c r="G19" i="9"/>
  <c r="C21" i="7"/>
  <c r="G5" i="8"/>
  <c r="J20" i="11"/>
  <c r="O27" i="9"/>
  <c r="G29" i="10"/>
  <c r="L12" i="8"/>
  <c r="B14" i="8"/>
  <c r="H27" i="9"/>
  <c r="B33" i="9"/>
  <c r="G16" i="8"/>
  <c r="X19" i="7"/>
  <c r="S24" i="7"/>
  <c r="Z29" i="8"/>
  <c r="AB33" i="7"/>
  <c r="B6" i="7"/>
  <c r="E15" i="8"/>
  <c r="D15" i="7"/>
  <c r="N7" i="7"/>
  <c r="O30" i="7"/>
  <c r="Q6" i="7"/>
  <c r="B29" i="11"/>
  <c r="Y31" i="10"/>
  <c r="I22" i="10"/>
  <c r="S16" i="8"/>
  <c r="F16" i="8"/>
  <c r="D28" i="8"/>
  <c r="B10" i="10"/>
  <c r="P19" i="8"/>
  <c r="N13" i="7"/>
  <c r="AA28" i="8"/>
  <c r="V8" i="8"/>
  <c r="R29" i="7"/>
  <c r="B12" i="8"/>
  <c r="D30" i="7"/>
  <c r="E26" i="7"/>
  <c r="D11" i="8"/>
  <c r="T34" i="8"/>
  <c r="N12" i="7"/>
  <c r="M32" i="7"/>
  <c r="M15" i="7"/>
  <c r="S7" i="7"/>
  <c r="D24" i="12"/>
  <c r="S32" i="7"/>
  <c r="B11" i="7"/>
  <c r="C19" i="7"/>
  <c r="G9" i="8"/>
  <c r="D18" i="7"/>
  <c r="H15" i="8"/>
  <c r="S31" i="8"/>
  <c r="T31" i="8"/>
  <c r="AB33" i="8"/>
  <c r="X34" i="7"/>
  <c r="Q17" i="7"/>
  <c r="R33" i="7"/>
  <c r="G23" i="7"/>
  <c r="W27" i="7"/>
  <c r="C13" i="7"/>
  <c r="N17" i="7"/>
  <c r="O12" i="10"/>
  <c r="B25" i="8"/>
  <c r="F19" i="8"/>
  <c r="Q12" i="7"/>
  <c r="V16" i="7"/>
  <c r="Z30" i="7"/>
  <c r="Z26" i="7"/>
  <c r="J15" i="7"/>
  <c r="K24" i="9"/>
  <c r="F12" i="7"/>
  <c r="V24" i="7"/>
  <c r="O17" i="7"/>
  <c r="C28" i="7"/>
  <c r="AA25" i="7"/>
  <c r="V8" i="7"/>
  <c r="B21" i="7"/>
  <c r="E12" i="7"/>
  <c r="K32" i="9"/>
  <c r="R19" i="7"/>
  <c r="D33" i="9"/>
  <c r="B14" i="7"/>
  <c r="B23" i="7"/>
  <c r="D22" i="7"/>
  <c r="E6" i="7"/>
  <c r="Z34" i="7"/>
  <c r="H26" i="8"/>
  <c r="E24" i="10"/>
  <c r="J18" i="7"/>
  <c r="C18" i="7"/>
  <c r="X6" i="7"/>
  <c r="X15" i="7"/>
  <c r="G19" i="7"/>
  <c r="V27" i="8"/>
  <c r="C15" i="7"/>
  <c r="N22" i="7"/>
  <c r="M15" i="10"/>
  <c r="G20" i="10"/>
  <c r="R34" i="7"/>
  <c r="I14" i="7"/>
  <c r="H30" i="7"/>
  <c r="V27" i="7"/>
  <c r="R13" i="8"/>
  <c r="M10" i="7"/>
  <c r="T27" i="7"/>
  <c r="Z30" i="9"/>
  <c r="D18" i="9"/>
  <c r="N29" i="9"/>
  <c r="F22" i="8"/>
  <c r="F22" i="9"/>
  <c r="O26" i="9"/>
  <c r="C7" i="8"/>
  <c r="M33" i="8"/>
  <c r="L19" i="8"/>
  <c r="K28" i="8"/>
  <c r="S23" i="8"/>
  <c r="C31" i="7"/>
  <c r="Q24" i="7"/>
  <c r="S19" i="8"/>
  <c r="J5" i="10"/>
  <c r="J32" i="7"/>
  <c r="Y28" i="8"/>
  <c r="C19" i="8"/>
  <c r="J22" i="7"/>
  <c r="W16" i="7"/>
  <c r="Z34" i="12"/>
  <c r="D6" i="10"/>
  <c r="O22" i="10"/>
  <c r="B6" i="10"/>
  <c r="E19" i="8"/>
  <c r="M29" i="10"/>
  <c r="D19" i="9"/>
  <c r="K8" i="8"/>
  <c r="W33" i="7"/>
  <c r="G11" i="8"/>
  <c r="K20" i="8"/>
  <c r="R21" i="7"/>
  <c r="P23" i="8"/>
  <c r="Z29" i="9"/>
  <c r="AA29" i="7"/>
  <c r="O7" i="8"/>
  <c r="C5" i="8"/>
  <c r="V29" i="7"/>
  <c r="F16" i="7"/>
  <c r="B22" i="14"/>
  <c r="D17" i="11"/>
  <c r="B24" i="9"/>
  <c r="N30" i="8"/>
  <c r="U24" i="8"/>
  <c r="L30" i="8"/>
  <c r="J29" i="8"/>
  <c r="E25" i="8"/>
  <c r="G8" i="8"/>
  <c r="J26" i="7"/>
  <c r="T9" i="7"/>
  <c r="L21" i="8"/>
  <c r="M17" i="7"/>
  <c r="Q9" i="7"/>
  <c r="L26" i="8"/>
  <c r="V17" i="7"/>
  <c r="P6" i="7"/>
  <c r="K33" i="11"/>
  <c r="D12" i="9"/>
  <c r="D9" i="10"/>
  <c r="J34" i="9"/>
  <c r="N34" i="8"/>
  <c r="I29" i="9"/>
  <c r="I15" i="9"/>
  <c r="L16" i="8"/>
  <c r="C29" i="7"/>
  <c r="U18" i="8"/>
  <c r="R20" i="8"/>
  <c r="I16" i="7"/>
  <c r="AA34" i="8"/>
  <c r="F11" i="9"/>
  <c r="G25" i="7"/>
  <c r="N21" i="8"/>
  <c r="B34" i="8"/>
  <c r="J17" i="10"/>
  <c r="H12" i="7"/>
  <c r="N15" i="7"/>
  <c r="L7" i="7"/>
  <c r="I6" i="12"/>
  <c r="E6" i="10"/>
  <c r="K32" i="10"/>
  <c r="K18" i="8"/>
  <c r="I31" i="9"/>
  <c r="T33" i="8"/>
  <c r="V14" i="8"/>
  <c r="Z27" i="8"/>
  <c r="B9" i="7"/>
  <c r="K21" i="8"/>
  <c r="Q16" i="7"/>
  <c r="T6" i="7"/>
  <c r="Z33" i="8"/>
  <c r="G30" i="11"/>
  <c r="AA30" i="10"/>
  <c r="E31" i="9"/>
  <c r="B20" i="8"/>
  <c r="C15" i="10"/>
  <c r="B7" i="8"/>
  <c r="T7" i="8"/>
  <c r="L20" i="8"/>
  <c r="H24" i="7"/>
  <c r="L6" i="7"/>
  <c r="P29" i="8"/>
  <c r="P13" i="7"/>
  <c r="U24" i="7"/>
  <c r="M14" i="8"/>
  <c r="O19" i="7"/>
  <c r="L11" i="7"/>
  <c r="U14" i="7"/>
  <c r="B29" i="7"/>
  <c r="B21" i="10"/>
  <c r="O20" i="9"/>
  <c r="O8" i="9"/>
  <c r="J30" i="9"/>
  <c r="V26" i="8"/>
  <c r="H12" i="9"/>
  <c r="B31" i="9"/>
  <c r="L16" i="9"/>
  <c r="K21" i="7"/>
  <c r="L33" i="8"/>
  <c r="J8" i="8"/>
  <c r="E33" i="7"/>
  <c r="P14" i="7"/>
  <c r="Z27" i="9"/>
  <c r="N33" i="7"/>
  <c r="V6" i="8"/>
  <c r="V31" i="7"/>
  <c r="V28" i="8"/>
  <c r="P17" i="7"/>
  <c r="H25" i="7"/>
  <c r="N23" i="9"/>
  <c r="C9" i="8"/>
  <c r="D33" i="7"/>
  <c r="V23" i="7"/>
  <c r="L15" i="7"/>
  <c r="D17" i="7"/>
  <c r="X7" i="7"/>
  <c r="AB34" i="7"/>
  <c r="R7" i="7"/>
  <c r="T16" i="8"/>
  <c r="O14" i="8"/>
  <c r="P29" i="7"/>
  <c r="L19" i="7"/>
  <c r="H17" i="8"/>
  <c r="B8" i="7"/>
  <c r="D5" i="9"/>
  <c r="W23" i="7"/>
  <c r="J26" i="8"/>
  <c r="H27" i="7"/>
  <c r="I28" i="7"/>
  <c r="E14" i="7"/>
  <c r="X12" i="7"/>
  <c r="R28" i="7"/>
  <c r="J12" i="7"/>
  <c r="O5" i="9"/>
  <c r="J30" i="8"/>
  <c r="F27" i="8"/>
  <c r="W13" i="7"/>
  <c r="P28" i="7"/>
  <c r="E17" i="7"/>
  <c r="N11" i="7"/>
  <c r="L24" i="7"/>
  <c r="C18" i="10"/>
  <c r="B15" i="8"/>
  <c r="B10" i="8"/>
  <c r="AB27" i="7"/>
  <c r="Q33" i="7"/>
  <c r="F26" i="7"/>
  <c r="B31" i="7"/>
  <c r="Q31" i="7"/>
  <c r="C20" i="7"/>
  <c r="P24" i="10"/>
  <c r="L13" i="7"/>
  <c r="O28" i="9"/>
  <c r="L5" i="10"/>
  <c r="L17" i="7"/>
  <c r="E19" i="7"/>
  <c r="O28" i="7"/>
  <c r="M25" i="7"/>
  <c r="X22" i="7"/>
  <c r="L6" i="9"/>
  <c r="O33" i="7"/>
  <c r="E8" i="8"/>
  <c r="V19" i="8"/>
  <c r="S33" i="7"/>
  <c r="N16" i="7"/>
  <c r="AB26" i="7"/>
  <c r="P16" i="7"/>
  <c r="O24" i="9"/>
  <c r="D19" i="10"/>
  <c r="I21" i="9"/>
  <c r="O25" i="8"/>
  <c r="I33" i="14"/>
  <c r="C17" i="11"/>
  <c r="H5" i="8"/>
  <c r="P13" i="8"/>
  <c r="N27" i="8"/>
  <c r="P26" i="8"/>
  <c r="P32" i="8"/>
  <c r="Z30" i="8"/>
  <c r="E16" i="8"/>
  <c r="L28" i="7"/>
  <c r="W20" i="7"/>
  <c r="M28" i="8"/>
  <c r="U28" i="7"/>
  <c r="H13" i="8"/>
  <c r="W17" i="7"/>
  <c r="O30" i="8"/>
  <c r="J19" i="7"/>
  <c r="K10" i="12"/>
  <c r="F26" i="9"/>
  <c r="P13" i="9"/>
  <c r="P22" i="9"/>
  <c r="G10" i="8"/>
  <c r="Y34" i="9"/>
  <c r="O19" i="9"/>
  <c r="K12" i="9"/>
  <c r="G30" i="7"/>
  <c r="B9" i="8"/>
  <c r="B26" i="7"/>
  <c r="F13" i="7"/>
  <c r="J7" i="8"/>
  <c r="K26" i="7"/>
  <c r="L17" i="8"/>
  <c r="G12" i="7"/>
  <c r="S8" i="8"/>
  <c r="C30" i="7"/>
  <c r="Y32" i="10"/>
  <c r="H7" i="9"/>
  <c r="F28" i="9"/>
  <c r="B33" i="8"/>
  <c r="I26" i="8"/>
  <c r="D29" i="8"/>
  <c r="C15" i="8"/>
  <c r="I16" i="8"/>
  <c r="F21" i="7"/>
  <c r="E33" i="8"/>
  <c r="G26" i="9"/>
  <c r="M23" i="7"/>
  <c r="L25" i="8"/>
  <c r="R15" i="7"/>
  <c r="C6" i="8"/>
  <c r="F22" i="7"/>
  <c r="X18" i="7"/>
  <c r="K8" i="11"/>
  <c r="Y26" i="9"/>
  <c r="L29" i="10"/>
  <c r="O6" i="8"/>
  <c r="M7" i="8"/>
  <c r="O16" i="9"/>
  <c r="L23" i="9"/>
  <c r="Q11" i="8"/>
  <c r="N25" i="7"/>
  <c r="J16" i="7"/>
  <c r="V11" i="8"/>
  <c r="L20" i="7"/>
  <c r="F7" i="7"/>
  <c r="C28" i="8"/>
  <c r="U20" i="7"/>
  <c r="M25" i="8"/>
  <c r="D34" i="7"/>
  <c r="F6" i="8"/>
  <c r="B12" i="9"/>
  <c r="L27" i="7"/>
  <c r="J25" i="7"/>
  <c r="AA27" i="12"/>
  <c r="P31" i="10"/>
  <c r="N25" i="9"/>
  <c r="N28" i="8"/>
  <c r="B18" i="8"/>
  <c r="N12" i="8"/>
  <c r="T6" i="8"/>
  <c r="R5" i="8"/>
  <c r="D12" i="7"/>
  <c r="V9" i="8"/>
  <c r="T20" i="7"/>
  <c r="L21" i="7"/>
  <c r="I8" i="8"/>
  <c r="J26" i="11"/>
  <c r="L32" i="9"/>
  <c r="L24" i="9"/>
  <c r="R6" i="8"/>
  <c r="B23" i="9"/>
  <c r="M15" i="8"/>
  <c r="C21" i="8"/>
  <c r="F9" i="8"/>
  <c r="M22" i="7"/>
  <c r="G20" i="7"/>
  <c r="C34" i="8"/>
  <c r="O10" i="9"/>
  <c r="P30" i="7"/>
  <c r="D21" i="8"/>
  <c r="T17" i="7"/>
  <c r="R11" i="7"/>
  <c r="B12" i="7"/>
  <c r="M14" i="7"/>
  <c r="E16" i="10"/>
  <c r="Y28" i="9"/>
  <c r="G22" i="10"/>
  <c r="R21" i="8"/>
  <c r="Q18" i="8"/>
  <c r="L31" i="9"/>
  <c r="B29" i="8"/>
  <c r="D34" i="8"/>
  <c r="F17" i="7"/>
  <c r="G28" i="7"/>
  <c r="E7" i="8"/>
  <c r="R31" i="7"/>
  <c r="T8" i="7"/>
  <c r="E27" i="8"/>
  <c r="M12" i="7"/>
  <c r="I10" i="7"/>
  <c r="E20" i="7"/>
  <c r="P7" i="7"/>
  <c r="Q33" i="8"/>
  <c r="E9" i="7"/>
  <c r="F8" i="8"/>
  <c r="M7" i="9"/>
  <c r="M33" i="7"/>
  <c r="I25" i="8"/>
  <c r="Q8" i="8"/>
  <c r="L22" i="7"/>
  <c r="X10" i="7"/>
  <c r="W22" i="7"/>
  <c r="T25" i="7"/>
  <c r="I18" i="12"/>
  <c r="D6" i="7"/>
  <c r="D11" i="7"/>
  <c r="V10" i="7"/>
  <c r="E24" i="8"/>
  <c r="K29" i="7"/>
  <c r="J24" i="8"/>
  <c r="C16" i="8"/>
  <c r="U22" i="7"/>
  <c r="K25" i="8"/>
  <c r="O15" i="8"/>
  <c r="U11" i="8"/>
  <c r="V26" i="7"/>
  <c r="U34" i="7"/>
  <c r="S16" i="7"/>
  <c r="J30" i="7"/>
  <c r="Q13" i="7"/>
  <c r="H33" i="9"/>
  <c r="V30" i="7"/>
  <c r="J27" i="7"/>
  <c r="AA33" i="7"/>
  <c r="F10" i="7"/>
  <c r="H8" i="7"/>
  <c r="C25" i="7"/>
  <c r="V34" i="7"/>
  <c r="W9" i="7"/>
  <c r="G26" i="8"/>
  <c r="H29" i="7"/>
  <c r="S29" i="7"/>
  <c r="P26" i="7"/>
  <c r="R10" i="7"/>
  <c r="G11" i="7"/>
  <c r="G21" i="7"/>
  <c r="L32" i="7"/>
  <c r="V21" i="7"/>
  <c r="O18" i="9"/>
  <c r="L8" i="8"/>
  <c r="B31" i="8"/>
  <c r="U31" i="7"/>
  <c r="G31" i="7"/>
  <c r="O23" i="7"/>
  <c r="I26" i="7"/>
  <c r="J28" i="7"/>
  <c r="M11" i="7"/>
  <c r="P25" i="9"/>
  <c r="N31" i="7"/>
  <c r="L17" i="9"/>
  <c r="D21" i="9"/>
  <c r="S25" i="8"/>
  <c r="G16" i="13"/>
  <c r="D34" i="9"/>
  <c r="C15" i="9"/>
  <c r="K11" i="9"/>
  <c r="M27" i="8"/>
  <c r="R30" i="8"/>
  <c r="N23" i="7"/>
  <c r="C8" i="8"/>
  <c r="I30" i="8"/>
  <c r="Y26" i="7"/>
  <c r="H23" i="7"/>
  <c r="H31" i="8"/>
  <c r="H32" i="7"/>
  <c r="S6" i="7"/>
  <c r="P24" i="7"/>
  <c r="M24" i="7"/>
  <c r="I12" i="8"/>
  <c r="B20" i="12"/>
  <c r="F27" i="11"/>
  <c r="O16" i="10"/>
  <c r="E17" i="8"/>
  <c r="T17" i="8"/>
  <c r="R23" i="8"/>
  <c r="I34" i="8"/>
  <c r="Q23" i="8"/>
  <c r="U33" i="7"/>
  <c r="D8" i="7"/>
  <c r="S34" i="8"/>
  <c r="O24" i="7"/>
  <c r="U32" i="7"/>
  <c r="Y25" i="8"/>
  <c r="Y29" i="7"/>
  <c r="B27" i="7"/>
  <c r="Y34" i="7"/>
  <c r="V15" i="7"/>
  <c r="J17" i="8"/>
  <c r="C25" i="11"/>
  <c r="D20" i="9"/>
  <c r="D20" i="10"/>
  <c r="G9" i="10"/>
  <c r="J16" i="8"/>
  <c r="Z30" i="10"/>
  <c r="N33" i="9"/>
  <c r="J12" i="8"/>
  <c r="M31" i="7"/>
  <c r="Q14" i="8"/>
  <c r="M31" i="8"/>
  <c r="H19" i="7"/>
  <c r="AB28" i="8"/>
  <c r="Y32" i="9"/>
  <c r="Q27" i="7"/>
  <c r="N15" i="8"/>
  <c r="T8" i="8"/>
  <c r="AB29" i="7"/>
  <c r="C9" i="11"/>
  <c r="Y34" i="10"/>
  <c r="D21" i="10"/>
  <c r="F28" i="8"/>
  <c r="E14" i="8"/>
  <c r="P6" i="8"/>
  <c r="I24" i="8"/>
  <c r="AB32" i="8"/>
  <c r="AB28" i="7"/>
  <c r="T19" i="7"/>
  <c r="G19" i="8"/>
  <c r="F19" i="7"/>
  <c r="B10" i="7"/>
  <c r="J15" i="8"/>
  <c r="E25" i="7"/>
  <c r="F23" i="7"/>
  <c r="L25" i="7"/>
  <c r="R32" i="7"/>
  <c r="P21" i="8"/>
  <c r="M30" i="8"/>
  <c r="Q7" i="7"/>
  <c r="F31" i="11"/>
  <c r="C10" i="9"/>
  <c r="E16" i="11"/>
  <c r="AB29" i="8"/>
  <c r="L22" i="8"/>
  <c r="E18" i="8"/>
  <c r="N21" i="10"/>
  <c r="N11" i="8"/>
  <c r="M6" i="7"/>
  <c r="S18" i="8"/>
  <c r="M18" i="9"/>
  <c r="K34" i="7"/>
  <c r="U5" i="8"/>
  <c r="L21" i="10"/>
  <c r="H19" i="10"/>
  <c r="F13" i="10"/>
  <c r="O9" i="8"/>
  <c r="H27" i="8"/>
  <c r="P31" i="8"/>
  <c r="R33" i="8"/>
  <c r="J18" i="8"/>
  <c r="B17" i="9"/>
  <c r="S34" i="7"/>
  <c r="AA32" i="7"/>
  <c r="F29" i="8"/>
  <c r="AA26" i="7"/>
  <c r="T24" i="8"/>
  <c r="W21" i="7"/>
  <c r="L34" i="7"/>
  <c r="L16" i="7"/>
  <c r="U11" i="7"/>
  <c r="E23" i="10"/>
  <c r="D14" i="10"/>
  <c r="C14" i="9"/>
  <c r="J28" i="8"/>
  <c r="B33" i="10"/>
  <c r="O10" i="8"/>
  <c r="S11" i="8"/>
  <c r="M9" i="8"/>
  <c r="I21" i="7"/>
  <c r="K9" i="7"/>
  <c r="M5" i="8"/>
  <c r="Q10" i="7"/>
  <c r="G34" i="7"/>
  <c r="K23" i="8"/>
  <c r="X16" i="7"/>
  <c r="Q11" i="7"/>
  <c r="F11" i="7"/>
  <c r="K18" i="7"/>
  <c r="E34" i="7"/>
  <c r="D13" i="8"/>
  <c r="R18" i="7"/>
  <c r="N8" i="8"/>
  <c r="P23" i="7"/>
  <c r="G7" i="7"/>
  <c r="Q21" i="7"/>
  <c r="E21" i="7"/>
  <c r="G15" i="7"/>
  <c r="V11" i="7"/>
  <c r="H18" i="7"/>
  <c r="F11" i="10"/>
  <c r="L6" i="8"/>
  <c r="S20" i="7"/>
  <c r="H28" i="7"/>
  <c r="F30" i="7"/>
  <c r="S12" i="7"/>
  <c r="U18" i="7"/>
  <c r="O25" i="7"/>
  <c r="Y27" i="7"/>
  <c r="P29" i="10"/>
  <c r="W25" i="7"/>
  <c r="D32" i="7"/>
  <c r="D7" i="7"/>
  <c r="K12" i="8"/>
  <c r="Z28" i="8"/>
  <c r="F6" i="7"/>
  <c r="F24" i="8"/>
  <c r="N23" i="8"/>
  <c r="V17" i="8"/>
  <c r="M21" i="7"/>
  <c r="M7" i="7"/>
  <c r="M26" i="7"/>
  <c r="AA27" i="7"/>
  <c r="G6" i="7"/>
  <c r="W29" i="7"/>
  <c r="N9" i="8"/>
  <c r="E15" i="7"/>
  <c r="V13" i="7"/>
  <c r="W15" i="7"/>
  <c r="G10" i="7"/>
  <c r="Q25" i="7"/>
  <c r="R8" i="7"/>
  <c r="D10" i="7"/>
  <c r="P22" i="8"/>
  <c r="V32" i="7"/>
  <c r="F33" i="7"/>
  <c r="I23" i="7"/>
  <c r="R16" i="7"/>
  <c r="J17" i="7"/>
  <c r="P18" i="7"/>
  <c r="B30" i="7"/>
  <c r="P20" i="8"/>
  <c r="G32" i="8"/>
  <c r="O33" i="9"/>
  <c r="C26" i="7"/>
  <c r="C17" i="7"/>
  <c r="B25" i="7"/>
  <c r="G26" i="7"/>
  <c r="Q15" i="7"/>
  <c r="S27" i="7"/>
  <c r="I17" i="7"/>
  <c r="M24" i="9"/>
  <c r="O33" i="8"/>
  <c r="V23" i="8"/>
  <c r="Y25" i="12"/>
  <c r="O14" i="10"/>
  <c r="J9" i="8"/>
  <c r="Z34" i="9"/>
  <c r="F31" i="8"/>
  <c r="T11" i="8"/>
  <c r="T29" i="7"/>
  <c r="U26" i="7"/>
  <c r="C24" i="8"/>
  <c r="L30" i="7"/>
  <c r="C10" i="7"/>
  <c r="I10" i="8"/>
  <c r="U30" i="7"/>
  <c r="J10" i="7"/>
  <c r="M27" i="7"/>
  <c r="V22" i="7"/>
  <c r="W18" i="7"/>
  <c r="O13" i="10"/>
  <c r="O23" i="10"/>
  <c r="N20" i="9"/>
  <c r="U32" i="8"/>
  <c r="J28" i="9"/>
  <c r="J32" i="8"/>
  <c r="L34" i="8"/>
  <c r="K5" i="8"/>
  <c r="G32" i="7"/>
  <c r="X31" i="7"/>
  <c r="D15" i="8"/>
  <c r="B28" i="7"/>
  <c r="H15" i="7"/>
  <c r="G18" i="8"/>
  <c r="K28" i="7"/>
  <c r="H16" i="7"/>
  <c r="F24" i="7"/>
  <c r="I34" i="7"/>
  <c r="I12" i="7"/>
  <c r="E19" i="11"/>
  <c r="J23" i="9"/>
  <c r="J32" i="11"/>
  <c r="J25" i="9"/>
  <c r="M13" i="8"/>
  <c r="G11" i="9"/>
  <c r="C12" i="9"/>
  <c r="J33" i="9"/>
  <c r="X27" i="7"/>
  <c r="L10" i="7"/>
  <c r="U25" i="8"/>
  <c r="K23" i="7"/>
  <c r="E8" i="7"/>
  <c r="J11" i="8"/>
  <c r="L23" i="7"/>
  <c r="E21" i="8"/>
  <c r="W8" i="7"/>
  <c r="F13" i="8"/>
  <c r="B30" i="11"/>
  <c r="H8" i="9"/>
  <c r="M22" i="9"/>
  <c r="U29" i="8"/>
  <c r="H9" i="9"/>
  <c r="I27" i="8"/>
  <c r="T26" i="8"/>
  <c r="O20" i="8"/>
  <c r="N27" i="7"/>
  <c r="L9" i="7"/>
  <c r="C23" i="8"/>
  <c r="T22" i="7"/>
  <c r="H33" i="7"/>
  <c r="U6" i="8"/>
  <c r="J23" i="7"/>
  <c r="S17" i="7"/>
  <c r="W24" i="7"/>
  <c r="S21" i="7"/>
  <c r="L29" i="7"/>
  <c r="F33" i="11"/>
  <c r="H10" i="9"/>
  <c r="J30" i="10"/>
  <c r="E26" i="9"/>
  <c r="D32" i="8"/>
  <c r="M14" i="9"/>
  <c r="N26" i="9"/>
  <c r="J32" i="10"/>
  <c r="T26" i="7"/>
  <c r="N22" i="8"/>
  <c r="Q31" i="8"/>
  <c r="J13" i="7"/>
  <c r="G23" i="12"/>
  <c r="M5" i="10"/>
  <c r="P7" i="10"/>
  <c r="C12" i="8"/>
  <c r="E8" i="9"/>
  <c r="R32" i="8"/>
  <c r="J23" i="8"/>
  <c r="H25" i="8"/>
  <c r="M8" i="7"/>
  <c r="F32" i="8"/>
  <c r="R13" i="7"/>
  <c r="S9" i="7"/>
  <c r="H28" i="8"/>
  <c r="N30" i="7"/>
  <c r="M18" i="7"/>
  <c r="R14" i="8"/>
  <c r="W30" i="7"/>
  <c r="O6" i="7"/>
  <c r="D16" i="7"/>
  <c r="G15" i="10"/>
  <c r="E32" i="9"/>
  <c r="L21" i="9"/>
  <c r="U9" i="8"/>
  <c r="D29" i="9"/>
  <c r="N32" i="8"/>
  <c r="H34" i="8"/>
  <c r="U17" i="8"/>
  <c r="V19" i="7"/>
  <c r="Y30" i="7"/>
  <c r="Q30" i="7"/>
  <c r="N17" i="9"/>
  <c r="F28" i="7"/>
  <c r="Q26" i="8"/>
  <c r="B15" i="7"/>
  <c r="G17" i="7"/>
  <c r="N34" i="7"/>
  <c r="P34" i="7"/>
  <c r="S31" i="7"/>
  <c r="Z33" i="7"/>
  <c r="N6" i="7"/>
  <c r="C23" i="9"/>
  <c r="K11" i="8"/>
  <c r="Q29" i="7"/>
  <c r="Y33" i="7"/>
  <c r="T10" i="7"/>
  <c r="T7" i="7"/>
  <c r="H10" i="7"/>
  <c r="T16" i="7"/>
  <c r="AB30" i="9"/>
  <c r="N5" i="9"/>
  <c r="F25" i="8"/>
  <c r="G7" i="8"/>
  <c r="M19" i="7"/>
  <c r="I33" i="7"/>
  <c r="X11" i="7"/>
  <c r="K20" i="7"/>
  <c r="R12" i="7"/>
  <c r="P8" i="9"/>
  <c r="U27" i="7"/>
  <c r="J11" i="7"/>
  <c r="C12" i="7"/>
  <c r="F27" i="7"/>
  <c r="G18" i="7"/>
  <c r="O13" i="7"/>
  <c r="E24" i="9"/>
  <c r="J29" i="7"/>
  <c r="K19" i="7"/>
  <c r="E10" i="7"/>
  <c r="X25" i="7"/>
  <c r="V21" i="8"/>
  <c r="X8" i="7"/>
  <c r="B22" i="8"/>
  <c r="Q32" i="8"/>
  <c r="J21" i="7"/>
  <c r="C11" i="7"/>
  <c r="C24" i="7"/>
  <c r="V33" i="7"/>
  <c r="H29" i="10"/>
  <c r="P20" i="7"/>
  <c r="N26" i="7"/>
  <c r="H14" i="7"/>
  <c r="G29" i="8"/>
  <c r="M17" i="8"/>
  <c r="AB32" i="7"/>
  <c r="R14" i="7"/>
  <c r="AB26" i="8"/>
  <c r="C32" i="9"/>
  <c r="K17" i="8"/>
  <c r="X14" i="7"/>
  <c r="J6" i="7"/>
  <c r="W5" i="7"/>
  <c r="J5" i="7"/>
  <c r="Q5" i="7"/>
  <c r="O5" i="7"/>
  <c r="C5" i="7"/>
  <c r="L5" i="7"/>
  <c r="P5" i="7"/>
  <c r="F5" i="7"/>
  <c r="T5" i="7"/>
  <c r="I5" i="7"/>
  <c r="H5" i="7"/>
  <c r="E5" i="7"/>
  <c r="V5" i="7"/>
  <c r="N5" i="7"/>
  <c r="D5" i="7"/>
  <c r="R5" i="7"/>
  <c r="U5" i="7"/>
  <c r="K5" i="7"/>
  <c r="G5" i="7"/>
  <c r="X5" i="7"/>
  <c r="H12" i="2"/>
  <c r="S26" i="2"/>
  <c r="E12" i="2"/>
  <c r="S8" i="2"/>
  <c r="J21" i="2"/>
  <c r="E10" i="2"/>
  <c r="X19" i="2"/>
  <c r="N11" i="2"/>
  <c r="P20" i="2"/>
  <c r="Y9" i="2"/>
  <c r="I18" i="2"/>
  <c r="W29" i="2"/>
  <c r="N6" i="2"/>
  <c r="M25" i="2"/>
  <c r="F16" i="2"/>
  <c r="R15" i="2"/>
  <c r="U13" i="2"/>
  <c r="J22" i="2"/>
  <c r="C7" i="2"/>
  <c r="J33" i="2"/>
  <c r="J31" i="2"/>
  <c r="U8" i="2"/>
  <c r="U19" i="2"/>
  <c r="D11" i="2"/>
  <c r="Z18" i="2"/>
  <c r="Q31" i="2"/>
  <c r="B20" i="2"/>
  <c r="AB23" i="2"/>
  <c r="F26" i="2"/>
  <c r="F30" i="2"/>
  <c r="K11" i="2"/>
  <c r="B12" i="2"/>
  <c r="R14" i="2"/>
  <c r="D15" i="2"/>
  <c r="T10" i="2"/>
  <c r="F23" i="2"/>
  <c r="H21" i="2"/>
  <c r="P9" i="2"/>
  <c r="N27" i="2"/>
  <c r="H19" i="2"/>
  <c r="G6" i="2"/>
  <c r="Q30" i="2"/>
  <c r="X8" i="2"/>
  <c r="R27" i="2"/>
  <c r="N23" i="2"/>
  <c r="AB13" i="2"/>
  <c r="G19" i="2"/>
  <c r="Q32" i="2"/>
  <c r="J17" i="2"/>
  <c r="Z14" i="2"/>
  <c r="T20" i="2"/>
  <c r="AB33" i="2"/>
  <c r="W26" i="2"/>
  <c r="F7" i="2"/>
  <c r="Q21" i="2"/>
  <c r="Z22" i="2"/>
  <c r="S18" i="2"/>
  <c r="AA15" i="2"/>
  <c r="X29" i="2"/>
  <c r="K5" i="2"/>
  <c r="V31" i="2"/>
  <c r="R10" i="2"/>
  <c r="M17" i="2"/>
  <c r="J25" i="2"/>
  <c r="D17" i="2"/>
  <c r="O10" i="2"/>
  <c r="Q12" i="2"/>
  <c r="AA5" i="2"/>
  <c r="Z12" i="2"/>
  <c r="AA6" i="2"/>
  <c r="H7" i="2"/>
  <c r="H9" i="2"/>
  <c r="B6" i="2"/>
  <c r="J18" i="2"/>
  <c r="U18" i="2"/>
  <c r="X20" i="2"/>
  <c r="L20" i="2"/>
  <c r="G31" i="2"/>
  <c r="D28" i="2"/>
  <c r="H6" i="2"/>
  <c r="J6" i="2"/>
  <c r="R25" i="2"/>
  <c r="C24" i="2"/>
  <c r="S29" i="2"/>
  <c r="W13" i="2"/>
  <c r="U16" i="2"/>
  <c r="I34" i="2"/>
  <c r="L6" i="2"/>
  <c r="B16" i="2"/>
  <c r="X21" i="2"/>
  <c r="N17" i="2"/>
  <c r="T25" i="2"/>
  <c r="M31" i="2"/>
  <c r="J24" i="2"/>
  <c r="W28" i="2"/>
  <c r="E31" i="2"/>
  <c r="AA16" i="2"/>
  <c r="I33" i="2"/>
  <c r="K6" i="2"/>
  <c r="W25" i="2"/>
  <c r="C13" i="2"/>
  <c r="G12" i="2"/>
  <c r="T31" i="2"/>
  <c r="X30" i="2"/>
  <c r="R28" i="2"/>
  <c r="B18" i="2"/>
  <c r="C25" i="2"/>
  <c r="C22" i="2"/>
  <c r="I13" i="2"/>
  <c r="S19" i="2"/>
  <c r="F25" i="2"/>
  <c r="O5" i="2"/>
  <c r="J8" i="2"/>
  <c r="U25" i="2"/>
  <c r="G13" i="2"/>
  <c r="O30" i="2"/>
  <c r="Q11" i="2"/>
  <c r="Q34" i="2"/>
  <c r="Z5" i="2"/>
  <c r="O29" i="2"/>
  <c r="L23" i="2"/>
  <c r="T9" i="2"/>
  <c r="Y24" i="2"/>
  <c r="F19" i="2"/>
  <c r="F6" i="2"/>
  <c r="AA24" i="2"/>
  <c r="E11" i="2"/>
  <c r="X24" i="2"/>
  <c r="T28" i="2"/>
  <c r="K33" i="2"/>
  <c r="C6" i="2"/>
  <c r="G11" i="2"/>
  <c r="H26" i="2"/>
  <c r="G9" i="2"/>
  <c r="M30" i="2"/>
  <c r="M26" i="2"/>
  <c r="X33" i="2"/>
  <c r="P32" i="2"/>
  <c r="X16" i="2"/>
  <c r="D16" i="2"/>
  <c r="Y12" i="2"/>
  <c r="T33" i="2"/>
  <c r="L25" i="2"/>
  <c r="M20" i="2"/>
  <c r="C32" i="2"/>
  <c r="H33" i="2"/>
  <c r="C27" i="2"/>
  <c r="L11" i="2"/>
  <c r="W10" i="2"/>
  <c r="L13" i="2"/>
  <c r="D24" i="2"/>
  <c r="C19" i="2"/>
  <c r="Z23" i="2"/>
  <c r="R16" i="2"/>
  <c r="N25" i="2"/>
  <c r="G32" i="2"/>
  <c r="T34" i="2"/>
  <c r="B17" i="2"/>
  <c r="H27" i="2"/>
  <c r="M12" i="2"/>
  <c r="P23" i="2"/>
  <c r="J23" i="2"/>
  <c r="S28" i="2"/>
  <c r="Z20" i="2"/>
  <c r="Y14" i="2"/>
  <c r="V25" i="2"/>
  <c r="F20" i="2"/>
  <c r="G10" i="2"/>
  <c r="AA29" i="2"/>
  <c r="M32" i="2"/>
  <c r="V6" i="2"/>
  <c r="Y16" i="2"/>
  <c r="F22" i="2"/>
  <c r="B8" i="2"/>
  <c r="B5" i="2"/>
  <c r="T29" i="2"/>
  <c r="L27" i="2"/>
  <c r="T21" i="2"/>
  <c r="F15" i="2"/>
  <c r="N24" i="2"/>
  <c r="G24" i="2"/>
  <c r="E30" i="2"/>
  <c r="E7" i="2"/>
  <c r="O12" i="2"/>
  <c r="T32" i="2"/>
  <c r="N9" i="2"/>
  <c r="S17" i="2"/>
  <c r="O18" i="2"/>
  <c r="Z13" i="2"/>
  <c r="Y5" i="2"/>
  <c r="H18" i="2"/>
  <c r="D29" i="2"/>
  <c r="X28" i="2"/>
  <c r="K18" i="2"/>
  <c r="E34" i="2"/>
  <c r="N21" i="2"/>
  <c r="V28" i="2"/>
  <c r="N28" i="2"/>
  <c r="AA9" i="2"/>
  <c r="H32" i="2"/>
  <c r="F10" i="2"/>
  <c r="O25" i="2"/>
  <c r="P26" i="2"/>
  <c r="W7" i="2"/>
  <c r="G23" i="2"/>
  <c r="K15" i="2"/>
  <c r="Z30" i="2"/>
  <c r="Q16" i="2"/>
  <c r="J12" i="2"/>
  <c r="O24" i="2"/>
  <c r="O22" i="2"/>
  <c r="F17" i="2"/>
  <c r="M5" i="2"/>
  <c r="R23" i="2"/>
  <c r="U15" i="2"/>
  <c r="E6" i="2"/>
  <c r="V10" i="2"/>
  <c r="Z32" i="2"/>
  <c r="G26" i="2"/>
  <c r="G20" i="2"/>
  <c r="Y19" i="2"/>
  <c r="W12" i="2"/>
  <c r="G25" i="2"/>
  <c r="R20" i="2"/>
  <c r="H25" i="2"/>
  <c r="I19" i="2"/>
  <c r="R5" i="2"/>
  <c r="O9" i="2"/>
  <c r="E23" i="2"/>
  <c r="AA25" i="2"/>
  <c r="C18" i="2"/>
  <c r="X23" i="2"/>
  <c r="G29" i="2"/>
  <c r="D7" i="2"/>
  <c r="M34" i="2"/>
  <c r="AA34" i="2"/>
  <c r="W34" i="2"/>
  <c r="I27" i="2"/>
  <c r="AB20" i="2"/>
  <c r="J16" i="2"/>
  <c r="C31" i="2"/>
  <c r="D19" i="2"/>
  <c r="O31" i="2"/>
  <c r="Z9" i="2"/>
  <c r="R13" i="2"/>
  <c r="L31" i="2"/>
  <c r="R34" i="2"/>
  <c r="K14" i="2"/>
  <c r="Z28" i="2"/>
  <c r="Q14" i="2"/>
  <c r="R24" i="2"/>
  <c r="R17" i="2"/>
  <c r="J26" i="2"/>
  <c r="K26" i="2"/>
  <c r="P31" i="2"/>
  <c r="T23" i="2"/>
  <c r="I14" i="2"/>
  <c r="I26" i="2"/>
  <c r="O16" i="2"/>
  <c r="W9" i="2"/>
  <c r="AA7" i="2"/>
  <c r="F13" i="2"/>
  <c r="U20" i="2"/>
  <c r="S10" i="2"/>
  <c r="N12" i="2"/>
  <c r="E26" i="2"/>
  <c r="M19" i="2"/>
  <c r="E14" i="2"/>
  <c r="D12" i="2"/>
  <c r="C20" i="2"/>
  <c r="H15" i="2"/>
  <c r="S15" i="2"/>
  <c r="E22" i="2"/>
  <c r="T7" i="2"/>
  <c r="K31" i="2"/>
  <c r="I15" i="2"/>
  <c r="Y33" i="2"/>
  <c r="AB34" i="2"/>
  <c r="F5" i="2"/>
  <c r="X7" i="2"/>
  <c r="Z17" i="2"/>
  <c r="AB30" i="2"/>
  <c r="N13" i="2"/>
  <c r="N7" i="2"/>
  <c r="E8" i="2"/>
  <c r="Y13" i="2"/>
  <c r="L9" i="2"/>
  <c r="V27" i="2"/>
  <c r="W20" i="2"/>
  <c r="E5" i="2"/>
  <c r="T17" i="2"/>
  <c r="H31" i="2"/>
  <c r="K29" i="2"/>
  <c r="J9" i="2"/>
  <c r="U17" i="2"/>
  <c r="O11" i="2"/>
  <c r="AB17" i="2"/>
  <c r="AA31" i="2"/>
  <c r="D22" i="2"/>
  <c r="X17" i="2"/>
  <c r="G16" i="2"/>
  <c r="S33" i="2"/>
  <c r="Z8" i="2"/>
  <c r="R19" i="2"/>
  <c r="V15" i="2"/>
  <c r="AA33" i="2"/>
  <c r="R31" i="2"/>
  <c r="C9" i="2"/>
  <c r="N14" i="2"/>
  <c r="I20" i="2"/>
  <c r="Q5" i="2"/>
  <c r="X15" i="2"/>
  <c r="W19" i="2"/>
  <c r="P13" i="2"/>
  <c r="V8" i="2"/>
  <c r="T14" i="2"/>
  <c r="D14" i="2"/>
  <c r="AB25" i="2"/>
  <c r="O8" i="2"/>
  <c r="I9" i="2"/>
  <c r="H13" i="2"/>
  <c r="F9" i="2"/>
  <c r="AA23" i="2"/>
  <c r="V14" i="2"/>
  <c r="U6" i="2"/>
  <c r="J19" i="2"/>
  <c r="N19" i="2"/>
  <c r="D5" i="2"/>
  <c r="T30" i="2"/>
  <c r="S24" i="2"/>
  <c r="J7" i="2"/>
  <c r="G18" i="2"/>
  <c r="D6" i="2"/>
  <c r="W8" i="2"/>
  <c r="H16" i="2"/>
  <c r="T5" i="2"/>
  <c r="U23" i="2"/>
  <c r="AA14" i="2"/>
  <c r="K28" i="2"/>
  <c r="V20" i="2"/>
  <c r="Y26" i="2"/>
  <c r="AA8" i="2"/>
  <c r="E33" i="2"/>
  <c r="P33" i="2"/>
  <c r="Z16" i="2"/>
  <c r="O15" i="2"/>
  <c r="S9" i="2"/>
  <c r="I12" i="2"/>
  <c r="C14" i="2"/>
  <c r="P25" i="2"/>
  <c r="M18" i="2"/>
  <c r="C28" i="2"/>
  <c r="G30" i="2"/>
  <c r="I25" i="2"/>
  <c r="Y10" i="2"/>
  <c r="AA12" i="2"/>
  <c r="I29" i="2"/>
  <c r="I8" i="2"/>
  <c r="Q7" i="2"/>
  <c r="P19" i="2"/>
  <c r="J11" i="2"/>
  <c r="X11" i="2"/>
  <c r="Y7" i="2"/>
  <c r="B19" i="2"/>
  <c r="G34" i="2"/>
  <c r="X25" i="2"/>
  <c r="E29" i="2"/>
  <c r="AB31" i="2"/>
  <c r="U7" i="2"/>
  <c r="Y21" i="2"/>
  <c r="D23" i="2"/>
  <c r="AA13" i="2"/>
  <c r="B22" i="2"/>
  <c r="Y8" i="2"/>
  <c r="S32" i="2"/>
  <c r="H23" i="2"/>
  <c r="Q10" i="2"/>
  <c r="J28" i="2"/>
  <c r="N29" i="2"/>
  <c r="T22" i="2"/>
  <c r="F14" i="2"/>
  <c r="AB24" i="2"/>
  <c r="G15" i="2"/>
  <c r="Z21" i="2"/>
  <c r="U26" i="2"/>
  <c r="D34" i="2"/>
  <c r="S11" i="2"/>
  <c r="I28" i="2"/>
  <c r="AB15" i="2"/>
  <c r="Z15" i="2"/>
  <c r="X34" i="2"/>
  <c r="U31" i="2"/>
  <c r="C17" i="2"/>
  <c r="M10" i="2"/>
  <c r="Z10" i="2"/>
  <c r="K8" i="2"/>
  <c r="U28" i="2"/>
  <c r="K10" i="2"/>
  <c r="Q28" i="2"/>
  <c r="F27" i="2"/>
  <c r="H29" i="2"/>
  <c r="B34" i="2"/>
  <c r="Z19" i="2"/>
  <c r="AA27" i="2"/>
  <c r="V33" i="2"/>
  <c r="U11" i="2"/>
  <c r="N20" i="2"/>
  <c r="AB29" i="2"/>
  <c r="E32" i="2"/>
  <c r="T27" i="2"/>
  <c r="B7" i="2"/>
  <c r="C10" i="2"/>
  <c r="AB28" i="2"/>
  <c r="M21" i="2"/>
  <c r="N8" i="2"/>
  <c r="D27" i="2"/>
  <c r="D21" i="2"/>
  <c r="Q17" i="2"/>
  <c r="AA20" i="2"/>
  <c r="Q18" i="2"/>
  <c r="W27" i="2"/>
  <c r="Q23" i="2"/>
  <c r="N15" i="2"/>
  <c r="W33" i="2"/>
  <c r="F18" i="2"/>
  <c r="H17" i="2"/>
  <c r="X32" i="2"/>
  <c r="G28" i="2"/>
  <c r="L19" i="2"/>
  <c r="Y15" i="2"/>
  <c r="H11" i="2"/>
  <c r="D9" i="2"/>
  <c r="K7" i="2"/>
  <c r="V21" i="2"/>
  <c r="H30" i="2"/>
  <c r="Y25" i="2"/>
  <c r="O14" i="2"/>
  <c r="G33" i="2"/>
  <c r="AA10" i="2"/>
  <c r="X5" i="2"/>
  <c r="P7" i="2"/>
  <c r="AB26" i="2"/>
  <c r="B31" i="2"/>
  <c r="O20" i="2"/>
  <c r="D26" i="2"/>
  <c r="T11" i="2"/>
  <c r="AB10" i="2"/>
  <c r="V18" i="2"/>
  <c r="C11" i="2"/>
  <c r="B26" i="2"/>
  <c r="H34" i="2"/>
  <c r="Z25" i="2"/>
  <c r="AA18" i="2"/>
  <c r="L28" i="2"/>
  <c r="V16" i="2"/>
  <c r="U29" i="2"/>
  <c r="R29" i="2"/>
  <c r="Q20" i="2"/>
  <c r="AA30" i="2"/>
  <c r="S21" i="2"/>
  <c r="Y30" i="2"/>
  <c r="T6" i="2"/>
  <c r="Z24" i="2"/>
  <c r="T8" i="2"/>
  <c r="K27" i="2"/>
  <c r="O32" i="2"/>
  <c r="V9" i="2"/>
  <c r="K9" i="2"/>
  <c r="AB6" i="2"/>
  <c r="V7" i="2"/>
  <c r="C34" i="2"/>
  <c r="L5" i="2"/>
  <c r="Z6" i="2"/>
  <c r="R30" i="2"/>
  <c r="M28" i="2"/>
  <c r="P24" i="2"/>
  <c r="J13" i="2"/>
  <c r="M13" i="2"/>
  <c r="Z27" i="2"/>
  <c r="P10" i="2"/>
  <c r="J14" i="2"/>
  <c r="AB5" i="2"/>
  <c r="Q19" i="2"/>
  <c r="AB18" i="2"/>
  <c r="U12" i="2"/>
  <c r="M11" i="2"/>
  <c r="I16" i="2"/>
  <c r="D32" i="2"/>
  <c r="M22" i="2"/>
  <c r="B10" i="2"/>
  <c r="F31" i="2"/>
  <c r="X10" i="2"/>
  <c r="Q29" i="2"/>
  <c r="X26" i="2"/>
  <c r="O21" i="2"/>
  <c r="D10" i="2"/>
  <c r="L18" i="2"/>
  <c r="X6" i="2"/>
  <c r="C23" i="2"/>
  <c r="F33" i="2"/>
  <c r="V32" i="2"/>
  <c r="V19" i="2"/>
  <c r="O26" i="2"/>
  <c r="P22" i="2"/>
  <c r="C26" i="2"/>
  <c r="J30" i="2"/>
  <c r="D31" i="2"/>
  <c r="I24" i="2"/>
  <c r="R9" i="2"/>
  <c r="Y29" i="2"/>
  <c r="F34" i="2"/>
  <c r="P28" i="2"/>
  <c r="L32" i="2"/>
  <c r="V17" i="2"/>
  <c r="Z29" i="2"/>
  <c r="B14" i="2"/>
  <c r="K20" i="2"/>
  <c r="Y28" i="2"/>
  <c r="Q25" i="2"/>
  <c r="B23" i="2"/>
  <c r="K25" i="2"/>
  <c r="P16" i="2"/>
  <c r="M33" i="2"/>
  <c r="B21" i="2"/>
  <c r="W32" i="2"/>
  <c r="S7" i="2"/>
  <c r="H14" i="2"/>
  <c r="L14" i="2"/>
  <c r="F24" i="2"/>
  <c r="S30" i="2"/>
  <c r="S23" i="2"/>
  <c r="T26" i="2"/>
  <c r="B33" i="2"/>
  <c r="E13" i="2"/>
  <c r="AA21" i="2"/>
  <c r="I23" i="2"/>
  <c r="R12" i="2"/>
  <c r="L26" i="2"/>
  <c r="T19" i="2"/>
  <c r="M23" i="2"/>
  <c r="O19" i="2"/>
  <c r="AB16" i="2"/>
  <c r="X22" i="2"/>
  <c r="H8" i="2"/>
  <c r="F12" i="2"/>
  <c r="G17" i="2"/>
  <c r="S20" i="2"/>
  <c r="U21" i="2"/>
  <c r="O27" i="2"/>
  <c r="V13" i="2"/>
  <c r="Q33" i="2"/>
  <c r="D18" i="2"/>
  <c r="K19" i="2"/>
  <c r="Q6" i="2"/>
  <c r="J20" i="2"/>
  <c r="C33" i="2"/>
  <c r="Q27" i="2"/>
  <c r="F21" i="2"/>
  <c r="L10" i="2"/>
  <c r="W22" i="2"/>
  <c r="Q26" i="2"/>
  <c r="AB7" i="2"/>
  <c r="O7" i="2"/>
  <c r="Q13" i="2"/>
  <c r="M9" i="2"/>
  <c r="V30" i="2"/>
  <c r="O13" i="2"/>
  <c r="AB32" i="2"/>
  <c r="W24" i="2"/>
  <c r="G5" i="2"/>
  <c r="E19" i="2"/>
  <c r="H28" i="2"/>
  <c r="Z11" i="2"/>
  <c r="S5" i="2"/>
  <c r="B32" i="2"/>
  <c r="B11" i="2"/>
  <c r="G14" i="2"/>
  <c r="P6" i="2"/>
  <c r="S31" i="2"/>
  <c r="C29" i="2"/>
  <c r="L15" i="2"/>
  <c r="K13" i="2"/>
  <c r="D33" i="2"/>
  <c r="U33" i="2"/>
  <c r="Y11" i="2"/>
  <c r="B28" i="2"/>
  <c r="R11" i="2"/>
  <c r="K24" i="2"/>
  <c r="P11" i="2"/>
  <c r="U24" i="2"/>
  <c r="M14" i="2"/>
  <c r="P30" i="2"/>
  <c r="V12" i="2"/>
  <c r="H24" i="2"/>
  <c r="X12" i="2"/>
  <c r="P5" i="2"/>
  <c r="J29" i="2"/>
  <c r="N34" i="2"/>
  <c r="K17" i="2"/>
  <c r="J10" i="2"/>
  <c r="L17" i="2"/>
  <c r="Z34" i="2"/>
  <c r="R21" i="2"/>
  <c r="W21" i="2"/>
  <c r="N16" i="2"/>
  <c r="L21" i="2"/>
  <c r="G27" i="2"/>
  <c r="W5" i="2"/>
  <c r="K23" i="2"/>
  <c r="U10" i="2"/>
  <c r="Y31" i="2"/>
  <c r="P34" i="2"/>
  <c r="X27" i="2"/>
  <c r="I32" i="2"/>
  <c r="E9" i="2"/>
  <c r="Z26" i="2"/>
  <c r="E16" i="2"/>
  <c r="O23" i="2"/>
  <c r="K34" i="2"/>
  <c r="Y27" i="2"/>
  <c r="V23" i="2"/>
  <c r="K21" i="2"/>
  <c r="I6" i="2"/>
  <c r="Z7" i="2"/>
  <c r="N30" i="2"/>
  <c r="R6" i="2"/>
  <c r="M24" i="2"/>
  <c r="L7" i="2"/>
  <c r="V34" i="2"/>
  <c r="AB14" i="2"/>
  <c r="AB8" i="2"/>
  <c r="N5" i="2"/>
  <c r="B25" i="2"/>
  <c r="C15" i="2"/>
  <c r="X9" i="2"/>
  <c r="AB19" i="2"/>
  <c r="I31" i="2"/>
  <c r="R18" i="2"/>
  <c r="AA22" i="2"/>
  <c r="E17" i="2"/>
  <c r="Q15" i="2"/>
  <c r="J32" i="2"/>
  <c r="Y17" i="2"/>
  <c r="Y18" i="2"/>
  <c r="W17" i="2"/>
  <c r="K22" i="2"/>
  <c r="B30" i="2"/>
  <c r="D30" i="2"/>
  <c r="B9" i="2"/>
  <c r="U32" i="2"/>
  <c r="Y32" i="2"/>
  <c r="AB9" i="2"/>
  <c r="H10" i="2"/>
  <c r="X13" i="2"/>
  <c r="F11" i="2"/>
  <c r="P12" i="2"/>
  <c r="W23" i="2"/>
  <c r="L30" i="2"/>
  <c r="E21" i="2"/>
  <c r="F8" i="2"/>
  <c r="O28" i="2"/>
  <c r="Q9" i="2"/>
  <c r="E28" i="2"/>
  <c r="U22" i="2"/>
  <c r="P14" i="2"/>
  <c r="K12" i="2"/>
  <c r="G22" i="2"/>
  <c r="T24" i="2"/>
  <c r="X18" i="2"/>
  <c r="P27" i="2"/>
  <c r="W16" i="2"/>
  <c r="B27" i="2"/>
  <c r="AA17" i="2"/>
  <c r="L22" i="2"/>
  <c r="G8" i="2"/>
  <c r="B24" i="2"/>
  <c r="AB22" i="2"/>
  <c r="N33" i="2"/>
  <c r="S34" i="2"/>
  <c r="B29" i="2"/>
  <c r="D25" i="2"/>
  <c r="N10" i="2"/>
  <c r="K30" i="2"/>
  <c r="X31" i="2"/>
  <c r="M29" i="2"/>
  <c r="R33" i="2"/>
  <c r="AA19" i="2"/>
  <c r="D8" i="2"/>
  <c r="T18" i="2"/>
  <c r="I10" i="2"/>
  <c r="AA32" i="2"/>
  <c r="S22" i="2"/>
  <c r="R26" i="2"/>
  <c r="M8" i="2"/>
  <c r="C16" i="2"/>
  <c r="R8" i="2"/>
  <c r="B13" i="2"/>
  <c r="F32" i="2"/>
  <c r="S16" i="2"/>
  <c r="U30" i="2"/>
  <c r="N26" i="2"/>
  <c r="O6" i="2"/>
  <c r="AA28" i="2"/>
  <c r="P8" i="2"/>
  <c r="AA26" i="2"/>
  <c r="W14" i="2"/>
  <c r="S13" i="2"/>
  <c r="V5" i="2"/>
  <c r="Y22" i="2"/>
  <c r="P15" i="2"/>
  <c r="L34" i="2"/>
  <c r="J34" i="2"/>
  <c r="X14" i="2"/>
  <c r="U9" i="2"/>
  <c r="E25" i="2"/>
  <c r="E18" i="2"/>
  <c r="L29" i="2"/>
  <c r="L16" i="2"/>
  <c r="T16" i="2"/>
  <c r="I5" i="2"/>
  <c r="I22" i="2"/>
  <c r="T13" i="2"/>
  <c r="I7" i="2"/>
  <c r="I17" i="2"/>
  <c r="N18" i="2"/>
  <c r="G7" i="2"/>
  <c r="V26" i="2"/>
  <c r="M27" i="2"/>
  <c r="Z33" i="2"/>
  <c r="O17" i="2"/>
  <c r="R7" i="2"/>
  <c r="J27" i="2"/>
  <c r="M16" i="2"/>
  <c r="V29" i="2"/>
  <c r="I30" i="2"/>
  <c r="B15" i="2"/>
  <c r="H22" i="2"/>
  <c r="S27" i="2"/>
  <c r="V11" i="2"/>
  <c r="Y23" i="2"/>
  <c r="M15" i="2"/>
  <c r="M6" i="2"/>
  <c r="Q8" i="2"/>
  <c r="S12" i="2"/>
  <c r="U34" i="2"/>
  <c r="G21" i="2"/>
  <c r="E27" i="2"/>
  <c r="AB21" i="2"/>
  <c r="P21" i="2"/>
  <c r="W15" i="2"/>
  <c r="AB12" i="2"/>
  <c r="N31" i="2"/>
  <c r="E15" i="2"/>
  <c r="T12" i="2"/>
  <c r="R22" i="2"/>
  <c r="J5" i="2"/>
  <c r="C21" i="2"/>
  <c r="K16" i="2"/>
  <c r="W6" i="2"/>
  <c r="Y6" i="2"/>
  <c r="Z31" i="2"/>
  <c r="C5" i="2"/>
  <c r="C8" i="2"/>
  <c r="P18" i="2"/>
  <c r="AB27" i="2"/>
  <c r="N22" i="2"/>
  <c r="E20" i="2"/>
  <c r="I11" i="2"/>
  <c r="P17" i="2"/>
  <c r="N32" i="2"/>
  <c r="L12" i="2"/>
  <c r="R32" i="2"/>
  <c r="C30" i="2"/>
  <c r="F29" i="2"/>
  <c r="H20" i="2"/>
  <c r="P29" i="2"/>
  <c r="J15" i="2"/>
  <c r="E24" i="2"/>
  <c r="Q22" i="2"/>
  <c r="S6" i="2"/>
  <c r="U5" i="2"/>
  <c r="H5" i="2"/>
  <c r="T15" i="2"/>
  <c r="M7" i="2"/>
  <c r="W11" i="2"/>
  <c r="F28" i="2"/>
  <c r="W31" i="2"/>
  <c r="W30" i="2"/>
  <c r="AA11" i="2"/>
  <c r="L8" i="2"/>
  <c r="Y34" i="2"/>
  <c r="L24" i="2"/>
  <c r="L33" i="2"/>
  <c r="C12" i="2"/>
  <c r="S14" i="2"/>
  <c r="U14" i="2"/>
  <c r="V22" i="2"/>
  <c r="Q24" i="2"/>
  <c r="AB11" i="2"/>
  <c r="O33" i="2"/>
  <c r="D13" i="2"/>
  <c r="V24" i="2"/>
  <c r="S25" i="2"/>
  <c r="U27" i="2"/>
  <c r="D20" i="2"/>
  <c r="I21" i="2"/>
  <c r="K32" i="2"/>
  <c r="Y20" i="2"/>
  <c r="O34" i="2"/>
  <c r="W18" i="2"/>
</calcChain>
</file>

<file path=xl/sharedStrings.xml><?xml version="1.0" encoding="utf-8"?>
<sst xmlns="http://schemas.openxmlformats.org/spreadsheetml/2006/main" count="2402" uniqueCount="292">
  <si>
    <t>競技会名</t>
  </si>
  <si>
    <t>競技場</t>
  </si>
  <si>
    <t>競技実施月日</t>
  </si>
  <si>
    <t>種目</t>
  </si>
  <si>
    <t>所属</t>
  </si>
  <si>
    <t>学年</t>
  </si>
  <si>
    <t>記録</t>
  </si>
  <si>
    <t>*</t>
    <phoneticPr fontId="18"/>
  </si>
  <si>
    <t>RANK</t>
    <phoneticPr fontId="18"/>
  </si>
  <si>
    <t>日</t>
    <rPh sb="0" eb="1">
      <t>ヒ</t>
    </rPh>
    <phoneticPr fontId="18"/>
  </si>
  <si>
    <t>選手</t>
    <phoneticPr fontId="18"/>
  </si>
  <si>
    <t>記録</t>
    <rPh sb="0" eb="2">
      <t>キロク</t>
    </rPh>
    <phoneticPr fontId="18"/>
  </si>
  <si>
    <t>クラス</t>
  </si>
  <si>
    <t>選手／チーム</t>
  </si>
  <si>
    <t>１記録</t>
    <phoneticPr fontId="18"/>
  </si>
  <si>
    <t>１得点</t>
    <rPh sb="1" eb="3">
      <t>トクテン</t>
    </rPh>
    <phoneticPr fontId="18"/>
  </si>
  <si>
    <t>２記録</t>
    <phoneticPr fontId="18"/>
  </si>
  <si>
    <t>２得点</t>
    <phoneticPr fontId="18"/>
  </si>
  <si>
    <t>３記録</t>
    <phoneticPr fontId="18"/>
  </si>
  <si>
    <t>３得点</t>
    <phoneticPr fontId="18"/>
  </si>
  <si>
    <t>４記録</t>
    <phoneticPr fontId="18"/>
  </si>
  <si>
    <t>４得点</t>
    <rPh sb="1" eb="3">
      <t>トクテン</t>
    </rPh>
    <phoneticPr fontId="18"/>
  </si>
  <si>
    <t>５記録</t>
    <phoneticPr fontId="18"/>
  </si>
  <si>
    <t>５得点</t>
    <phoneticPr fontId="18"/>
  </si>
  <si>
    <t>６記録</t>
    <phoneticPr fontId="18"/>
  </si>
  <si>
    <t>６得点</t>
    <phoneticPr fontId="18"/>
  </si>
  <si>
    <t>７記録</t>
    <phoneticPr fontId="18"/>
  </si>
  <si>
    <t>７得点</t>
    <phoneticPr fontId="18"/>
  </si>
  <si>
    <t>８記録</t>
    <phoneticPr fontId="18"/>
  </si>
  <si>
    <t>８得点</t>
    <phoneticPr fontId="18"/>
  </si>
  <si>
    <t>９記録</t>
    <phoneticPr fontId="18"/>
  </si>
  <si>
    <t>９得点</t>
    <phoneticPr fontId="18"/>
  </si>
  <si>
    <t>１０記録</t>
    <phoneticPr fontId="18"/>
  </si>
  <si>
    <t>１０得点</t>
    <phoneticPr fontId="18"/>
  </si>
  <si>
    <t>選手権</t>
  </si>
  <si>
    <t>北見</t>
  </si>
  <si>
    <t>05月07日</t>
  </si>
  <si>
    <t>高校男子</t>
  </si>
  <si>
    <t>八種競技</t>
  </si>
  <si>
    <t>齊藤俐来</t>
  </si>
  <si>
    <t>遠軽高</t>
  </si>
  <si>
    <t>篠原怜士</t>
  </si>
  <si>
    <t/>
  </si>
  <si>
    <t>池田七音</t>
  </si>
  <si>
    <t>石原遙翔</t>
  </si>
  <si>
    <t>網走南ケ丘高</t>
  </si>
  <si>
    <t>黒田悠羽</t>
  </si>
  <si>
    <t>酒井柊優</t>
  </si>
  <si>
    <t>北見柏陽高</t>
  </si>
  <si>
    <t>中学男子</t>
  </si>
  <si>
    <t>藤原佑志郎</t>
  </si>
  <si>
    <t>網走第二中</t>
  </si>
  <si>
    <t>小田琉芽</t>
  </si>
  <si>
    <t>遠軽中</t>
  </si>
  <si>
    <t>井田悠仁</t>
  </si>
  <si>
    <t>北見小泉中</t>
  </si>
  <si>
    <t>向當晴矢</t>
  </si>
  <si>
    <t>網走第一中</t>
  </si>
  <si>
    <t>高校女子</t>
  </si>
  <si>
    <t>七種競技</t>
  </si>
  <si>
    <t>港琴羽</t>
  </si>
  <si>
    <t>青野叶和</t>
  </si>
  <si>
    <t>市川花</t>
  </si>
  <si>
    <t>見張咲希</t>
  </si>
  <si>
    <t>成田心夢</t>
  </si>
  <si>
    <t>穴澤日菜</t>
  </si>
  <si>
    <t>中学女子</t>
  </si>
  <si>
    <t>谷脇那由多</t>
  </si>
  <si>
    <t>北見高栄中</t>
  </si>
  <si>
    <t>菅野栞</t>
  </si>
  <si>
    <t>山本真由</t>
  </si>
  <si>
    <t>相馬可夏子</t>
  </si>
  <si>
    <t>桐山日和</t>
  </si>
  <si>
    <t>美幌中</t>
  </si>
  <si>
    <t>中体連</t>
  </si>
  <si>
    <t>06月18日</t>
  </si>
  <si>
    <t>片川煌盛</t>
  </si>
  <si>
    <t>雄武中</t>
  </si>
  <si>
    <t>石原悠希</t>
  </si>
  <si>
    <t>網走第四中</t>
  </si>
  <si>
    <t>北見光西中</t>
  </si>
  <si>
    <t>歌丸あおは</t>
  </si>
  <si>
    <t>高校支部</t>
  </si>
  <si>
    <t>05月19日</t>
  </si>
  <si>
    <t>佐藤奨馬</t>
  </si>
  <si>
    <t>橋本哲</t>
  </si>
  <si>
    <t>05月20日</t>
  </si>
  <si>
    <t>杉本玲奈</t>
  </si>
  <si>
    <t>若原萌那</t>
  </si>
  <si>
    <t>村上晴風</t>
  </si>
  <si>
    <t>佐伯涼子</t>
  </si>
  <si>
    <t>全小予選</t>
  </si>
  <si>
    <t>05月28日</t>
  </si>
  <si>
    <t>コンバインドA</t>
  </si>
  <si>
    <t>河野大希</t>
  </si>
  <si>
    <t>コンバインドB</t>
  </si>
  <si>
    <t>石田漣</t>
  </si>
  <si>
    <t>美幌RC</t>
  </si>
  <si>
    <t>林田拓真</t>
  </si>
  <si>
    <t>網走陸少</t>
  </si>
  <si>
    <t>小原蒼汰</t>
  </si>
  <si>
    <t>長谷川蓮奈</t>
  </si>
  <si>
    <t>佐藤朋佳</t>
  </si>
  <si>
    <t>笹田虹心</t>
  </si>
  <si>
    <t>澤田芽依</t>
  </si>
  <si>
    <t>知床AC</t>
  </si>
  <si>
    <t>S6</t>
  </si>
  <si>
    <t>通信陸上</t>
  </si>
  <si>
    <t>網走</t>
  </si>
  <si>
    <t>07月02日</t>
  </si>
  <si>
    <t>大空東藻琴中</t>
  </si>
  <si>
    <t>全道中学</t>
  </si>
  <si>
    <t>釧路</t>
  </si>
  <si>
    <t>07月26日</t>
  </si>
  <si>
    <t>全道小学</t>
  </si>
  <si>
    <t>苫小牧</t>
  </si>
  <si>
    <t>07月17日</t>
  </si>
  <si>
    <t>点</t>
    <rPh sb="0" eb="1">
      <t>テン</t>
    </rPh>
    <phoneticPr fontId="18"/>
  </si>
  <si>
    <t>競技会名</t>
    <phoneticPr fontId="18"/>
  </si>
  <si>
    <t>競技場</t>
    <phoneticPr fontId="18"/>
  </si>
  <si>
    <t>年</t>
    <rPh sb="0" eb="1">
      <t>ネン</t>
    </rPh>
    <phoneticPr fontId="18"/>
  </si>
  <si>
    <t>所属</t>
    <rPh sb="0" eb="2">
      <t>ショゾク</t>
    </rPh>
    <phoneticPr fontId="18"/>
  </si>
  <si>
    <t>記録</t>
    <phoneticPr fontId="18"/>
  </si>
  <si>
    <t>秋季陸上</t>
  </si>
  <si>
    <t>09月10日</t>
  </si>
  <si>
    <t>中川崇義</t>
  </si>
  <si>
    <t>佐藤一真</t>
  </si>
  <si>
    <t>北見北斗高</t>
  </si>
  <si>
    <t>池悠之助</t>
  </si>
  <si>
    <t>雄武高</t>
  </si>
  <si>
    <t>竹田琉莞</t>
  </si>
  <si>
    <t>相内亮汰</t>
  </si>
  <si>
    <t>寺島凜</t>
  </si>
  <si>
    <t>北見常呂中</t>
  </si>
  <si>
    <t>相馬羽夏</t>
  </si>
  <si>
    <t>混成記録会</t>
  </si>
  <si>
    <t>10月15日</t>
  </si>
  <si>
    <t>伊藤拓磨</t>
  </si>
  <si>
    <t>髙野京弥</t>
  </si>
  <si>
    <t>斜里高</t>
  </si>
  <si>
    <t>浅沼拓歩</t>
  </si>
  <si>
    <t>清里高</t>
  </si>
  <si>
    <t>西川佑吾</t>
  </si>
  <si>
    <t>嶋田和真</t>
  </si>
  <si>
    <t>裏野詩恩</t>
  </si>
  <si>
    <t>北見工高</t>
  </si>
  <si>
    <t>小松澤陸斗</t>
  </si>
  <si>
    <t>常呂高</t>
  </si>
  <si>
    <t>国松大倭</t>
  </si>
  <si>
    <t>中村直</t>
  </si>
  <si>
    <t>佐藤匠馬</t>
  </si>
  <si>
    <t>大空高</t>
  </si>
  <si>
    <t>小川幸蓮</t>
  </si>
  <si>
    <t>紋別高</t>
  </si>
  <si>
    <t>増山奈孝</t>
  </si>
  <si>
    <t>北見緑陵高</t>
  </si>
  <si>
    <t>松本悠</t>
  </si>
  <si>
    <t>青山直樹</t>
  </si>
  <si>
    <t>中村志瞳</t>
  </si>
  <si>
    <t>荒井煌汰</t>
  </si>
  <si>
    <t>近藤天空</t>
  </si>
  <si>
    <t>佐藤大斗</t>
  </si>
  <si>
    <t>髙野恵太</t>
  </si>
  <si>
    <t>髙橋龍之介</t>
  </si>
  <si>
    <t>玉手弾</t>
  </si>
  <si>
    <t>本田孝仁</t>
  </si>
  <si>
    <t>中田隼翔</t>
  </si>
  <si>
    <t>福田凉介</t>
  </si>
  <si>
    <t>山本大三郎</t>
  </si>
  <si>
    <t>佐々木那由多</t>
  </si>
  <si>
    <t>馬渕陸</t>
  </si>
  <si>
    <t>松木晄大</t>
  </si>
  <si>
    <t>本田愛斗</t>
  </si>
  <si>
    <t>曽根哲優</t>
  </si>
  <si>
    <t>北見商高</t>
  </si>
  <si>
    <t>井上陽介</t>
  </si>
  <si>
    <t>白石大和</t>
  </si>
  <si>
    <t>細井大慎</t>
  </si>
  <si>
    <t>成ヶ澤隼人</t>
  </si>
  <si>
    <t>山下大翔</t>
  </si>
  <si>
    <t>?本一葉</t>
  </si>
  <si>
    <t>岡林夏衣</t>
  </si>
  <si>
    <t>野口蒼太</t>
  </si>
  <si>
    <t>亀田怜苑</t>
  </si>
  <si>
    <t>野村駿</t>
  </si>
  <si>
    <t>伊藤悠昂</t>
  </si>
  <si>
    <t>岩本龍希</t>
  </si>
  <si>
    <t>飯野佑芯</t>
  </si>
  <si>
    <t>平塚日向</t>
  </si>
  <si>
    <t>丹羽圭一郎</t>
  </si>
  <si>
    <t>千葉優悟</t>
  </si>
  <si>
    <t>横山祐汰</t>
  </si>
  <si>
    <t>名達伊吹</t>
  </si>
  <si>
    <t>野呂田航介</t>
  </si>
  <si>
    <t>網走桂陽高</t>
  </si>
  <si>
    <t>10月14日</t>
  </si>
  <si>
    <t>園木結翔</t>
  </si>
  <si>
    <t>清里中</t>
  </si>
  <si>
    <t>笠井菜弛</t>
  </si>
  <si>
    <t>古谷瑠菜</t>
  </si>
  <si>
    <t>田村優羽</t>
  </si>
  <si>
    <t>横山藍梨</t>
  </si>
  <si>
    <t>富永咲愛</t>
  </si>
  <si>
    <t>村田爽</t>
  </si>
  <si>
    <t>宮下凛花</t>
  </si>
  <si>
    <t>中村光</t>
  </si>
  <si>
    <t>山野下菜々子</t>
  </si>
  <si>
    <t>野村柚果</t>
  </si>
  <si>
    <t>藤川あずみ</t>
  </si>
  <si>
    <t>伊藤凛音</t>
  </si>
  <si>
    <t>三塚ありさ</t>
  </si>
  <si>
    <t>宮末侑奈</t>
  </si>
  <si>
    <t>赤川夢紀音</t>
  </si>
  <si>
    <t>平野亜笈</t>
  </si>
  <si>
    <t>関谷楓花</t>
  </si>
  <si>
    <t>北海道選手権</t>
  </si>
  <si>
    <t>07月16日</t>
  </si>
  <si>
    <t>十種競技</t>
  </si>
  <si>
    <t>中田竜翔</t>
  </si>
  <si>
    <t>中京大</t>
  </si>
  <si>
    <t>網走</t>
    <phoneticPr fontId="18"/>
  </si>
  <si>
    <t>四種競技</t>
  </si>
  <si>
    <t>四種競技</t>
    <phoneticPr fontId="18"/>
  </si>
  <si>
    <t>高校男子</t>
    <rPh sb="0" eb="4">
      <t>コウコウ</t>
    </rPh>
    <phoneticPr fontId="18"/>
  </si>
  <si>
    <t>高校男子</t>
    <rPh sb="0" eb="2">
      <t>コウコウ</t>
    </rPh>
    <phoneticPr fontId="18"/>
  </si>
  <si>
    <t>高校男子</t>
    <rPh sb="0" eb="2">
      <t>コウコウ</t>
    </rPh>
    <rPh sb="2" eb="4">
      <t>ダンシ</t>
    </rPh>
    <phoneticPr fontId="18"/>
  </si>
  <si>
    <t>一般男子</t>
    <rPh sb="0" eb="2">
      <t>イッパン</t>
    </rPh>
    <phoneticPr fontId="18"/>
  </si>
  <si>
    <t>中学男子</t>
    <rPh sb="0" eb="2">
      <t>チュウガク</t>
    </rPh>
    <rPh sb="2" eb="4">
      <t>ダンシ</t>
    </rPh>
    <phoneticPr fontId="18"/>
  </si>
  <si>
    <t>高校女子</t>
    <rPh sb="0" eb="2">
      <t>コウコウ</t>
    </rPh>
    <phoneticPr fontId="18"/>
  </si>
  <si>
    <t>中学女子</t>
    <rPh sb="0" eb="2">
      <t>チュウガク</t>
    </rPh>
    <phoneticPr fontId="18"/>
  </si>
  <si>
    <t>小学男子</t>
    <phoneticPr fontId="18"/>
  </si>
  <si>
    <t>小学女子</t>
    <phoneticPr fontId="18"/>
  </si>
  <si>
    <t>記録ランキング</t>
    <rPh sb="0" eb="2">
      <t>キロク</t>
    </rPh>
    <phoneticPr fontId="18"/>
  </si>
  <si>
    <t>種目</t>
    <rPh sb="0" eb="2">
      <t>シュモク</t>
    </rPh>
    <phoneticPr fontId="18"/>
  </si>
  <si>
    <t>選手名</t>
    <rPh sb="0" eb="3">
      <t>センシュメイ</t>
    </rPh>
    <phoneticPr fontId="18"/>
  </si>
  <si>
    <t>ベスト記録</t>
    <rPh sb="3" eb="5">
      <t>キロク</t>
    </rPh>
    <phoneticPr fontId="18"/>
  </si>
  <si>
    <t>ベスト記録のみ抽出</t>
    <rPh sb="3" eb="5">
      <t>キロク</t>
    </rPh>
    <rPh sb="7" eb="9">
      <t>チュウシュツ</t>
    </rPh>
    <phoneticPr fontId="18"/>
  </si>
  <si>
    <t>クラス（四種のみ）</t>
    <rPh sb="4" eb="6">
      <t>ヨンシュ</t>
    </rPh>
    <phoneticPr fontId="18"/>
  </si>
  <si>
    <t>クラス</t>
    <phoneticPr fontId="18"/>
  </si>
  <si>
    <t>コンバインドA</t>
    <phoneticPr fontId="18"/>
  </si>
  <si>
    <t>七種競技</t>
    <rPh sb="0" eb="4">
      <t>ナナシュキョウギ</t>
    </rPh>
    <phoneticPr fontId="18"/>
  </si>
  <si>
    <t>八種競技</t>
    <rPh sb="0" eb="4">
      <t>ハッシュキョウギ</t>
    </rPh>
    <phoneticPr fontId="18"/>
  </si>
  <si>
    <t>十種競技</t>
    <rPh sb="0" eb="2">
      <t>ジュッシュ</t>
    </rPh>
    <rPh sb="2" eb="4">
      <t>キョウギ</t>
    </rPh>
    <phoneticPr fontId="18"/>
  </si>
  <si>
    <t>四種競技中学男子</t>
    <rPh sb="0" eb="2">
      <t>ヨンシュ</t>
    </rPh>
    <rPh sb="2" eb="4">
      <t>キョウギ</t>
    </rPh>
    <rPh sb="4" eb="8">
      <t>チュウガクダンシ</t>
    </rPh>
    <phoneticPr fontId="18"/>
  </si>
  <si>
    <t>四種競技中学女子</t>
    <rPh sb="0" eb="2">
      <t>ヨンシュ</t>
    </rPh>
    <rPh sb="2" eb="4">
      <t>キョウギ</t>
    </rPh>
    <rPh sb="4" eb="6">
      <t>チュウガク</t>
    </rPh>
    <rPh sb="6" eb="8">
      <t>ジョシ</t>
    </rPh>
    <phoneticPr fontId="18"/>
  </si>
  <si>
    <t>コンバインドA小学男子</t>
    <rPh sb="7" eb="11">
      <t>ショウガクダンシ</t>
    </rPh>
    <phoneticPr fontId="18"/>
  </si>
  <si>
    <t>コンバインドA小学女子</t>
    <rPh sb="7" eb="9">
      <t>ショウガク</t>
    </rPh>
    <rPh sb="9" eb="11">
      <t>ジョシ</t>
    </rPh>
    <phoneticPr fontId="18"/>
  </si>
  <si>
    <t>コンバインドB小学男子</t>
    <rPh sb="7" eb="11">
      <t>ショウガクダンシ</t>
    </rPh>
    <phoneticPr fontId="18"/>
  </si>
  <si>
    <t>コンバインドB小学女子</t>
    <rPh sb="7" eb="9">
      <t>ショウガク</t>
    </rPh>
    <rPh sb="9" eb="11">
      <t>ジョシ</t>
    </rPh>
    <phoneticPr fontId="18"/>
  </si>
  <si>
    <t>コンバインドA</t>
    <phoneticPr fontId="18"/>
  </si>
  <si>
    <t>競技名＆ランキング</t>
    <rPh sb="0" eb="3">
      <t>キョウギメイ</t>
    </rPh>
    <phoneticPr fontId="18"/>
  </si>
  <si>
    <t>RANK</t>
    <phoneticPr fontId="18"/>
  </si>
  <si>
    <t>100m</t>
    <phoneticPr fontId="18"/>
  </si>
  <si>
    <t>走幅跳</t>
    <phoneticPr fontId="18"/>
  </si>
  <si>
    <t>砲丸投</t>
    <phoneticPr fontId="18"/>
  </si>
  <si>
    <t>走高跳</t>
    <rPh sb="0" eb="1">
      <t>ハシ</t>
    </rPh>
    <rPh sb="1" eb="3">
      <t>タカト</t>
    </rPh>
    <phoneticPr fontId="18"/>
  </si>
  <si>
    <t>400m</t>
    <phoneticPr fontId="18"/>
  </si>
  <si>
    <t>110mH</t>
    <phoneticPr fontId="18"/>
  </si>
  <si>
    <t>円盤投</t>
    <rPh sb="0" eb="3">
      <t>エンバンナ</t>
    </rPh>
    <phoneticPr fontId="18"/>
  </si>
  <si>
    <t>棒高跳</t>
    <rPh sb="0" eb="3">
      <t>ボウタカト</t>
    </rPh>
    <phoneticPr fontId="18"/>
  </si>
  <si>
    <t>やり投</t>
    <rPh sb="2" eb="3">
      <t>ナ</t>
    </rPh>
    <phoneticPr fontId="18"/>
  </si>
  <si>
    <t>1500m</t>
    <phoneticPr fontId="18"/>
  </si>
  <si>
    <t>*</t>
    <phoneticPr fontId="18"/>
  </si>
  <si>
    <t>十種競技</t>
    <rPh sb="0" eb="4">
      <t>ジュウシュキョウギ</t>
    </rPh>
    <phoneticPr fontId="18"/>
  </si>
  <si>
    <t>八種競技</t>
    <rPh sb="0" eb="4">
      <t>ハッシュキョウギ</t>
    </rPh>
    <phoneticPr fontId="18"/>
  </si>
  <si>
    <t>七種競技</t>
    <rPh sb="0" eb="4">
      <t>ナナシュキョウギ</t>
    </rPh>
    <phoneticPr fontId="18"/>
  </si>
  <si>
    <t>四種競技</t>
    <rPh sb="0" eb="4">
      <t>ヨンシュキョウギ</t>
    </rPh>
    <phoneticPr fontId="18"/>
  </si>
  <si>
    <t>コンバインドA</t>
    <phoneticPr fontId="18"/>
  </si>
  <si>
    <t>コンバインドB</t>
    <phoneticPr fontId="18"/>
  </si>
  <si>
    <t>種目数</t>
    <rPh sb="0" eb="3">
      <t>シュモクスウ</t>
    </rPh>
    <phoneticPr fontId="18"/>
  </si>
  <si>
    <t>記録数</t>
    <rPh sb="0" eb="3">
      <t>キロクスウ</t>
    </rPh>
    <phoneticPr fontId="18"/>
  </si>
  <si>
    <t>100mH</t>
    <phoneticPr fontId="18"/>
  </si>
  <si>
    <t>走高跳</t>
    <rPh sb="1" eb="2">
      <t>タカ</t>
    </rPh>
    <phoneticPr fontId="18"/>
  </si>
  <si>
    <t>200m</t>
    <phoneticPr fontId="18"/>
  </si>
  <si>
    <t>走幅跳</t>
    <rPh sb="0" eb="1">
      <t>ハシ</t>
    </rPh>
    <rPh sb="1" eb="3">
      <t>ハバト</t>
    </rPh>
    <phoneticPr fontId="18"/>
  </si>
  <si>
    <t>800m</t>
    <phoneticPr fontId="18"/>
  </si>
  <si>
    <t>砲丸投</t>
    <rPh sb="0" eb="3">
      <t>ホウガンナ</t>
    </rPh>
    <phoneticPr fontId="18"/>
  </si>
  <si>
    <t>80mH</t>
    <phoneticPr fontId="18"/>
  </si>
  <si>
    <t>ジャベ</t>
    <phoneticPr fontId="18"/>
  </si>
  <si>
    <t>遠軽高</t>
    <rPh sb="2" eb="3">
      <t>コウ</t>
    </rPh>
    <phoneticPr fontId="18"/>
  </si>
  <si>
    <t>北見柏陽高</t>
    <rPh sb="4" eb="5">
      <t>コウ</t>
    </rPh>
    <phoneticPr fontId="18"/>
  </si>
  <si>
    <t>遠軽中</t>
    <rPh sb="2" eb="3">
      <t>チュウ</t>
    </rPh>
    <phoneticPr fontId="18"/>
  </si>
  <si>
    <t>北見小泉中</t>
    <rPh sb="4" eb="5">
      <t>チュウ</t>
    </rPh>
    <phoneticPr fontId="18"/>
  </si>
  <si>
    <t>雄武中</t>
    <rPh sb="2" eb="3">
      <t>チュウ</t>
    </rPh>
    <phoneticPr fontId="18"/>
  </si>
  <si>
    <t>網走第一中</t>
    <rPh sb="4" eb="5">
      <t>チュウ</t>
    </rPh>
    <phoneticPr fontId="18"/>
  </si>
  <si>
    <t>網走第二中</t>
    <rPh sb="4" eb="5">
      <t>チュウ</t>
    </rPh>
    <phoneticPr fontId="18"/>
  </si>
  <si>
    <t>北見光西中</t>
    <rPh sb="4" eb="5">
      <t>チュウ</t>
    </rPh>
    <phoneticPr fontId="18"/>
  </si>
  <si>
    <t>大空東藻琴中</t>
    <rPh sb="5" eb="6">
      <t>チュウ</t>
    </rPh>
    <phoneticPr fontId="18"/>
  </si>
  <si>
    <t>ｵﾎｰﾂｸｷｯｽﾞ</t>
    <phoneticPr fontId="18"/>
  </si>
  <si>
    <t>ｵﾎｰﾂｸ陸協</t>
    <phoneticPr fontId="18"/>
  </si>
  <si>
    <t>ｵﾎｰﾂｸAC</t>
    <phoneticPr fontId="18"/>
  </si>
  <si>
    <t>令和5年　オホーツク陸協　混成競技　記録集計</t>
    <rPh sb="0" eb="1">
      <t>レイ</t>
    </rPh>
    <rPh sb="1" eb="2">
      <t>ワ</t>
    </rPh>
    <rPh sb="3" eb="4">
      <t>ネン</t>
    </rPh>
    <rPh sb="10" eb="12">
      <t>リクキョウ</t>
    </rPh>
    <rPh sb="13" eb="17">
      <t>コンセイキョウギ</t>
    </rPh>
    <rPh sb="18" eb="20">
      <t>キロク</t>
    </rPh>
    <rPh sb="20" eb="22">
      <t>シュウケイ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</si>
</sst>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sz val="20"/>
      <color rgb="FFFF0000"/>
      <name val="ＭＳ 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7" fillId="33" borderId="0" xfId="0" applyFont="1" applyFill="1" applyAlignment="1">
      <alignment horizontal="center" vertical="center"/>
    </xf>
    <xf numFmtId="0" fontId="17" fillId="33" borderId="10" xfId="0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14" fontId="19" fillId="33" borderId="11" xfId="0" applyNumberFormat="1" applyFont="1" applyFill="1" applyBorder="1" applyAlignment="1">
      <alignment horizontal="center" vertical="center" shrinkToFit="1"/>
    </xf>
    <xf numFmtId="0" fontId="19" fillId="34" borderId="11" xfId="0" applyFont="1" applyFill="1" applyBorder="1" applyAlignment="1">
      <alignment horizontal="center" vertical="center" shrinkToFit="1"/>
    </xf>
    <xf numFmtId="0" fontId="19" fillId="35" borderId="11" xfId="0" applyFont="1" applyFill="1" applyBorder="1" applyAlignment="1">
      <alignment horizontal="center" vertical="center" shrinkToFit="1"/>
    </xf>
    <xf numFmtId="0" fontId="0" fillId="36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9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 shrinkToFit="1"/>
    </xf>
    <xf numFmtId="0" fontId="0" fillId="36" borderId="0" xfId="0" applyNumberFormat="1" applyFill="1" applyAlignment="1">
      <alignment vertical="center" shrinkToFit="1"/>
    </xf>
    <xf numFmtId="0" fontId="23" fillId="33" borderId="31" xfId="0" applyFont="1" applyFill="1" applyBorder="1" applyAlignment="1" applyProtection="1">
      <alignment horizontal="center" vertical="center" shrinkToFit="1"/>
    </xf>
    <xf numFmtId="0" fontId="23" fillId="33" borderId="0" xfId="0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 shrinkToFit="1"/>
    </xf>
    <xf numFmtId="0" fontId="23" fillId="33" borderId="0" xfId="0" applyFont="1" applyFill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12" xfId="0" applyBorder="1" applyProtection="1">
      <alignment vertical="center"/>
    </xf>
    <xf numFmtId="0" fontId="22" fillId="0" borderId="0" xfId="0" applyFont="1" applyAlignment="1" applyProtection="1">
      <alignment horizontal="center" shrinkToFit="1"/>
    </xf>
    <xf numFmtId="0" fontId="21" fillId="38" borderId="14" xfId="0" applyFont="1" applyFill="1" applyBorder="1" applyAlignment="1" applyProtection="1">
      <alignment horizontal="center" vertical="center" shrinkToFit="1"/>
    </xf>
    <xf numFmtId="0" fontId="21" fillId="38" borderId="13" xfId="0" applyFont="1" applyFill="1" applyBorder="1" applyAlignment="1" applyProtection="1">
      <alignment horizontal="center" vertical="center" shrinkToFit="1"/>
    </xf>
    <xf numFmtId="0" fontId="21" fillId="38" borderId="21" xfId="0" applyFont="1" applyFill="1" applyBorder="1" applyAlignment="1" applyProtection="1">
      <alignment horizontal="center" vertical="center" shrinkToFit="1"/>
    </xf>
    <xf numFmtId="0" fontId="21" fillId="38" borderId="25" xfId="0" applyFont="1" applyFill="1" applyBorder="1" applyAlignment="1" applyProtection="1">
      <alignment horizontal="center" vertical="center"/>
    </xf>
    <xf numFmtId="0" fontId="21" fillId="38" borderId="20" xfId="0" applyFont="1" applyFill="1" applyBorder="1" applyAlignment="1" applyProtection="1">
      <alignment horizontal="center" vertical="center" shrinkToFit="1"/>
    </xf>
    <xf numFmtId="0" fontId="21" fillId="37" borderId="15" xfId="0" applyFont="1" applyFill="1" applyBorder="1" applyAlignment="1" applyProtection="1">
      <alignment horizontal="center" vertical="center" shrinkToFit="1"/>
    </xf>
    <xf numFmtId="0" fontId="21" fillId="37" borderId="18" xfId="0" applyFont="1" applyFill="1" applyBorder="1" applyAlignment="1" applyProtection="1">
      <alignment horizontal="center" vertical="center" shrinkToFit="1"/>
    </xf>
    <xf numFmtId="0" fontId="21" fillId="37" borderId="22" xfId="0" applyFont="1" applyFill="1" applyBorder="1" applyAlignment="1" applyProtection="1">
      <alignment horizontal="center" vertical="center" shrinkToFit="1"/>
    </xf>
    <xf numFmtId="0" fontId="21" fillId="39" borderId="16" xfId="0" applyFont="1" applyFill="1" applyBorder="1" applyAlignment="1" applyProtection="1">
      <alignment horizontal="center" vertical="center" shrinkToFit="1"/>
    </xf>
    <xf numFmtId="0" fontId="21" fillId="39" borderId="19" xfId="0" applyFont="1" applyFill="1" applyBorder="1" applyAlignment="1" applyProtection="1">
      <alignment horizontal="center" vertical="center" shrinkToFit="1"/>
    </xf>
    <xf numFmtId="0" fontId="21" fillId="39" borderId="23" xfId="0" applyFont="1" applyFill="1" applyBorder="1" applyAlignment="1" applyProtection="1">
      <alignment horizontal="center" vertical="center" shrinkToFit="1"/>
    </xf>
    <xf numFmtId="0" fontId="21" fillId="37" borderId="16" xfId="0" applyFont="1" applyFill="1" applyBorder="1" applyAlignment="1" applyProtection="1">
      <alignment horizontal="center" vertical="center" shrinkToFit="1"/>
    </xf>
    <xf numFmtId="0" fontId="21" fillId="37" borderId="19" xfId="0" applyFont="1" applyFill="1" applyBorder="1" applyAlignment="1" applyProtection="1">
      <alignment horizontal="center" vertical="center" shrinkToFit="1"/>
    </xf>
    <xf numFmtId="0" fontId="21" fillId="37" borderId="23" xfId="0" applyFont="1" applyFill="1" applyBorder="1" applyAlignment="1" applyProtection="1">
      <alignment horizontal="center" vertical="center" shrinkToFit="1"/>
    </xf>
    <xf numFmtId="0" fontId="21" fillId="39" borderId="17" xfId="0" applyFont="1" applyFill="1" applyBorder="1" applyAlignment="1" applyProtection="1">
      <alignment horizontal="center" vertical="center" shrinkToFit="1"/>
    </xf>
    <xf numFmtId="0" fontId="21" fillId="39" borderId="20" xfId="0" applyFont="1" applyFill="1" applyBorder="1" applyAlignment="1" applyProtection="1">
      <alignment horizontal="center" vertical="center" shrinkToFit="1"/>
    </xf>
    <xf numFmtId="0" fontId="21" fillId="39" borderId="24" xfId="0" applyFont="1" applyFill="1" applyBorder="1" applyAlignment="1" applyProtection="1">
      <alignment horizontal="center" vertical="center" shrinkToFit="1"/>
    </xf>
    <xf numFmtId="0" fontId="24" fillId="33" borderId="0" xfId="0" applyFont="1" applyFill="1" applyAlignment="1" applyProtection="1">
      <alignment horizontal="center" vertical="center" shrinkToFit="1"/>
    </xf>
    <xf numFmtId="0" fontId="21" fillId="38" borderId="26" xfId="0" applyFont="1" applyFill="1" applyBorder="1" applyAlignment="1" applyProtection="1">
      <alignment horizontal="center" vertical="center"/>
    </xf>
    <xf numFmtId="0" fontId="21" fillId="0" borderId="3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38" borderId="27" xfId="0" applyFont="1" applyFill="1" applyBorder="1" applyAlignment="1" applyProtection="1">
      <alignment horizontal="center" vertical="center" shrinkToFit="1"/>
    </xf>
    <xf numFmtId="0" fontId="21" fillId="0" borderId="3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21" fillId="37" borderId="28" xfId="0" applyFont="1" applyFill="1" applyBorder="1" applyAlignment="1" applyProtection="1">
      <alignment horizontal="center" vertical="center" shrinkToFit="1"/>
    </xf>
    <xf numFmtId="0" fontId="21" fillId="39" borderId="29" xfId="0" applyFont="1" applyFill="1" applyBorder="1" applyAlignment="1" applyProtection="1">
      <alignment horizontal="center" vertical="center" shrinkToFit="1"/>
    </xf>
    <xf numFmtId="0" fontId="21" fillId="37" borderId="29" xfId="0" applyFont="1" applyFill="1" applyBorder="1" applyAlignment="1" applyProtection="1">
      <alignment horizontal="center" vertical="center" shrinkToFit="1"/>
    </xf>
    <xf numFmtId="0" fontId="21" fillId="39" borderId="27" xfId="0" applyFont="1" applyFill="1" applyBorder="1" applyAlignment="1" applyProtection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AFC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AE$1" max="10" min="1" page="10" val="5"/>
</file>

<file path=xl/ctrlProps/ctrlProp2.xml><?xml version="1.0" encoding="utf-8"?>
<formControlPr xmlns="http://schemas.microsoft.com/office/spreadsheetml/2009/9/main" objectType="Spin" dx="22" fmlaLink="$AE$1" max="10" min="1" page="10" val="4"/>
</file>

<file path=xl/ctrlProps/ctrlProp3.xml><?xml version="1.0" encoding="utf-8"?>
<formControlPr xmlns="http://schemas.microsoft.com/office/spreadsheetml/2009/9/main" objectType="Spin" dx="22" fmlaLink="$AE$1" max="10" min="1" page="10" val="3"/>
</file>

<file path=xl/ctrlProps/ctrlProp4.xml><?xml version="1.0" encoding="utf-8"?>
<formControlPr xmlns="http://schemas.microsoft.com/office/spreadsheetml/2009/9/main" objectType="Spin" dx="22" fmlaLink="$AE$1" max="10" min="1" page="10"/>
</file>

<file path=xl/ctrlProps/ctrlProp5.xml><?xml version="1.0" encoding="utf-8"?>
<formControlPr xmlns="http://schemas.microsoft.com/office/spreadsheetml/2009/9/main" objectType="Spin" dx="22" fmlaLink="$AE$1" max="10" min="1" page="10" val="2"/>
</file>

<file path=xl/ctrlProps/ctrlProp6.xml><?xml version="1.0" encoding="utf-8"?>
<formControlPr xmlns="http://schemas.microsoft.com/office/spreadsheetml/2009/9/main" objectType="Spin" dx="22" fmlaLink="$AE$1" max="10" min="1" page="10" val="6"/>
</file>

<file path=xl/ctrlProps/ctrlProp7.xml><?xml version="1.0" encoding="utf-8"?>
<formControlPr xmlns="http://schemas.microsoft.com/office/spreadsheetml/2009/9/main" objectType="Spin" dx="22" fmlaLink="$AE$1" max="10" min="1" page="10" val="8"/>
</file>

<file path=xl/ctrlProps/ctrlProp8.xml><?xml version="1.0" encoding="utf-8"?>
<formControlPr xmlns="http://schemas.microsoft.com/office/spreadsheetml/2009/9/main" objectType="Spin" dx="22" fmlaLink="$AE$1" max="10" min="1" page="10" val="7"/>
</file>

<file path=xl/ctrlProps/ctrlProp9.xml><?xml version="1.0" encoding="utf-8"?>
<formControlPr xmlns="http://schemas.microsoft.com/office/spreadsheetml/2009/9/main" objectType="Spin" dx="22" fmlaLink="$AE$1" max="10" min="1" page="10" val="9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19050</xdr:rowOff>
    </xdr:from>
    <xdr:to>
      <xdr:col>15</xdr:col>
      <xdr:colOff>0</xdr:colOff>
      <xdr:row>0</xdr:row>
      <xdr:rowOff>809625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9050"/>
          <a:ext cx="9982200" cy="79057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98008</xdr:colOff>
      <xdr:row>0</xdr:row>
      <xdr:rowOff>174576</xdr:rowOff>
    </xdr:from>
    <xdr:ext cx="7414467" cy="69249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008" y="174576"/>
          <a:ext cx="7414467" cy="69249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6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このシートでは、記録０の選手を除く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1</xdr:row>
          <xdr:rowOff>304800</xdr:rowOff>
        </xdr:from>
        <xdr:to>
          <xdr:col>29</xdr:col>
          <xdr:colOff>238125</xdr:colOff>
          <xdr:row>5</xdr:row>
          <xdr:rowOff>47625</xdr:rowOff>
        </xdr:to>
        <xdr:sp macro="" textlink="">
          <xdr:nvSpPr>
            <xdr:cNvPr id="13313" name="Spinner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E2AE2F05-37E2-40FD-973B-A522D16F4D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1</xdr:row>
          <xdr:rowOff>304800</xdr:rowOff>
        </xdr:from>
        <xdr:to>
          <xdr:col>29</xdr:col>
          <xdr:colOff>238125</xdr:colOff>
          <xdr:row>5</xdr:row>
          <xdr:rowOff>47625</xdr:rowOff>
        </xdr:to>
        <xdr:sp macro="" textlink="">
          <xdr:nvSpPr>
            <xdr:cNvPr id="2051" name="Spinner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1</xdr:row>
          <xdr:rowOff>304800</xdr:rowOff>
        </xdr:from>
        <xdr:to>
          <xdr:col>29</xdr:col>
          <xdr:colOff>238125</xdr:colOff>
          <xdr:row>5</xdr:row>
          <xdr:rowOff>47625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370E4BA8-852F-42DE-AD76-5FCB61F5D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1</xdr:row>
          <xdr:rowOff>304800</xdr:rowOff>
        </xdr:from>
        <xdr:to>
          <xdr:col>29</xdr:col>
          <xdr:colOff>238125</xdr:colOff>
          <xdr:row>5</xdr:row>
          <xdr:rowOff>47625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12A3D67C-9183-42D9-B25E-AFFCBD9475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1</xdr:row>
          <xdr:rowOff>304800</xdr:rowOff>
        </xdr:from>
        <xdr:to>
          <xdr:col>29</xdr:col>
          <xdr:colOff>238125</xdr:colOff>
          <xdr:row>5</xdr:row>
          <xdr:rowOff>47625</xdr:rowOff>
        </xdr:to>
        <xdr:sp macro="" textlink="">
          <xdr:nvSpPr>
            <xdr:cNvPr id="9217" name="Spinner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A3978364-14C9-4C2B-A50B-6FB03EE2D9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1</xdr:row>
          <xdr:rowOff>304800</xdr:rowOff>
        </xdr:from>
        <xdr:to>
          <xdr:col>29</xdr:col>
          <xdr:colOff>238125</xdr:colOff>
          <xdr:row>5</xdr:row>
          <xdr:rowOff>47625</xdr:rowOff>
        </xdr:to>
        <xdr:sp macro="" textlink="">
          <xdr:nvSpPr>
            <xdr:cNvPr id="8193" name="Spinner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5F8C47AA-E3B9-4F49-937C-00FA98AFFF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1</xdr:row>
          <xdr:rowOff>304800</xdr:rowOff>
        </xdr:from>
        <xdr:to>
          <xdr:col>29</xdr:col>
          <xdr:colOff>238125</xdr:colOff>
          <xdr:row>5</xdr:row>
          <xdr:rowOff>47625</xdr:rowOff>
        </xdr:to>
        <xdr:sp macro="" textlink="">
          <xdr:nvSpPr>
            <xdr:cNvPr id="10241" name="Spinner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A1FCCB15-5ED6-4FAA-B01C-5C885EAF00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1</xdr:row>
          <xdr:rowOff>304800</xdr:rowOff>
        </xdr:from>
        <xdr:to>
          <xdr:col>29</xdr:col>
          <xdr:colOff>238125</xdr:colOff>
          <xdr:row>5</xdr:row>
          <xdr:rowOff>47625</xdr:rowOff>
        </xdr:to>
        <xdr:sp macro="" textlink="">
          <xdr:nvSpPr>
            <xdr:cNvPr id="11265" name="Spinner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BFC19ABF-2FFA-4561-BC66-E728F209B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295275</xdr:colOff>
          <xdr:row>1</xdr:row>
          <xdr:rowOff>304800</xdr:rowOff>
        </xdr:from>
        <xdr:to>
          <xdr:col>29</xdr:col>
          <xdr:colOff>238125</xdr:colOff>
          <xdr:row>5</xdr:row>
          <xdr:rowOff>47625</xdr:rowOff>
        </xdr:to>
        <xdr:sp macro="" textlink="">
          <xdr:nvSpPr>
            <xdr:cNvPr id="12289" name="Spinner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42FD0454-5A65-4E0B-AA64-DCF1183AD2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8"/>
  <sheetViews>
    <sheetView topLeftCell="D1" workbookViewId="0">
      <selection activeCell="K19" sqref="K19"/>
    </sheetView>
  </sheetViews>
  <sheetFormatPr defaultRowHeight="18.75" x14ac:dyDescent="0.4"/>
  <cols>
    <col min="1" max="2" width="9" hidden="1" customWidth="1"/>
    <col min="3" max="3" width="33.125" hidden="1" customWidth="1"/>
    <col min="4" max="4" width="13" style="8" bestFit="1" customWidth="1"/>
    <col min="5" max="5" width="7.125" style="8" bestFit="1" customWidth="1"/>
    <col min="6" max="6" width="13" style="8" bestFit="1" customWidth="1"/>
    <col min="7" max="7" width="12.125" style="8" bestFit="1" customWidth="1"/>
    <col min="8" max="8" width="14.75" style="8" bestFit="1" customWidth="1"/>
    <col min="9" max="9" width="13" style="8" bestFit="1" customWidth="1"/>
    <col min="10" max="10" width="5.5" style="8" bestFit="1" customWidth="1"/>
    <col min="11" max="11" width="21.375" style="8" bestFit="1" customWidth="1"/>
    <col min="12" max="12" width="5.25" style="8" bestFit="1" customWidth="1"/>
    <col min="13" max="24" width="7.125" style="8" bestFit="1" customWidth="1"/>
    <col min="25" max="25" width="7.5" style="8" bestFit="1" customWidth="1"/>
    <col min="26" max="28" width="7.125" style="8" bestFit="1" customWidth="1"/>
    <col min="29" max="29" width="8" style="8" bestFit="1" customWidth="1"/>
    <col min="30" max="30" width="7.125" style="8" bestFit="1" customWidth="1"/>
    <col min="31" max="32" width="9" style="8" bestFit="1"/>
    <col min="33" max="33" width="17.25" bestFit="1" customWidth="1"/>
    <col min="40" max="40" width="14.375" bestFit="1" customWidth="1"/>
  </cols>
  <sheetData>
    <row r="1" spans="1:41" ht="73.5" customHeight="1" x14ac:dyDescent="0.4">
      <c r="C1">
        <v>1</v>
      </c>
      <c r="D1" s="8">
        <v>2</v>
      </c>
      <c r="E1" s="8">
        <v>3</v>
      </c>
      <c r="F1">
        <v>4</v>
      </c>
      <c r="G1" s="8">
        <v>5</v>
      </c>
      <c r="H1" s="8">
        <v>6</v>
      </c>
      <c r="I1">
        <v>7</v>
      </c>
      <c r="J1" s="8">
        <v>8</v>
      </c>
      <c r="K1" s="8">
        <v>9</v>
      </c>
      <c r="L1">
        <v>10</v>
      </c>
      <c r="M1" s="8">
        <v>11</v>
      </c>
      <c r="N1" s="8">
        <v>12</v>
      </c>
      <c r="O1">
        <v>13</v>
      </c>
      <c r="P1" s="8">
        <v>14</v>
      </c>
      <c r="Q1" s="8">
        <v>15</v>
      </c>
      <c r="R1">
        <v>16</v>
      </c>
      <c r="S1" s="8">
        <v>17</v>
      </c>
      <c r="T1" s="8">
        <v>18</v>
      </c>
      <c r="U1">
        <v>19</v>
      </c>
      <c r="V1" s="8">
        <v>20</v>
      </c>
      <c r="W1" s="8">
        <v>21</v>
      </c>
      <c r="X1">
        <v>22</v>
      </c>
      <c r="Y1" s="8">
        <v>23</v>
      </c>
      <c r="Z1" s="8">
        <v>24</v>
      </c>
      <c r="AA1">
        <v>25</v>
      </c>
      <c r="AB1" s="8">
        <v>26</v>
      </c>
      <c r="AC1" s="8">
        <v>27</v>
      </c>
      <c r="AD1">
        <v>28</v>
      </c>
      <c r="AE1" s="8">
        <v>29</v>
      </c>
      <c r="AF1" s="8">
        <v>30</v>
      </c>
    </row>
    <row r="2" spans="1:41" x14ac:dyDescent="0.4">
      <c r="D2" s="2" t="s">
        <v>0</v>
      </c>
      <c r="E2" s="3" t="s">
        <v>1</v>
      </c>
      <c r="F2" s="4" t="s">
        <v>2</v>
      </c>
      <c r="G2" s="3" t="s">
        <v>12</v>
      </c>
      <c r="H2" s="3" t="s">
        <v>3</v>
      </c>
      <c r="I2" s="3" t="s">
        <v>13</v>
      </c>
      <c r="J2" s="3" t="s">
        <v>6</v>
      </c>
      <c r="K2" s="3" t="s">
        <v>4</v>
      </c>
      <c r="L2" s="3" t="s">
        <v>5</v>
      </c>
      <c r="M2" s="5" t="s">
        <v>14</v>
      </c>
      <c r="N2" s="5" t="s">
        <v>15</v>
      </c>
      <c r="O2" s="6" t="s">
        <v>16</v>
      </c>
      <c r="P2" s="6" t="s">
        <v>17</v>
      </c>
      <c r="Q2" s="5" t="s">
        <v>18</v>
      </c>
      <c r="R2" s="5" t="s">
        <v>19</v>
      </c>
      <c r="S2" s="6" t="s">
        <v>20</v>
      </c>
      <c r="T2" s="6" t="s">
        <v>21</v>
      </c>
      <c r="U2" s="5" t="s">
        <v>22</v>
      </c>
      <c r="V2" s="5" t="s">
        <v>23</v>
      </c>
      <c r="W2" s="6" t="s">
        <v>24</v>
      </c>
      <c r="X2" s="6" t="s">
        <v>25</v>
      </c>
      <c r="Y2" s="5" t="s">
        <v>26</v>
      </c>
      <c r="Z2" s="5" t="s">
        <v>27</v>
      </c>
      <c r="AA2" s="6" t="s">
        <v>28</v>
      </c>
      <c r="AB2" s="6" t="s">
        <v>29</v>
      </c>
      <c r="AC2" s="5" t="s">
        <v>30</v>
      </c>
      <c r="AD2" s="5" t="s">
        <v>31</v>
      </c>
      <c r="AE2" s="6" t="s">
        <v>32</v>
      </c>
      <c r="AF2" s="6" t="s">
        <v>33</v>
      </c>
      <c r="AG2" s="6" t="s">
        <v>269</v>
      </c>
      <c r="AH2" s="6" t="s">
        <v>270</v>
      </c>
      <c r="AN2" t="s">
        <v>263</v>
      </c>
      <c r="AO2">
        <v>10</v>
      </c>
    </row>
    <row r="3" spans="1:41" x14ac:dyDescent="0.4">
      <c r="A3" t="str">
        <f>IF(B3=0,"@",RANK(B3,$B$3:$B$198,0))</f>
        <v>@</v>
      </c>
      <c r="B3">
        <f>IF(ISERROR(IF(OR(J3="",AI3="×"),0,J3)),0,IF(OR(J3="",AI3="×"),0,J3))</f>
        <v>0</v>
      </c>
      <c r="C3" t="str">
        <f>D3&amp;H3&amp;IF(OR(H3="四種競技",H3="コンバインドA",H3="コンバインドB"),G3,"")&amp;I3</f>
        <v>秋季陸上八種競技中川崇義</v>
      </c>
      <c r="D3" s="7" t="s">
        <v>123</v>
      </c>
      <c r="E3" s="7" t="s">
        <v>35</v>
      </c>
      <c r="F3" s="7" t="s">
        <v>124</v>
      </c>
      <c r="G3" s="7" t="s">
        <v>37</v>
      </c>
      <c r="H3" s="7" t="s">
        <v>38</v>
      </c>
      <c r="I3" s="7" t="s">
        <v>125</v>
      </c>
      <c r="J3" s="7"/>
      <c r="K3" s="7" t="s">
        <v>289</v>
      </c>
      <c r="L3" s="7" t="s">
        <v>42</v>
      </c>
      <c r="M3" s="13">
        <v>1219</v>
      </c>
      <c r="N3" s="13">
        <v>614</v>
      </c>
      <c r="O3" s="13">
        <v>550</v>
      </c>
      <c r="P3" s="13">
        <v>481</v>
      </c>
      <c r="Q3" s="13">
        <v>998</v>
      </c>
      <c r="R3" s="13">
        <v>484</v>
      </c>
      <c r="S3" s="7" t="s">
        <v>42</v>
      </c>
      <c r="T3" s="7" t="s">
        <v>42</v>
      </c>
      <c r="U3" s="7" t="s">
        <v>42</v>
      </c>
      <c r="V3" s="7" t="s">
        <v>42</v>
      </c>
      <c r="W3" s="7" t="s">
        <v>42</v>
      </c>
      <c r="X3" s="7" t="s">
        <v>42</v>
      </c>
      <c r="Y3" s="7" t="s">
        <v>42</v>
      </c>
      <c r="Z3" s="7" t="s">
        <v>42</v>
      </c>
      <c r="AA3" s="7" t="s">
        <v>42</v>
      </c>
      <c r="AB3" s="7" t="s">
        <v>42</v>
      </c>
      <c r="AC3" s="7"/>
      <c r="AD3" s="7"/>
      <c r="AE3" s="7"/>
      <c r="AF3" s="7"/>
      <c r="AG3">
        <f>VLOOKUP(H3,$AN$2:$AO$7,2,FALSE)</f>
        <v>8</v>
      </c>
      <c r="AH3">
        <f>COUNT(M3,O3,Q3,S3,U3,W3,Y3,AA3,AC3,AE3)</f>
        <v>3</v>
      </c>
      <c r="AI3" t="str">
        <f>IF(AG3=AH3,"◯","×")</f>
        <v>×</v>
      </c>
      <c r="AN3" t="s">
        <v>264</v>
      </c>
      <c r="AO3">
        <v>8</v>
      </c>
    </row>
    <row r="4" spans="1:41" x14ac:dyDescent="0.4">
      <c r="A4" t="str">
        <f>IF(B4=0,"@",RANK(B4,$B$3:$B$198,0))</f>
        <v>@</v>
      </c>
      <c r="B4">
        <f t="shared" ref="B4:B67" si="0">IF(ISERROR(IF(OR(J4="",AI4="×"),0,J4)),0,IF(OR(J4="",AI4="×"),0,J4))</f>
        <v>0</v>
      </c>
      <c r="C4" t="str">
        <f t="shared" ref="C4:C67" si="1">D4&amp;H4&amp;IF(OR(H4="四種競技",H4="コンバインドA",H4="コンバインドB"),G4,"")&amp;I4</f>
        <v>秋季陸上八種競技佐藤一真</v>
      </c>
      <c r="D4" s="7" t="s">
        <v>123</v>
      </c>
      <c r="E4" s="7" t="s">
        <v>35</v>
      </c>
      <c r="F4" s="7" t="s">
        <v>124</v>
      </c>
      <c r="G4" s="7" t="s">
        <v>37</v>
      </c>
      <c r="H4" s="7" t="s">
        <v>38</v>
      </c>
      <c r="I4" s="7" t="s">
        <v>126</v>
      </c>
      <c r="J4" s="7"/>
      <c r="K4" s="7" t="s">
        <v>127</v>
      </c>
      <c r="L4" s="13">
        <v>1</v>
      </c>
      <c r="M4" s="7" t="s">
        <v>42</v>
      </c>
      <c r="N4" s="7" t="s">
        <v>42</v>
      </c>
      <c r="O4" s="7" t="s">
        <v>42</v>
      </c>
      <c r="P4" s="7" t="s">
        <v>42</v>
      </c>
      <c r="Q4" s="7" t="s">
        <v>42</v>
      </c>
      <c r="R4" s="7" t="s">
        <v>42</v>
      </c>
      <c r="S4" s="7" t="s">
        <v>42</v>
      </c>
      <c r="T4" s="7" t="s">
        <v>42</v>
      </c>
      <c r="U4" s="7" t="s">
        <v>42</v>
      </c>
      <c r="V4" s="7" t="s">
        <v>42</v>
      </c>
      <c r="W4" s="7" t="s">
        <v>42</v>
      </c>
      <c r="X4" s="7" t="s">
        <v>42</v>
      </c>
      <c r="Y4" s="7" t="s">
        <v>42</v>
      </c>
      <c r="Z4" s="7" t="s">
        <v>42</v>
      </c>
      <c r="AA4" s="7" t="s">
        <v>42</v>
      </c>
      <c r="AB4" s="7" t="s">
        <v>42</v>
      </c>
      <c r="AC4" s="7"/>
      <c r="AD4" s="7"/>
      <c r="AE4" s="7"/>
      <c r="AF4" s="7"/>
      <c r="AG4">
        <f t="shared" ref="AG4:AG11" si="2">VLOOKUP(H4,$AN$2:$AO$7,2,FALSE)</f>
        <v>8</v>
      </c>
      <c r="AH4">
        <f>COUNT(M4,O4,Q4,S4,U4,W4,Y4,AA4,AC4,AE4)</f>
        <v>0</v>
      </c>
      <c r="AI4" t="str">
        <f t="shared" ref="AI4:AI67" si="3">IF(AG4=AH4,"◯","×")</f>
        <v>×</v>
      </c>
      <c r="AN4" t="s">
        <v>265</v>
      </c>
      <c r="AO4">
        <v>7</v>
      </c>
    </row>
    <row r="5" spans="1:41" x14ac:dyDescent="0.4">
      <c r="A5" t="str">
        <f>IF(B5=0,"@",RANK(B5,$B$3:$B$198,0))</f>
        <v>@</v>
      </c>
      <c r="B5">
        <f t="shared" si="0"/>
        <v>0</v>
      </c>
      <c r="C5" t="str">
        <f t="shared" si="1"/>
        <v>秋季陸上八種競技池悠之助</v>
      </c>
      <c r="D5" s="7" t="s">
        <v>123</v>
      </c>
      <c r="E5" s="7" t="s">
        <v>35</v>
      </c>
      <c r="F5" s="7" t="s">
        <v>124</v>
      </c>
      <c r="G5" s="7" t="s">
        <v>37</v>
      </c>
      <c r="H5" s="7" t="s">
        <v>38</v>
      </c>
      <c r="I5" s="7" t="s">
        <v>128</v>
      </c>
      <c r="J5" s="7">
        <v>3191</v>
      </c>
      <c r="K5" s="7" t="s">
        <v>129</v>
      </c>
      <c r="L5" s="13">
        <v>2</v>
      </c>
      <c r="M5" s="13">
        <v>1301</v>
      </c>
      <c r="N5" s="13">
        <v>466</v>
      </c>
      <c r="O5" s="13">
        <v>566</v>
      </c>
      <c r="P5" s="13">
        <v>514</v>
      </c>
      <c r="Q5" s="13">
        <v>797</v>
      </c>
      <c r="R5" s="13">
        <v>365</v>
      </c>
      <c r="S5" s="13">
        <v>5747</v>
      </c>
      <c r="T5" s="13">
        <v>503</v>
      </c>
      <c r="U5" s="7" t="s">
        <v>42</v>
      </c>
      <c r="V5" s="13">
        <v>0</v>
      </c>
      <c r="W5" s="13">
        <v>4461</v>
      </c>
      <c r="X5" s="13">
        <v>509</v>
      </c>
      <c r="Y5" s="13">
        <v>155</v>
      </c>
      <c r="Z5" s="13">
        <v>426</v>
      </c>
      <c r="AA5" s="13">
        <v>52834</v>
      </c>
      <c r="AB5" s="13">
        <v>408</v>
      </c>
      <c r="AC5" s="7"/>
      <c r="AD5" s="7"/>
      <c r="AE5" s="7"/>
      <c r="AF5" s="7"/>
      <c r="AG5">
        <f t="shared" si="2"/>
        <v>8</v>
      </c>
      <c r="AH5">
        <f t="shared" ref="AH5:AH11" si="4">COUNT(M5,O5,Q5,S5,U5,W5,Y5,AA5,AC5,AE5)</f>
        <v>7</v>
      </c>
      <c r="AI5" t="str">
        <f t="shared" si="3"/>
        <v>×</v>
      </c>
      <c r="AN5" t="s">
        <v>266</v>
      </c>
      <c r="AO5">
        <v>4</v>
      </c>
    </row>
    <row r="6" spans="1:41" x14ac:dyDescent="0.4">
      <c r="A6">
        <f>IF(B6=0,"@",RANK(B6,$B$3:$B$198,0))</f>
        <v>9</v>
      </c>
      <c r="B6">
        <f t="shared" si="0"/>
        <v>3542</v>
      </c>
      <c r="C6" t="str">
        <f t="shared" si="1"/>
        <v>秋季陸上八種競技竹田琉莞</v>
      </c>
      <c r="D6" s="7" t="s">
        <v>123</v>
      </c>
      <c r="E6" s="7" t="s">
        <v>35</v>
      </c>
      <c r="F6" s="7" t="s">
        <v>124</v>
      </c>
      <c r="G6" s="7" t="s">
        <v>37</v>
      </c>
      <c r="H6" s="7" t="s">
        <v>38</v>
      </c>
      <c r="I6" s="7" t="s">
        <v>130</v>
      </c>
      <c r="J6" s="7">
        <v>3542</v>
      </c>
      <c r="K6" s="7" t="s">
        <v>129</v>
      </c>
      <c r="L6" s="13">
        <v>1</v>
      </c>
      <c r="M6" s="13">
        <v>1211</v>
      </c>
      <c r="N6" s="13">
        <v>629</v>
      </c>
      <c r="O6" s="13">
        <v>583</v>
      </c>
      <c r="P6" s="13">
        <v>550</v>
      </c>
      <c r="Q6" s="13">
        <v>656</v>
      </c>
      <c r="R6" s="13">
        <v>281</v>
      </c>
      <c r="S6" s="13">
        <v>5692</v>
      </c>
      <c r="T6" s="13">
        <v>524</v>
      </c>
      <c r="U6" s="13">
        <v>1829</v>
      </c>
      <c r="V6" s="13">
        <v>497</v>
      </c>
      <c r="W6" s="13">
        <v>2834</v>
      </c>
      <c r="X6" s="13">
        <v>276</v>
      </c>
      <c r="Y6" s="13">
        <v>155</v>
      </c>
      <c r="Z6" s="13">
        <v>426</v>
      </c>
      <c r="AA6" s="13">
        <v>53842</v>
      </c>
      <c r="AB6" s="13">
        <v>359</v>
      </c>
      <c r="AC6" s="7"/>
      <c r="AD6" s="7"/>
      <c r="AE6" s="7"/>
      <c r="AF6" s="7"/>
      <c r="AG6">
        <f t="shared" si="2"/>
        <v>8</v>
      </c>
      <c r="AH6">
        <f>COUNT(M6,O6,Q6,S6,U6,W6,Y6,AA6,AC6,AE6)</f>
        <v>8</v>
      </c>
      <c r="AI6" t="str">
        <f t="shared" si="3"/>
        <v>◯</v>
      </c>
      <c r="AN6" t="s">
        <v>267</v>
      </c>
      <c r="AO6">
        <v>2</v>
      </c>
    </row>
    <row r="7" spans="1:41" x14ac:dyDescent="0.4">
      <c r="A7">
        <f>IF(B7=0,"@",RANK(B7,$B$3:$B$198,0))</f>
        <v>6</v>
      </c>
      <c r="B7">
        <f t="shared" si="0"/>
        <v>3662</v>
      </c>
      <c r="C7" t="str">
        <f t="shared" si="1"/>
        <v>秋季陸上八種競技石原遙翔</v>
      </c>
      <c r="D7" s="7" t="s">
        <v>123</v>
      </c>
      <c r="E7" s="7" t="s">
        <v>35</v>
      </c>
      <c r="F7" s="7" t="s">
        <v>124</v>
      </c>
      <c r="G7" s="7" t="s">
        <v>37</v>
      </c>
      <c r="H7" s="7" t="s">
        <v>38</v>
      </c>
      <c r="I7" s="7" t="s">
        <v>44</v>
      </c>
      <c r="J7" s="7">
        <v>3662</v>
      </c>
      <c r="K7" s="7" t="s">
        <v>45</v>
      </c>
      <c r="L7" s="13">
        <v>2</v>
      </c>
      <c r="M7" s="13">
        <v>1206</v>
      </c>
      <c r="N7" s="13">
        <v>639</v>
      </c>
      <c r="O7" s="13">
        <v>570</v>
      </c>
      <c r="P7" s="13">
        <v>523</v>
      </c>
      <c r="Q7" s="13">
        <v>791</v>
      </c>
      <c r="R7" s="13">
        <v>361</v>
      </c>
      <c r="S7" s="13">
        <v>5447</v>
      </c>
      <c r="T7" s="13">
        <v>620</v>
      </c>
      <c r="U7" s="13">
        <v>1925</v>
      </c>
      <c r="V7" s="13">
        <v>411</v>
      </c>
      <c r="W7" s="13">
        <v>3475</v>
      </c>
      <c r="X7" s="13">
        <v>367</v>
      </c>
      <c r="Y7" s="13">
        <v>140</v>
      </c>
      <c r="Z7" s="13">
        <v>317</v>
      </c>
      <c r="AA7" s="13">
        <v>52497</v>
      </c>
      <c r="AB7" s="13">
        <v>424</v>
      </c>
      <c r="AC7" s="7"/>
      <c r="AD7" s="7"/>
      <c r="AE7" s="7"/>
      <c r="AF7" s="7"/>
      <c r="AG7">
        <f t="shared" si="2"/>
        <v>8</v>
      </c>
      <c r="AH7">
        <f t="shared" si="4"/>
        <v>8</v>
      </c>
      <c r="AI7" t="str">
        <f t="shared" si="3"/>
        <v>◯</v>
      </c>
      <c r="AN7" t="s">
        <v>268</v>
      </c>
      <c r="AO7">
        <v>2</v>
      </c>
    </row>
    <row r="8" spans="1:41" x14ac:dyDescent="0.4">
      <c r="A8">
        <f>IF(B8=0,"@",RANK(B8,$B$3:$B$198,0))</f>
        <v>20</v>
      </c>
      <c r="B8">
        <f t="shared" si="0"/>
        <v>3074</v>
      </c>
      <c r="C8" t="str">
        <f t="shared" si="1"/>
        <v>秋季陸上八種競技黒田悠羽</v>
      </c>
      <c r="D8" s="7" t="s">
        <v>123</v>
      </c>
      <c r="E8" s="7" t="s">
        <v>35</v>
      </c>
      <c r="F8" s="7" t="s">
        <v>124</v>
      </c>
      <c r="G8" s="7" t="s">
        <v>37</v>
      </c>
      <c r="H8" s="7" t="s">
        <v>38</v>
      </c>
      <c r="I8" s="7" t="s">
        <v>46</v>
      </c>
      <c r="J8" s="7">
        <v>3074</v>
      </c>
      <c r="K8" s="7" t="s">
        <v>45</v>
      </c>
      <c r="L8" s="13">
        <v>2</v>
      </c>
      <c r="M8" s="13">
        <v>1284</v>
      </c>
      <c r="N8" s="13">
        <v>495</v>
      </c>
      <c r="O8" s="13">
        <v>479</v>
      </c>
      <c r="P8" s="13">
        <v>343</v>
      </c>
      <c r="Q8" s="13">
        <v>827</v>
      </c>
      <c r="R8" s="13">
        <v>382</v>
      </c>
      <c r="S8" s="13">
        <v>5863</v>
      </c>
      <c r="T8" s="13">
        <v>461</v>
      </c>
      <c r="U8" s="13">
        <v>2510</v>
      </c>
      <c r="V8" s="13">
        <v>60</v>
      </c>
      <c r="W8" s="13">
        <v>4312</v>
      </c>
      <c r="X8" s="13">
        <v>487</v>
      </c>
      <c r="Y8" s="13">
        <v>145</v>
      </c>
      <c r="Z8" s="13">
        <v>352</v>
      </c>
      <c r="AA8" s="13">
        <v>51179</v>
      </c>
      <c r="AB8" s="13">
        <v>494</v>
      </c>
      <c r="AC8" s="7"/>
      <c r="AD8" s="7"/>
      <c r="AE8" s="7"/>
      <c r="AF8" s="7"/>
      <c r="AG8">
        <f t="shared" si="2"/>
        <v>8</v>
      </c>
      <c r="AH8">
        <f t="shared" si="4"/>
        <v>8</v>
      </c>
      <c r="AI8" t="str">
        <f t="shared" si="3"/>
        <v>◯</v>
      </c>
    </row>
    <row r="9" spans="1:41" x14ac:dyDescent="0.4">
      <c r="A9">
        <f>IF(B9=0,"@",RANK(B9,$B$3:$B$198,0))</f>
        <v>18</v>
      </c>
      <c r="B9">
        <f t="shared" si="0"/>
        <v>3178</v>
      </c>
      <c r="C9" t="str">
        <f t="shared" si="1"/>
        <v>秋季陸上八種競技相内亮汰</v>
      </c>
      <c r="D9" s="7" t="s">
        <v>123</v>
      </c>
      <c r="E9" s="7" t="s">
        <v>35</v>
      </c>
      <c r="F9" s="7" t="s">
        <v>124</v>
      </c>
      <c r="G9" s="7" t="s">
        <v>37</v>
      </c>
      <c r="H9" s="7" t="s">
        <v>38</v>
      </c>
      <c r="I9" s="7" t="s">
        <v>131</v>
      </c>
      <c r="J9" s="7">
        <v>3178</v>
      </c>
      <c r="K9" s="7" t="s">
        <v>45</v>
      </c>
      <c r="L9" s="13">
        <v>1</v>
      </c>
      <c r="M9" s="13">
        <v>1298</v>
      </c>
      <c r="N9" s="13">
        <v>471</v>
      </c>
      <c r="O9" s="13">
        <v>523</v>
      </c>
      <c r="P9" s="13">
        <v>427</v>
      </c>
      <c r="Q9" s="13">
        <v>718</v>
      </c>
      <c r="R9" s="13">
        <v>318</v>
      </c>
      <c r="S9" s="13">
        <v>10149</v>
      </c>
      <c r="T9" s="13">
        <v>364</v>
      </c>
      <c r="U9" s="13">
        <v>2040</v>
      </c>
      <c r="V9" s="13">
        <v>318</v>
      </c>
      <c r="W9" s="13">
        <v>3576</v>
      </c>
      <c r="X9" s="13">
        <v>381</v>
      </c>
      <c r="Y9" s="13">
        <v>165</v>
      </c>
      <c r="Z9" s="13">
        <v>504</v>
      </c>
      <c r="AA9" s="13">
        <v>53092</v>
      </c>
      <c r="AB9" s="13">
        <v>395</v>
      </c>
      <c r="AC9" s="7"/>
      <c r="AD9" s="7"/>
      <c r="AE9" s="7"/>
      <c r="AF9" s="7"/>
      <c r="AG9">
        <f t="shared" si="2"/>
        <v>8</v>
      </c>
      <c r="AH9">
        <f t="shared" si="4"/>
        <v>8</v>
      </c>
      <c r="AI9" t="str">
        <f t="shared" si="3"/>
        <v>◯</v>
      </c>
    </row>
    <row r="10" spans="1:41" x14ac:dyDescent="0.4">
      <c r="A10">
        <f>IF(B10=0,"@",RANK(B10,$B$3:$B$198,0))</f>
        <v>2</v>
      </c>
      <c r="B10">
        <f t="shared" si="0"/>
        <v>4296</v>
      </c>
      <c r="C10" t="str">
        <f t="shared" si="1"/>
        <v>秋季陸上八種競技酒井柊優</v>
      </c>
      <c r="D10" s="7" t="s">
        <v>123</v>
      </c>
      <c r="E10" s="7" t="s">
        <v>35</v>
      </c>
      <c r="F10" s="7" t="s">
        <v>124</v>
      </c>
      <c r="G10" s="7" t="s">
        <v>37</v>
      </c>
      <c r="H10" s="7" t="s">
        <v>38</v>
      </c>
      <c r="I10" s="7" t="s">
        <v>47</v>
      </c>
      <c r="J10" s="7">
        <v>4296</v>
      </c>
      <c r="K10" s="7" t="s">
        <v>48</v>
      </c>
      <c r="L10" s="13">
        <v>2</v>
      </c>
      <c r="M10" s="13">
        <v>1200</v>
      </c>
      <c r="N10" s="13">
        <v>651</v>
      </c>
      <c r="O10" s="13">
        <v>565</v>
      </c>
      <c r="P10" s="13">
        <v>512</v>
      </c>
      <c r="Q10" s="13">
        <v>1001</v>
      </c>
      <c r="R10" s="13">
        <v>486</v>
      </c>
      <c r="S10" s="13">
        <v>5483</v>
      </c>
      <c r="T10" s="13">
        <v>606</v>
      </c>
      <c r="U10" s="13">
        <v>1822</v>
      </c>
      <c r="V10" s="13">
        <v>503</v>
      </c>
      <c r="W10" s="13">
        <v>5035</v>
      </c>
      <c r="X10" s="13">
        <v>594</v>
      </c>
      <c r="Y10" s="13">
        <v>155</v>
      </c>
      <c r="Z10" s="13">
        <v>426</v>
      </c>
      <c r="AA10" s="13">
        <v>50730</v>
      </c>
      <c r="AB10" s="13">
        <v>518</v>
      </c>
      <c r="AC10" s="7"/>
      <c r="AD10" s="7"/>
      <c r="AE10" s="7"/>
      <c r="AF10" s="7"/>
      <c r="AG10">
        <f t="shared" si="2"/>
        <v>8</v>
      </c>
      <c r="AH10">
        <f t="shared" si="4"/>
        <v>8</v>
      </c>
      <c r="AI10" t="str">
        <f t="shared" si="3"/>
        <v>◯</v>
      </c>
    </row>
    <row r="11" spans="1:41" x14ac:dyDescent="0.4">
      <c r="A11">
        <f>IF(B11=0,"@",RANK(B11,$B$3:$B$198,0))</f>
        <v>82</v>
      </c>
      <c r="B11">
        <f t="shared" si="0"/>
        <v>1220</v>
      </c>
      <c r="C11" t="str">
        <f t="shared" si="1"/>
        <v>秋季陸上四種競技中学女子寺島凜</v>
      </c>
      <c r="D11" s="7" t="s">
        <v>123</v>
      </c>
      <c r="E11" s="7" t="s">
        <v>35</v>
      </c>
      <c r="F11" s="7" t="s">
        <v>124</v>
      </c>
      <c r="G11" s="7" t="s">
        <v>66</v>
      </c>
      <c r="H11" s="7" t="s">
        <v>222</v>
      </c>
      <c r="I11" s="7" t="s">
        <v>132</v>
      </c>
      <c r="J11" s="7">
        <v>1220</v>
      </c>
      <c r="K11" s="7" t="s">
        <v>133</v>
      </c>
      <c r="L11" s="13">
        <v>2</v>
      </c>
      <c r="M11" s="13">
        <v>2255</v>
      </c>
      <c r="N11" s="13">
        <v>125</v>
      </c>
      <c r="O11" s="13">
        <v>120</v>
      </c>
      <c r="P11" s="13">
        <v>312</v>
      </c>
      <c r="Q11" s="13">
        <v>822</v>
      </c>
      <c r="R11" s="13">
        <v>414</v>
      </c>
      <c r="S11" s="13">
        <v>3172</v>
      </c>
      <c r="T11" s="13">
        <v>369</v>
      </c>
      <c r="U11" s="7" t="s">
        <v>42</v>
      </c>
      <c r="V11" s="7" t="s">
        <v>42</v>
      </c>
      <c r="W11" s="7" t="s">
        <v>42</v>
      </c>
      <c r="X11" s="7" t="s">
        <v>42</v>
      </c>
      <c r="Y11" s="7" t="s">
        <v>42</v>
      </c>
      <c r="Z11" s="7" t="s">
        <v>42</v>
      </c>
      <c r="AA11" s="7" t="s">
        <v>42</v>
      </c>
      <c r="AB11" s="7" t="s">
        <v>42</v>
      </c>
      <c r="AC11" s="7"/>
      <c r="AD11" s="7"/>
      <c r="AE11" s="7"/>
      <c r="AF11" s="7"/>
      <c r="AG11">
        <f t="shared" si="2"/>
        <v>4</v>
      </c>
      <c r="AH11">
        <f t="shared" si="4"/>
        <v>4</v>
      </c>
      <c r="AI11" t="str">
        <f t="shared" si="3"/>
        <v>◯</v>
      </c>
    </row>
    <row r="12" spans="1:41" x14ac:dyDescent="0.4">
      <c r="A12">
        <f>IF(B12=0,"@",RANK(B12,$B$3:$B$198,0))</f>
        <v>69</v>
      </c>
      <c r="B12">
        <f t="shared" si="0"/>
        <v>1683</v>
      </c>
      <c r="C12" t="str">
        <f t="shared" si="1"/>
        <v>秋季陸上四種競技中学女子相馬羽夏</v>
      </c>
      <c r="D12" s="7" t="s">
        <v>123</v>
      </c>
      <c r="E12" s="7" t="s">
        <v>35</v>
      </c>
      <c r="F12" s="7" t="s">
        <v>124</v>
      </c>
      <c r="G12" s="7" t="s">
        <v>66</v>
      </c>
      <c r="H12" s="7" t="s">
        <v>221</v>
      </c>
      <c r="I12" s="7" t="s">
        <v>134</v>
      </c>
      <c r="J12" s="7">
        <v>1683</v>
      </c>
      <c r="K12" s="7" t="s">
        <v>80</v>
      </c>
      <c r="L12" s="13">
        <v>1</v>
      </c>
      <c r="M12" s="13">
        <v>1822</v>
      </c>
      <c r="N12" s="13">
        <v>466</v>
      </c>
      <c r="O12" s="13">
        <v>140</v>
      </c>
      <c r="P12" s="13">
        <v>512</v>
      </c>
      <c r="Q12" s="13">
        <v>581</v>
      </c>
      <c r="R12" s="13">
        <v>259</v>
      </c>
      <c r="S12" s="13">
        <v>3053</v>
      </c>
      <c r="T12" s="13">
        <v>446</v>
      </c>
      <c r="U12" s="7" t="s">
        <v>42</v>
      </c>
      <c r="V12" s="7" t="s">
        <v>42</v>
      </c>
      <c r="W12" s="7" t="s">
        <v>42</v>
      </c>
      <c r="X12" s="7" t="s">
        <v>42</v>
      </c>
      <c r="Y12" s="7" t="s">
        <v>42</v>
      </c>
      <c r="Z12" s="7" t="s">
        <v>42</v>
      </c>
      <c r="AA12" s="7" t="s">
        <v>42</v>
      </c>
      <c r="AB12" s="7" t="s">
        <v>42</v>
      </c>
      <c r="AC12" s="7"/>
      <c r="AD12" s="7"/>
      <c r="AE12" s="7"/>
      <c r="AF12" s="7"/>
      <c r="AG12">
        <f t="shared" ref="AG12:AG75" si="5">VLOOKUP(H12,$AN$2:$AO$7,2,FALSE)</f>
        <v>4</v>
      </c>
      <c r="AH12">
        <f t="shared" ref="AH12:AH75" si="6">COUNT(M12,O12,Q12,S12,U12,W12,Y12,AA12,AC12,AE12)</f>
        <v>4</v>
      </c>
      <c r="AI12" t="str">
        <f t="shared" si="3"/>
        <v>◯</v>
      </c>
    </row>
    <row r="13" spans="1:41" x14ac:dyDescent="0.4">
      <c r="A13" t="str">
        <f>IF(B13=0,"@",RANK(B13,$B$3:$B$198,0))</f>
        <v>@</v>
      </c>
      <c r="B13">
        <f t="shared" si="0"/>
        <v>0</v>
      </c>
      <c r="C13" t="str">
        <f t="shared" si="1"/>
        <v>混成記録会八種競技伊藤拓磨</v>
      </c>
      <c r="D13" s="7" t="s">
        <v>135</v>
      </c>
      <c r="E13" s="7" t="s">
        <v>35</v>
      </c>
      <c r="F13" s="7" t="s">
        <v>136</v>
      </c>
      <c r="G13" s="7" t="s">
        <v>223</v>
      </c>
      <c r="H13" s="7" t="s">
        <v>38</v>
      </c>
      <c r="I13" s="7" t="s">
        <v>137</v>
      </c>
      <c r="J13" s="7">
        <v>2753</v>
      </c>
      <c r="K13" s="7" t="s">
        <v>289</v>
      </c>
      <c r="L13" s="7" t="s">
        <v>42</v>
      </c>
      <c r="M13" s="13">
        <v>1276</v>
      </c>
      <c r="N13" s="13">
        <v>509</v>
      </c>
      <c r="O13" s="13">
        <v>589</v>
      </c>
      <c r="P13" s="13">
        <v>563</v>
      </c>
      <c r="Q13" s="13">
        <v>768</v>
      </c>
      <c r="R13" s="13">
        <v>347</v>
      </c>
      <c r="S13" s="13">
        <v>5839</v>
      </c>
      <c r="T13" s="13">
        <v>470</v>
      </c>
      <c r="U13" s="7" t="s">
        <v>42</v>
      </c>
      <c r="V13" s="13">
        <v>0</v>
      </c>
      <c r="W13" s="13">
        <v>2354</v>
      </c>
      <c r="X13" s="13">
        <v>209</v>
      </c>
      <c r="Y13" s="13">
        <v>155</v>
      </c>
      <c r="Z13" s="13">
        <v>426</v>
      </c>
      <c r="AA13" s="13">
        <v>60885</v>
      </c>
      <c r="AB13" s="13">
        <v>229</v>
      </c>
      <c r="AC13" s="7"/>
      <c r="AD13" s="7"/>
      <c r="AE13" s="7"/>
      <c r="AF13" s="7"/>
      <c r="AG13">
        <f t="shared" si="5"/>
        <v>8</v>
      </c>
      <c r="AH13">
        <f t="shared" si="6"/>
        <v>7</v>
      </c>
      <c r="AI13" t="str">
        <f t="shared" si="3"/>
        <v>×</v>
      </c>
    </row>
    <row r="14" spans="1:41" x14ac:dyDescent="0.4">
      <c r="A14" t="str">
        <f>IF(B14=0,"@",RANK(B14,$B$3:$B$198,0))</f>
        <v>@</v>
      </c>
      <c r="B14">
        <f t="shared" si="0"/>
        <v>0</v>
      </c>
      <c r="C14" t="str">
        <f t="shared" si="1"/>
        <v>混成記録会八種競技髙野京弥</v>
      </c>
      <c r="D14" s="7" t="s">
        <v>135</v>
      </c>
      <c r="E14" s="7" t="s">
        <v>35</v>
      </c>
      <c r="F14" s="7" t="s">
        <v>136</v>
      </c>
      <c r="G14" s="7" t="s">
        <v>223</v>
      </c>
      <c r="H14" s="7" t="s">
        <v>38</v>
      </c>
      <c r="I14" s="7" t="s">
        <v>138</v>
      </c>
      <c r="J14" s="7"/>
      <c r="K14" s="7" t="s">
        <v>139</v>
      </c>
      <c r="L14" s="13">
        <v>3</v>
      </c>
      <c r="M14" s="13">
        <v>1134</v>
      </c>
      <c r="N14" s="13">
        <v>786</v>
      </c>
      <c r="O14" s="7" t="s">
        <v>42</v>
      </c>
      <c r="P14" s="13">
        <v>0</v>
      </c>
      <c r="Q14" s="13">
        <v>802</v>
      </c>
      <c r="R14" s="13">
        <v>367</v>
      </c>
      <c r="S14" s="13">
        <v>5230</v>
      </c>
      <c r="T14" s="13">
        <v>712</v>
      </c>
      <c r="U14" s="7" t="s">
        <v>42</v>
      </c>
      <c r="V14" s="7" t="s">
        <v>42</v>
      </c>
      <c r="W14" s="7" t="s">
        <v>42</v>
      </c>
      <c r="X14" s="7" t="s">
        <v>42</v>
      </c>
      <c r="Y14" s="7" t="s">
        <v>42</v>
      </c>
      <c r="Z14" s="7" t="s">
        <v>42</v>
      </c>
      <c r="AA14" s="7" t="s">
        <v>42</v>
      </c>
      <c r="AB14" s="7" t="s">
        <v>42</v>
      </c>
      <c r="AC14" s="7"/>
      <c r="AD14" s="7"/>
      <c r="AE14" s="7"/>
      <c r="AF14" s="7"/>
      <c r="AG14">
        <f t="shared" si="5"/>
        <v>8</v>
      </c>
      <c r="AH14">
        <f t="shared" si="6"/>
        <v>3</v>
      </c>
      <c r="AI14" t="str">
        <f t="shared" si="3"/>
        <v>×</v>
      </c>
    </row>
    <row r="15" spans="1:41" x14ac:dyDescent="0.4">
      <c r="A15" t="str">
        <f>IF(B15=0,"@",RANK(B15,$B$3:$B$198,0))</f>
        <v>@</v>
      </c>
      <c r="B15">
        <f t="shared" si="0"/>
        <v>0</v>
      </c>
      <c r="C15" t="str">
        <f t="shared" si="1"/>
        <v>混成記録会八種競技浅沼拓歩</v>
      </c>
      <c r="D15" s="7" t="s">
        <v>135</v>
      </c>
      <c r="E15" s="7" t="s">
        <v>35</v>
      </c>
      <c r="F15" s="7" t="s">
        <v>136</v>
      </c>
      <c r="G15" s="7" t="s">
        <v>223</v>
      </c>
      <c r="H15" s="7" t="s">
        <v>38</v>
      </c>
      <c r="I15" s="7" t="s">
        <v>140</v>
      </c>
      <c r="J15" s="7">
        <v>2245</v>
      </c>
      <c r="K15" s="7" t="s">
        <v>141</v>
      </c>
      <c r="L15" s="13">
        <v>2</v>
      </c>
      <c r="M15" s="13">
        <v>1280</v>
      </c>
      <c r="N15" s="13">
        <v>502</v>
      </c>
      <c r="O15" s="13">
        <v>462</v>
      </c>
      <c r="P15" s="13">
        <v>312</v>
      </c>
      <c r="Q15" s="13">
        <v>544</v>
      </c>
      <c r="R15" s="13">
        <v>216</v>
      </c>
      <c r="S15" s="13">
        <v>5806</v>
      </c>
      <c r="T15" s="13">
        <v>482</v>
      </c>
      <c r="U15" s="7" t="s">
        <v>42</v>
      </c>
      <c r="V15" s="13">
        <v>0</v>
      </c>
      <c r="W15" s="13">
        <v>1192</v>
      </c>
      <c r="X15" s="13">
        <v>56</v>
      </c>
      <c r="Y15" s="13">
        <v>110</v>
      </c>
      <c r="Z15" s="13">
        <v>131</v>
      </c>
      <c r="AA15" s="13">
        <v>50238</v>
      </c>
      <c r="AB15" s="13">
        <v>546</v>
      </c>
      <c r="AC15" s="7"/>
      <c r="AD15" s="7"/>
      <c r="AE15" s="7"/>
      <c r="AF15" s="7"/>
      <c r="AG15">
        <f t="shared" si="5"/>
        <v>8</v>
      </c>
      <c r="AH15">
        <f t="shared" si="6"/>
        <v>7</v>
      </c>
      <c r="AI15" t="str">
        <f t="shared" si="3"/>
        <v>×</v>
      </c>
    </row>
    <row r="16" spans="1:41" x14ac:dyDescent="0.4">
      <c r="A16" t="str">
        <f>IF(B16=0,"@",RANK(B16,$B$3:$B$198,0))</f>
        <v>@</v>
      </c>
      <c r="B16">
        <f t="shared" si="0"/>
        <v>0</v>
      </c>
      <c r="C16" t="str">
        <f t="shared" si="1"/>
        <v>混成記録会八種競技西川佑吾</v>
      </c>
      <c r="D16" s="7" t="s">
        <v>135</v>
      </c>
      <c r="E16" s="7" t="s">
        <v>35</v>
      </c>
      <c r="F16" s="7" t="s">
        <v>136</v>
      </c>
      <c r="G16" s="7" t="s">
        <v>223</v>
      </c>
      <c r="H16" s="7" t="s">
        <v>38</v>
      </c>
      <c r="I16" s="7" t="s">
        <v>142</v>
      </c>
      <c r="J16" s="7">
        <v>2577</v>
      </c>
      <c r="K16" s="7" t="s">
        <v>141</v>
      </c>
      <c r="L16" s="13">
        <v>1</v>
      </c>
      <c r="M16" s="13">
        <v>1278</v>
      </c>
      <c r="N16" s="13">
        <v>506</v>
      </c>
      <c r="O16" s="13">
        <v>493</v>
      </c>
      <c r="P16" s="13">
        <v>369</v>
      </c>
      <c r="Q16" s="13">
        <v>551</v>
      </c>
      <c r="R16" s="13">
        <v>220</v>
      </c>
      <c r="S16" s="13">
        <v>5877</v>
      </c>
      <c r="T16" s="13">
        <v>456</v>
      </c>
      <c r="U16" s="7" t="s">
        <v>42</v>
      </c>
      <c r="V16" s="13">
        <v>0</v>
      </c>
      <c r="W16" s="13">
        <v>2519</v>
      </c>
      <c r="X16" s="13">
        <v>232</v>
      </c>
      <c r="Y16" s="13">
        <v>165</v>
      </c>
      <c r="Z16" s="13">
        <v>504</v>
      </c>
      <c r="AA16" s="13">
        <v>55371</v>
      </c>
      <c r="AB16" s="13">
        <v>290</v>
      </c>
      <c r="AC16" s="7"/>
      <c r="AD16" s="7"/>
      <c r="AE16" s="7"/>
      <c r="AF16" s="7"/>
      <c r="AG16">
        <f t="shared" si="5"/>
        <v>8</v>
      </c>
      <c r="AH16">
        <f t="shared" si="6"/>
        <v>7</v>
      </c>
      <c r="AI16" t="str">
        <f t="shared" si="3"/>
        <v>×</v>
      </c>
    </row>
    <row r="17" spans="1:35" x14ac:dyDescent="0.4">
      <c r="A17" t="str">
        <f>IF(B17=0,"@",RANK(B17,$B$3:$B$198,0))</f>
        <v>@</v>
      </c>
      <c r="B17">
        <f t="shared" si="0"/>
        <v>0</v>
      </c>
      <c r="C17" t="str">
        <f t="shared" si="1"/>
        <v>混成記録会八種競技嶋田和真</v>
      </c>
      <c r="D17" s="7" t="s">
        <v>135</v>
      </c>
      <c r="E17" s="7" t="s">
        <v>35</v>
      </c>
      <c r="F17" s="7" t="s">
        <v>136</v>
      </c>
      <c r="G17" s="7" t="s">
        <v>223</v>
      </c>
      <c r="H17" s="7" t="s">
        <v>38</v>
      </c>
      <c r="I17" s="7" t="s">
        <v>143</v>
      </c>
      <c r="J17" s="7">
        <v>770</v>
      </c>
      <c r="K17" s="7" t="s">
        <v>141</v>
      </c>
      <c r="L17" s="13">
        <v>1</v>
      </c>
      <c r="M17" s="13">
        <v>1474</v>
      </c>
      <c r="N17" s="13">
        <v>215</v>
      </c>
      <c r="O17" s="13">
        <v>257</v>
      </c>
      <c r="P17" s="13">
        <v>22</v>
      </c>
      <c r="Q17" s="13">
        <v>398</v>
      </c>
      <c r="R17" s="13">
        <v>133</v>
      </c>
      <c r="S17" s="13">
        <v>11597</v>
      </c>
      <c r="T17" s="13">
        <v>39</v>
      </c>
      <c r="U17" s="7" t="s">
        <v>42</v>
      </c>
      <c r="V17" s="13">
        <v>0</v>
      </c>
      <c r="W17" s="7" t="s">
        <v>42</v>
      </c>
      <c r="X17" s="13">
        <v>0</v>
      </c>
      <c r="Y17" s="13">
        <v>120</v>
      </c>
      <c r="Z17" s="13">
        <v>188</v>
      </c>
      <c r="AA17" s="13">
        <v>62456</v>
      </c>
      <c r="AB17" s="13">
        <v>173</v>
      </c>
      <c r="AC17" s="7"/>
      <c r="AD17" s="7"/>
      <c r="AE17" s="7"/>
      <c r="AF17" s="7"/>
      <c r="AG17">
        <f t="shared" si="5"/>
        <v>8</v>
      </c>
      <c r="AH17">
        <f t="shared" si="6"/>
        <v>6</v>
      </c>
      <c r="AI17" t="str">
        <f t="shared" si="3"/>
        <v>×</v>
      </c>
    </row>
    <row r="18" spans="1:35" x14ac:dyDescent="0.4">
      <c r="A18" t="str">
        <f>IF(B18=0,"@",RANK(B18,$B$3:$B$198,0))</f>
        <v>@</v>
      </c>
      <c r="B18">
        <f t="shared" si="0"/>
        <v>0</v>
      </c>
      <c r="C18" t="str">
        <f t="shared" si="1"/>
        <v>混成記録会八種競技裏野詩恩</v>
      </c>
      <c r="D18" s="7" t="s">
        <v>135</v>
      </c>
      <c r="E18" s="7" t="s">
        <v>35</v>
      </c>
      <c r="F18" s="7" t="s">
        <v>136</v>
      </c>
      <c r="G18" s="7" t="s">
        <v>223</v>
      </c>
      <c r="H18" s="7" t="s">
        <v>38</v>
      </c>
      <c r="I18" s="7" t="s">
        <v>144</v>
      </c>
      <c r="J18" s="7">
        <v>1350</v>
      </c>
      <c r="K18" s="7" t="s">
        <v>145</v>
      </c>
      <c r="L18" s="13">
        <v>2</v>
      </c>
      <c r="M18" s="13">
        <v>1351</v>
      </c>
      <c r="N18" s="13">
        <v>385</v>
      </c>
      <c r="O18" s="13">
        <v>397</v>
      </c>
      <c r="P18" s="13">
        <v>201</v>
      </c>
      <c r="Q18" s="13">
        <v>533</v>
      </c>
      <c r="R18" s="13">
        <v>210</v>
      </c>
      <c r="S18" s="13">
        <v>10531</v>
      </c>
      <c r="T18" s="13">
        <v>250</v>
      </c>
      <c r="U18" s="7" t="s">
        <v>42</v>
      </c>
      <c r="V18" s="13">
        <v>0</v>
      </c>
      <c r="W18" s="13">
        <v>902</v>
      </c>
      <c r="X18" s="13">
        <v>21</v>
      </c>
      <c r="Y18" s="13">
        <v>135</v>
      </c>
      <c r="Z18" s="13">
        <v>283</v>
      </c>
      <c r="AA18" s="7" t="s">
        <v>42</v>
      </c>
      <c r="AB18" s="13">
        <v>0</v>
      </c>
      <c r="AC18" s="7"/>
      <c r="AD18" s="7"/>
      <c r="AE18" s="7"/>
      <c r="AF18" s="7"/>
      <c r="AG18">
        <f t="shared" si="5"/>
        <v>8</v>
      </c>
      <c r="AH18">
        <f t="shared" si="6"/>
        <v>6</v>
      </c>
      <c r="AI18" t="str">
        <f t="shared" si="3"/>
        <v>×</v>
      </c>
    </row>
    <row r="19" spans="1:35" x14ac:dyDescent="0.4">
      <c r="A19" t="str">
        <f>IF(B19=0,"@",RANK(B19,$B$3:$B$198,0))</f>
        <v>@</v>
      </c>
      <c r="B19">
        <f t="shared" si="0"/>
        <v>0</v>
      </c>
      <c r="C19" t="str">
        <f t="shared" si="1"/>
        <v>混成記録会八種競技小松澤陸斗</v>
      </c>
      <c r="D19" s="7" t="s">
        <v>135</v>
      </c>
      <c r="E19" s="7" t="s">
        <v>35</v>
      </c>
      <c r="F19" s="7" t="s">
        <v>136</v>
      </c>
      <c r="G19" s="7" t="s">
        <v>223</v>
      </c>
      <c r="H19" s="7" t="s">
        <v>38</v>
      </c>
      <c r="I19" s="7" t="s">
        <v>146</v>
      </c>
      <c r="J19" s="7"/>
      <c r="K19" s="7" t="s">
        <v>147</v>
      </c>
      <c r="L19" s="13">
        <v>2</v>
      </c>
      <c r="M19" s="7" t="s">
        <v>42</v>
      </c>
      <c r="N19" s="7" t="s">
        <v>42</v>
      </c>
      <c r="O19" s="7" t="s">
        <v>42</v>
      </c>
      <c r="P19" s="7" t="s">
        <v>42</v>
      </c>
      <c r="Q19" s="7" t="s">
        <v>42</v>
      </c>
      <c r="R19" s="7" t="s">
        <v>42</v>
      </c>
      <c r="S19" s="7" t="s">
        <v>42</v>
      </c>
      <c r="T19" s="7" t="s">
        <v>42</v>
      </c>
      <c r="U19" s="7" t="s">
        <v>42</v>
      </c>
      <c r="V19" s="7" t="s">
        <v>42</v>
      </c>
      <c r="W19" s="7" t="s">
        <v>42</v>
      </c>
      <c r="X19" s="7" t="s">
        <v>42</v>
      </c>
      <c r="Y19" s="7" t="s">
        <v>42</v>
      </c>
      <c r="Z19" s="7" t="s">
        <v>42</v>
      </c>
      <c r="AA19" s="7" t="s">
        <v>42</v>
      </c>
      <c r="AB19" s="7" t="s">
        <v>42</v>
      </c>
      <c r="AC19" s="7"/>
      <c r="AD19" s="7"/>
      <c r="AE19" s="7"/>
      <c r="AF19" s="7"/>
      <c r="AG19">
        <f t="shared" si="5"/>
        <v>8</v>
      </c>
      <c r="AH19">
        <f t="shared" si="6"/>
        <v>0</v>
      </c>
      <c r="AI19" t="str">
        <f t="shared" si="3"/>
        <v>×</v>
      </c>
    </row>
    <row r="20" spans="1:35" x14ac:dyDescent="0.4">
      <c r="A20" t="str">
        <f>IF(B20=0,"@",RANK(B20,$B$3:$B$198,0))</f>
        <v>@</v>
      </c>
      <c r="B20">
        <f t="shared" si="0"/>
        <v>0</v>
      </c>
      <c r="C20" t="str">
        <f t="shared" si="1"/>
        <v>混成記録会八種競技国松大倭</v>
      </c>
      <c r="D20" s="7" t="s">
        <v>135</v>
      </c>
      <c r="E20" s="7" t="s">
        <v>35</v>
      </c>
      <c r="F20" s="7" t="s">
        <v>136</v>
      </c>
      <c r="G20" s="7" t="s">
        <v>223</v>
      </c>
      <c r="H20" s="7" t="s">
        <v>38</v>
      </c>
      <c r="I20" s="7" t="s">
        <v>148</v>
      </c>
      <c r="J20" s="7">
        <v>1922</v>
      </c>
      <c r="K20" s="7" t="s">
        <v>147</v>
      </c>
      <c r="L20" s="13">
        <v>2</v>
      </c>
      <c r="M20" s="13">
        <v>1225</v>
      </c>
      <c r="N20" s="13">
        <v>603</v>
      </c>
      <c r="O20" s="7" t="s">
        <v>42</v>
      </c>
      <c r="P20" s="13">
        <v>0</v>
      </c>
      <c r="Q20" s="13">
        <v>761</v>
      </c>
      <c r="R20" s="13">
        <v>343</v>
      </c>
      <c r="S20" s="13">
        <v>10737</v>
      </c>
      <c r="T20" s="13">
        <v>197</v>
      </c>
      <c r="U20" s="7" t="s">
        <v>42</v>
      </c>
      <c r="V20" s="13">
        <v>0</v>
      </c>
      <c r="W20" s="13">
        <v>2746</v>
      </c>
      <c r="X20" s="13">
        <v>264</v>
      </c>
      <c r="Y20" s="13">
        <v>135</v>
      </c>
      <c r="Z20" s="13">
        <v>283</v>
      </c>
      <c r="AA20" s="13">
        <v>60808</v>
      </c>
      <c r="AB20" s="13">
        <v>232</v>
      </c>
      <c r="AC20" s="7"/>
      <c r="AD20" s="7"/>
      <c r="AE20" s="7"/>
      <c r="AF20" s="7"/>
      <c r="AG20">
        <f t="shared" si="5"/>
        <v>8</v>
      </c>
      <c r="AH20">
        <f t="shared" si="6"/>
        <v>6</v>
      </c>
      <c r="AI20" t="str">
        <f t="shared" si="3"/>
        <v>×</v>
      </c>
    </row>
    <row r="21" spans="1:35" x14ac:dyDescent="0.4">
      <c r="A21" t="str">
        <f>IF(B21=0,"@",RANK(B21,$B$3:$B$198,0))</f>
        <v>@</v>
      </c>
      <c r="B21">
        <f t="shared" si="0"/>
        <v>0</v>
      </c>
      <c r="C21" t="str">
        <f t="shared" si="1"/>
        <v>混成記録会八種競技中村直</v>
      </c>
      <c r="D21" s="7" t="s">
        <v>135</v>
      </c>
      <c r="E21" s="7" t="s">
        <v>35</v>
      </c>
      <c r="F21" s="7" t="s">
        <v>136</v>
      </c>
      <c r="G21" s="7" t="s">
        <v>223</v>
      </c>
      <c r="H21" s="7" t="s">
        <v>38</v>
      </c>
      <c r="I21" s="7" t="s">
        <v>149</v>
      </c>
      <c r="J21" s="7"/>
      <c r="K21" s="7" t="s">
        <v>147</v>
      </c>
      <c r="L21" s="13">
        <v>1</v>
      </c>
      <c r="M21" s="13">
        <v>1522</v>
      </c>
      <c r="N21" s="13">
        <v>161</v>
      </c>
      <c r="O21" s="13">
        <v>298</v>
      </c>
      <c r="P21" s="13">
        <v>63</v>
      </c>
      <c r="Q21" s="13">
        <v>674</v>
      </c>
      <c r="R21" s="13">
        <v>292</v>
      </c>
      <c r="S21" s="13">
        <v>11858</v>
      </c>
      <c r="T21" s="13">
        <v>14</v>
      </c>
      <c r="U21" s="7" t="s">
        <v>42</v>
      </c>
      <c r="V21" s="13">
        <v>0</v>
      </c>
      <c r="W21" s="7" t="s">
        <v>42</v>
      </c>
      <c r="X21" s="7" t="s">
        <v>42</v>
      </c>
      <c r="Y21" s="7" t="s">
        <v>42</v>
      </c>
      <c r="Z21" s="7" t="s">
        <v>42</v>
      </c>
      <c r="AA21" s="7" t="s">
        <v>42</v>
      </c>
      <c r="AB21" s="7" t="s">
        <v>42</v>
      </c>
      <c r="AC21" s="7"/>
      <c r="AD21" s="7"/>
      <c r="AE21" s="7"/>
      <c r="AF21" s="7"/>
      <c r="AG21">
        <f t="shared" si="5"/>
        <v>8</v>
      </c>
      <c r="AH21">
        <f t="shared" si="6"/>
        <v>4</v>
      </c>
      <c r="AI21" t="str">
        <f t="shared" si="3"/>
        <v>×</v>
      </c>
    </row>
    <row r="22" spans="1:35" x14ac:dyDescent="0.4">
      <c r="A22" t="str">
        <f>IF(B22=0,"@",RANK(B22,$B$3:$B$198,0))</f>
        <v>@</v>
      </c>
      <c r="B22">
        <f t="shared" si="0"/>
        <v>0</v>
      </c>
      <c r="C22" t="str">
        <f t="shared" si="1"/>
        <v>混成記録会八種競技佐藤匠馬</v>
      </c>
      <c r="D22" s="7" t="s">
        <v>135</v>
      </c>
      <c r="E22" s="7" t="s">
        <v>35</v>
      </c>
      <c r="F22" s="7" t="s">
        <v>136</v>
      </c>
      <c r="G22" s="7" t="s">
        <v>223</v>
      </c>
      <c r="H22" s="7" t="s">
        <v>38</v>
      </c>
      <c r="I22" s="7" t="s">
        <v>150</v>
      </c>
      <c r="J22" s="7">
        <v>1602</v>
      </c>
      <c r="K22" s="7" t="s">
        <v>151</v>
      </c>
      <c r="L22" s="13">
        <v>2</v>
      </c>
      <c r="M22" s="13">
        <v>1271</v>
      </c>
      <c r="N22" s="13">
        <v>518</v>
      </c>
      <c r="O22" s="13">
        <v>458</v>
      </c>
      <c r="P22" s="13">
        <v>304</v>
      </c>
      <c r="Q22" s="13">
        <v>664</v>
      </c>
      <c r="R22" s="13">
        <v>286</v>
      </c>
      <c r="S22" s="13">
        <v>10797</v>
      </c>
      <c r="T22" s="13">
        <v>183</v>
      </c>
      <c r="U22" s="7" t="s">
        <v>42</v>
      </c>
      <c r="V22" s="13">
        <v>0</v>
      </c>
      <c r="W22" s="13">
        <v>1962</v>
      </c>
      <c r="X22" s="13">
        <v>156</v>
      </c>
      <c r="Y22" s="13">
        <v>110</v>
      </c>
      <c r="Z22" s="13">
        <v>131</v>
      </c>
      <c r="AA22" s="13">
        <v>72707</v>
      </c>
      <c r="AB22" s="13">
        <v>24</v>
      </c>
      <c r="AC22" s="7"/>
      <c r="AD22" s="7"/>
      <c r="AE22" s="7"/>
      <c r="AF22" s="7"/>
      <c r="AG22">
        <f t="shared" si="5"/>
        <v>8</v>
      </c>
      <c r="AH22">
        <f t="shared" si="6"/>
        <v>7</v>
      </c>
      <c r="AI22" t="str">
        <f t="shared" si="3"/>
        <v>×</v>
      </c>
    </row>
    <row r="23" spans="1:35" x14ac:dyDescent="0.4">
      <c r="A23" t="str">
        <f>IF(B23=0,"@",RANK(B23,$B$3:$B$198,0))</f>
        <v>@</v>
      </c>
      <c r="B23">
        <f t="shared" si="0"/>
        <v>0</v>
      </c>
      <c r="C23" t="str">
        <f t="shared" si="1"/>
        <v>混成記録会八種競技小川幸蓮</v>
      </c>
      <c r="D23" s="7" t="s">
        <v>135</v>
      </c>
      <c r="E23" s="7" t="s">
        <v>35</v>
      </c>
      <c r="F23" s="7" t="s">
        <v>136</v>
      </c>
      <c r="G23" s="7" t="s">
        <v>223</v>
      </c>
      <c r="H23" s="7" t="s">
        <v>38</v>
      </c>
      <c r="I23" s="7" t="s">
        <v>152</v>
      </c>
      <c r="J23" s="7"/>
      <c r="K23" s="7" t="s">
        <v>153</v>
      </c>
      <c r="L23" s="13">
        <v>2</v>
      </c>
      <c r="M23" s="13">
        <v>1201</v>
      </c>
      <c r="N23" s="13">
        <v>649</v>
      </c>
      <c r="O23" s="13">
        <v>571</v>
      </c>
      <c r="P23" s="13">
        <v>525</v>
      </c>
      <c r="Q23" s="13">
        <v>724</v>
      </c>
      <c r="R23" s="13">
        <v>321</v>
      </c>
      <c r="S23" s="13">
        <v>5341</v>
      </c>
      <c r="T23" s="13">
        <v>664</v>
      </c>
      <c r="U23" s="7" t="s">
        <v>42</v>
      </c>
      <c r="V23" s="7" t="s">
        <v>42</v>
      </c>
      <c r="W23" s="7" t="s">
        <v>42</v>
      </c>
      <c r="X23" s="7" t="s">
        <v>42</v>
      </c>
      <c r="Y23" s="7" t="s">
        <v>42</v>
      </c>
      <c r="Z23" s="7" t="s">
        <v>42</v>
      </c>
      <c r="AA23" s="7" t="s">
        <v>42</v>
      </c>
      <c r="AB23" s="7" t="s">
        <v>42</v>
      </c>
      <c r="AC23" s="7"/>
      <c r="AD23" s="7"/>
      <c r="AE23" s="7"/>
      <c r="AF23" s="7"/>
      <c r="AG23">
        <f t="shared" si="5"/>
        <v>8</v>
      </c>
      <c r="AH23">
        <f t="shared" si="6"/>
        <v>4</v>
      </c>
      <c r="AI23" t="str">
        <f t="shared" si="3"/>
        <v>×</v>
      </c>
    </row>
    <row r="24" spans="1:35" x14ac:dyDescent="0.4">
      <c r="A24">
        <f>IF(B24=0,"@",RANK(B24,$B$3:$B$198,0))</f>
        <v>7</v>
      </c>
      <c r="B24">
        <f t="shared" si="0"/>
        <v>3599</v>
      </c>
      <c r="C24" t="str">
        <f t="shared" si="1"/>
        <v>混成記録会八種競技増山奈孝</v>
      </c>
      <c r="D24" s="7" t="s">
        <v>135</v>
      </c>
      <c r="E24" s="7" t="s">
        <v>35</v>
      </c>
      <c r="F24" s="7" t="s">
        <v>136</v>
      </c>
      <c r="G24" s="7" t="s">
        <v>223</v>
      </c>
      <c r="H24" s="7" t="s">
        <v>38</v>
      </c>
      <c r="I24" s="7" t="s">
        <v>154</v>
      </c>
      <c r="J24" s="7">
        <v>3599</v>
      </c>
      <c r="K24" s="7" t="s">
        <v>155</v>
      </c>
      <c r="L24" s="13">
        <v>2</v>
      </c>
      <c r="M24" s="13">
        <v>1227</v>
      </c>
      <c r="N24" s="13">
        <v>599</v>
      </c>
      <c r="O24" s="13">
        <v>535</v>
      </c>
      <c r="P24" s="13">
        <v>451</v>
      </c>
      <c r="Q24" s="13">
        <v>805</v>
      </c>
      <c r="R24" s="13">
        <v>369</v>
      </c>
      <c r="S24" s="13">
        <v>5454</v>
      </c>
      <c r="T24" s="13">
        <v>617</v>
      </c>
      <c r="U24" s="13">
        <v>2129</v>
      </c>
      <c r="V24" s="13">
        <v>254</v>
      </c>
      <c r="W24" s="13">
        <v>2718</v>
      </c>
      <c r="X24" s="13">
        <v>260</v>
      </c>
      <c r="Y24" s="13">
        <v>160</v>
      </c>
      <c r="Z24" s="13">
        <v>464</v>
      </c>
      <c r="AA24" s="13">
        <v>45561</v>
      </c>
      <c r="AB24" s="13">
        <v>585</v>
      </c>
      <c r="AC24" s="7"/>
      <c r="AD24" s="7"/>
      <c r="AE24" s="7"/>
      <c r="AF24" s="7"/>
      <c r="AG24">
        <f t="shared" si="5"/>
        <v>8</v>
      </c>
      <c r="AH24">
        <f t="shared" si="6"/>
        <v>8</v>
      </c>
      <c r="AI24" t="str">
        <f t="shared" si="3"/>
        <v>◯</v>
      </c>
    </row>
    <row r="25" spans="1:35" x14ac:dyDescent="0.4">
      <c r="A25" t="str">
        <f>IF(B25=0,"@",RANK(B25,$B$3:$B$198,0))</f>
        <v>@</v>
      </c>
      <c r="B25">
        <f t="shared" si="0"/>
        <v>0</v>
      </c>
      <c r="C25" t="str">
        <f t="shared" si="1"/>
        <v>混成記録会八種競技酒井柊優</v>
      </c>
      <c r="D25" s="7" t="s">
        <v>135</v>
      </c>
      <c r="E25" s="7" t="s">
        <v>35</v>
      </c>
      <c r="F25" s="7" t="s">
        <v>136</v>
      </c>
      <c r="G25" s="7" t="s">
        <v>223</v>
      </c>
      <c r="H25" s="7" t="s">
        <v>38</v>
      </c>
      <c r="I25" s="7" t="s">
        <v>47</v>
      </c>
      <c r="J25" s="7">
        <v>3982</v>
      </c>
      <c r="K25" s="7" t="s">
        <v>48</v>
      </c>
      <c r="L25" s="13">
        <v>2</v>
      </c>
      <c r="M25" s="13">
        <v>1187</v>
      </c>
      <c r="N25" s="13">
        <v>677</v>
      </c>
      <c r="O25" s="13">
        <v>581</v>
      </c>
      <c r="P25" s="13">
        <v>546</v>
      </c>
      <c r="Q25" s="13">
        <v>1066</v>
      </c>
      <c r="R25" s="13">
        <v>525</v>
      </c>
      <c r="S25" s="13">
        <v>5446</v>
      </c>
      <c r="T25" s="13">
        <v>621</v>
      </c>
      <c r="U25" s="7" t="s">
        <v>42</v>
      </c>
      <c r="V25" s="13">
        <v>0</v>
      </c>
      <c r="W25" s="13">
        <v>4747</v>
      </c>
      <c r="X25" s="13">
        <v>551</v>
      </c>
      <c r="Y25" s="13">
        <v>165</v>
      </c>
      <c r="Z25" s="13">
        <v>504</v>
      </c>
      <c r="AA25" s="13">
        <v>50031</v>
      </c>
      <c r="AB25" s="13">
        <v>558</v>
      </c>
      <c r="AC25" s="7"/>
      <c r="AD25" s="7"/>
      <c r="AE25" s="7"/>
      <c r="AF25" s="7"/>
      <c r="AG25">
        <f t="shared" si="5"/>
        <v>8</v>
      </c>
      <c r="AH25">
        <f t="shared" si="6"/>
        <v>7</v>
      </c>
      <c r="AI25" t="str">
        <f t="shared" si="3"/>
        <v>×</v>
      </c>
    </row>
    <row r="26" spans="1:35" x14ac:dyDescent="0.4">
      <c r="A26" t="str">
        <f>IF(B26=0,"@",RANK(B26,$B$3:$B$198,0))</f>
        <v>@</v>
      </c>
      <c r="B26">
        <f t="shared" si="0"/>
        <v>0</v>
      </c>
      <c r="C26" t="str">
        <f t="shared" si="1"/>
        <v>混成記録会八種競技松本悠</v>
      </c>
      <c r="D26" s="7" t="s">
        <v>135</v>
      </c>
      <c r="E26" s="7" t="s">
        <v>35</v>
      </c>
      <c r="F26" s="7" t="s">
        <v>136</v>
      </c>
      <c r="G26" s="7" t="s">
        <v>223</v>
      </c>
      <c r="H26" s="7" t="s">
        <v>38</v>
      </c>
      <c r="I26" s="7" t="s">
        <v>156</v>
      </c>
      <c r="J26" s="7">
        <v>1915</v>
      </c>
      <c r="K26" s="7" t="s">
        <v>48</v>
      </c>
      <c r="L26" s="13">
        <v>2</v>
      </c>
      <c r="M26" s="13">
        <v>1384</v>
      </c>
      <c r="N26" s="13">
        <v>335</v>
      </c>
      <c r="O26" s="13">
        <v>452</v>
      </c>
      <c r="P26" s="13">
        <v>294</v>
      </c>
      <c r="Q26" s="13">
        <v>590</v>
      </c>
      <c r="R26" s="13">
        <v>243</v>
      </c>
      <c r="S26" s="13">
        <v>10816</v>
      </c>
      <c r="T26" s="13">
        <v>178</v>
      </c>
      <c r="U26" s="7" t="s">
        <v>42</v>
      </c>
      <c r="V26" s="13">
        <v>0</v>
      </c>
      <c r="W26" s="13">
        <v>1695</v>
      </c>
      <c r="X26" s="13">
        <v>121</v>
      </c>
      <c r="Y26" s="13">
        <v>160</v>
      </c>
      <c r="Z26" s="13">
        <v>464</v>
      </c>
      <c r="AA26" s="13">
        <v>55606</v>
      </c>
      <c r="AB26" s="13">
        <v>280</v>
      </c>
      <c r="AC26" s="7"/>
      <c r="AD26" s="7"/>
      <c r="AE26" s="7"/>
      <c r="AF26" s="7"/>
      <c r="AG26">
        <f t="shared" si="5"/>
        <v>8</v>
      </c>
      <c r="AH26">
        <f t="shared" si="6"/>
        <v>7</v>
      </c>
      <c r="AI26" t="str">
        <f t="shared" si="3"/>
        <v>×</v>
      </c>
    </row>
    <row r="27" spans="1:35" x14ac:dyDescent="0.4">
      <c r="A27" t="str">
        <f>IF(B27=0,"@",RANK(B27,$B$3:$B$198,0))</f>
        <v>@</v>
      </c>
      <c r="B27">
        <f t="shared" si="0"/>
        <v>0</v>
      </c>
      <c r="C27" t="str">
        <f t="shared" si="1"/>
        <v>混成記録会八種競技青山直樹</v>
      </c>
      <c r="D27" s="7" t="s">
        <v>135</v>
      </c>
      <c r="E27" s="7" t="s">
        <v>35</v>
      </c>
      <c r="F27" s="7" t="s">
        <v>136</v>
      </c>
      <c r="G27" s="7" t="s">
        <v>223</v>
      </c>
      <c r="H27" s="7" t="s">
        <v>38</v>
      </c>
      <c r="I27" s="7" t="s">
        <v>157</v>
      </c>
      <c r="J27" s="7"/>
      <c r="K27" s="7" t="s">
        <v>48</v>
      </c>
      <c r="L27" s="13">
        <v>2</v>
      </c>
      <c r="M27" s="13">
        <v>1145</v>
      </c>
      <c r="N27" s="13">
        <v>763</v>
      </c>
      <c r="O27" s="13">
        <v>561</v>
      </c>
      <c r="P27" s="13">
        <v>504</v>
      </c>
      <c r="Q27" s="13">
        <v>865</v>
      </c>
      <c r="R27" s="13">
        <v>405</v>
      </c>
      <c r="S27" s="13">
        <v>5213</v>
      </c>
      <c r="T27" s="13">
        <v>719</v>
      </c>
      <c r="U27" s="7" t="s">
        <v>42</v>
      </c>
      <c r="V27" s="7" t="s">
        <v>42</v>
      </c>
      <c r="W27" s="7" t="s">
        <v>42</v>
      </c>
      <c r="X27" s="7" t="s">
        <v>42</v>
      </c>
      <c r="Y27" s="7" t="s">
        <v>42</v>
      </c>
      <c r="Z27" s="7" t="s">
        <v>42</v>
      </c>
      <c r="AA27" s="7" t="s">
        <v>42</v>
      </c>
      <c r="AB27" s="7" t="s">
        <v>42</v>
      </c>
      <c r="AC27" s="7"/>
      <c r="AD27" s="7"/>
      <c r="AE27" s="7"/>
      <c r="AF27" s="7"/>
      <c r="AG27">
        <f t="shared" si="5"/>
        <v>8</v>
      </c>
      <c r="AH27">
        <f t="shared" si="6"/>
        <v>4</v>
      </c>
      <c r="AI27" t="str">
        <f t="shared" si="3"/>
        <v>×</v>
      </c>
    </row>
    <row r="28" spans="1:35" x14ac:dyDescent="0.4">
      <c r="A28" t="str">
        <f>IF(B28=0,"@",RANK(B28,$B$3:$B$198,0))</f>
        <v>@</v>
      </c>
      <c r="B28">
        <f t="shared" si="0"/>
        <v>0</v>
      </c>
      <c r="C28" t="str">
        <f t="shared" si="1"/>
        <v>混成記録会八種競技中村志瞳</v>
      </c>
      <c r="D28" s="7" t="s">
        <v>135</v>
      </c>
      <c r="E28" s="7" t="s">
        <v>35</v>
      </c>
      <c r="F28" s="7" t="s">
        <v>136</v>
      </c>
      <c r="G28" s="7" t="s">
        <v>223</v>
      </c>
      <c r="H28" s="7" t="s">
        <v>38</v>
      </c>
      <c r="I28" s="7" t="s">
        <v>158</v>
      </c>
      <c r="J28" s="7"/>
      <c r="K28" s="7" t="s">
        <v>48</v>
      </c>
      <c r="L28" s="13">
        <v>2</v>
      </c>
      <c r="M28" s="7" t="s">
        <v>42</v>
      </c>
      <c r="N28" s="7" t="s">
        <v>42</v>
      </c>
      <c r="O28" s="7" t="s">
        <v>42</v>
      </c>
      <c r="P28" s="7" t="s">
        <v>42</v>
      </c>
      <c r="Q28" s="7" t="s">
        <v>42</v>
      </c>
      <c r="R28" s="7" t="s">
        <v>42</v>
      </c>
      <c r="S28" s="7" t="s">
        <v>42</v>
      </c>
      <c r="T28" s="7" t="s">
        <v>42</v>
      </c>
      <c r="U28" s="7" t="s">
        <v>42</v>
      </c>
      <c r="V28" s="7" t="s">
        <v>42</v>
      </c>
      <c r="W28" s="7" t="s">
        <v>42</v>
      </c>
      <c r="X28" s="7" t="s">
        <v>42</v>
      </c>
      <c r="Y28" s="7" t="s">
        <v>42</v>
      </c>
      <c r="Z28" s="7" t="s">
        <v>42</v>
      </c>
      <c r="AA28" s="7" t="s">
        <v>42</v>
      </c>
      <c r="AB28" s="7" t="s">
        <v>42</v>
      </c>
      <c r="AC28" s="7"/>
      <c r="AD28" s="7"/>
      <c r="AE28" s="7"/>
      <c r="AF28" s="7"/>
      <c r="AG28">
        <f t="shared" si="5"/>
        <v>8</v>
      </c>
      <c r="AH28">
        <f t="shared" si="6"/>
        <v>0</v>
      </c>
      <c r="AI28" t="str">
        <f t="shared" si="3"/>
        <v>×</v>
      </c>
    </row>
    <row r="29" spans="1:35" x14ac:dyDescent="0.4">
      <c r="A29" t="str">
        <f>IF(B29=0,"@",RANK(B29,$B$3:$B$198,0))</f>
        <v>@</v>
      </c>
      <c r="B29">
        <f t="shared" si="0"/>
        <v>0</v>
      </c>
      <c r="C29" t="str">
        <f t="shared" si="1"/>
        <v>混成記録会八種競技荒井煌汰</v>
      </c>
      <c r="D29" s="7" t="s">
        <v>135</v>
      </c>
      <c r="E29" s="7" t="s">
        <v>35</v>
      </c>
      <c r="F29" s="7" t="s">
        <v>136</v>
      </c>
      <c r="G29" s="7" t="s">
        <v>223</v>
      </c>
      <c r="H29" s="7" t="s">
        <v>38</v>
      </c>
      <c r="I29" s="7" t="s">
        <v>159</v>
      </c>
      <c r="J29" s="7">
        <v>2532</v>
      </c>
      <c r="K29" s="7" t="s">
        <v>45</v>
      </c>
      <c r="L29" s="13">
        <v>2</v>
      </c>
      <c r="M29" s="13">
        <v>1308</v>
      </c>
      <c r="N29" s="13">
        <v>454</v>
      </c>
      <c r="O29" s="13">
        <v>377</v>
      </c>
      <c r="P29" s="13">
        <v>170</v>
      </c>
      <c r="Q29" s="13">
        <v>519</v>
      </c>
      <c r="R29" s="13">
        <v>202</v>
      </c>
      <c r="S29" s="13">
        <v>5569</v>
      </c>
      <c r="T29" s="13">
        <v>571</v>
      </c>
      <c r="U29" s="7" t="s">
        <v>42</v>
      </c>
      <c r="V29" s="13">
        <v>0</v>
      </c>
      <c r="W29" s="13">
        <v>1887</v>
      </c>
      <c r="X29" s="13">
        <v>146</v>
      </c>
      <c r="Y29" s="13">
        <v>130</v>
      </c>
      <c r="Z29" s="13">
        <v>250</v>
      </c>
      <c r="AA29" s="13">
        <v>43080</v>
      </c>
      <c r="AB29" s="13">
        <v>739</v>
      </c>
      <c r="AC29" s="7"/>
      <c r="AD29" s="7"/>
      <c r="AE29" s="7"/>
      <c r="AF29" s="7"/>
      <c r="AG29">
        <f t="shared" si="5"/>
        <v>8</v>
      </c>
      <c r="AH29">
        <f t="shared" si="6"/>
        <v>7</v>
      </c>
      <c r="AI29" t="str">
        <f t="shared" si="3"/>
        <v>×</v>
      </c>
    </row>
    <row r="30" spans="1:35" x14ac:dyDescent="0.4">
      <c r="A30">
        <f>IF(B30=0,"@",RANK(B30,$B$3:$B$198,0))</f>
        <v>14</v>
      </c>
      <c r="B30">
        <f t="shared" si="0"/>
        <v>3363</v>
      </c>
      <c r="C30" t="str">
        <f t="shared" si="1"/>
        <v>混成記録会八種競技石原遙翔</v>
      </c>
      <c r="D30" s="7" t="s">
        <v>135</v>
      </c>
      <c r="E30" s="7" t="s">
        <v>35</v>
      </c>
      <c r="F30" s="7" t="s">
        <v>136</v>
      </c>
      <c r="G30" s="7" t="s">
        <v>223</v>
      </c>
      <c r="H30" s="7" t="s">
        <v>38</v>
      </c>
      <c r="I30" s="7" t="s">
        <v>44</v>
      </c>
      <c r="J30" s="7">
        <v>3363</v>
      </c>
      <c r="K30" s="7" t="s">
        <v>45</v>
      </c>
      <c r="L30" s="13">
        <v>2</v>
      </c>
      <c r="M30" s="13">
        <v>1228</v>
      </c>
      <c r="N30" s="13">
        <v>597</v>
      </c>
      <c r="O30" s="13">
        <v>521</v>
      </c>
      <c r="P30" s="13">
        <v>423</v>
      </c>
      <c r="Q30" s="13">
        <v>766</v>
      </c>
      <c r="R30" s="13">
        <v>346</v>
      </c>
      <c r="S30" s="13">
        <v>5513</v>
      </c>
      <c r="T30" s="13">
        <v>594</v>
      </c>
      <c r="U30" s="13">
        <v>1982</v>
      </c>
      <c r="V30" s="13">
        <v>364</v>
      </c>
      <c r="W30" s="13">
        <v>3806</v>
      </c>
      <c r="X30" s="13">
        <v>414</v>
      </c>
      <c r="Y30" s="13">
        <v>135</v>
      </c>
      <c r="Z30" s="13">
        <v>283</v>
      </c>
      <c r="AA30" s="13">
        <v>54209</v>
      </c>
      <c r="AB30" s="13">
        <v>342</v>
      </c>
      <c r="AC30" s="7"/>
      <c r="AD30" s="7"/>
      <c r="AE30" s="7"/>
      <c r="AF30" s="7"/>
      <c r="AG30">
        <f t="shared" si="5"/>
        <v>8</v>
      </c>
      <c r="AH30">
        <f t="shared" si="6"/>
        <v>8</v>
      </c>
      <c r="AI30" t="str">
        <f t="shared" si="3"/>
        <v>◯</v>
      </c>
    </row>
    <row r="31" spans="1:35" x14ac:dyDescent="0.4">
      <c r="A31">
        <f>IF(B31=0,"@",RANK(B31,$B$3:$B$198,0))</f>
        <v>15</v>
      </c>
      <c r="B31">
        <f t="shared" si="0"/>
        <v>3362</v>
      </c>
      <c r="C31" t="str">
        <f t="shared" si="1"/>
        <v>混成記録会八種競技黒田悠羽</v>
      </c>
      <c r="D31" s="7" t="s">
        <v>135</v>
      </c>
      <c r="E31" s="7" t="s">
        <v>35</v>
      </c>
      <c r="F31" s="7" t="s">
        <v>136</v>
      </c>
      <c r="G31" s="7" t="s">
        <v>223</v>
      </c>
      <c r="H31" s="7" t="s">
        <v>38</v>
      </c>
      <c r="I31" s="7" t="s">
        <v>46</v>
      </c>
      <c r="J31" s="7">
        <v>3362</v>
      </c>
      <c r="K31" s="7" t="s">
        <v>45</v>
      </c>
      <c r="L31" s="13">
        <v>2</v>
      </c>
      <c r="M31" s="13">
        <v>1271</v>
      </c>
      <c r="N31" s="13">
        <v>518</v>
      </c>
      <c r="O31" s="13">
        <v>480</v>
      </c>
      <c r="P31" s="13">
        <v>345</v>
      </c>
      <c r="Q31" s="13">
        <v>863</v>
      </c>
      <c r="R31" s="13">
        <v>404</v>
      </c>
      <c r="S31" s="13">
        <v>5979</v>
      </c>
      <c r="T31" s="13">
        <v>420</v>
      </c>
      <c r="U31" s="13">
        <v>1947</v>
      </c>
      <c r="V31" s="13">
        <v>392</v>
      </c>
      <c r="W31" s="13">
        <v>4207</v>
      </c>
      <c r="X31" s="13">
        <v>472</v>
      </c>
      <c r="Y31" s="13">
        <v>145</v>
      </c>
      <c r="Z31" s="13">
        <v>352</v>
      </c>
      <c r="AA31" s="13">
        <v>51823</v>
      </c>
      <c r="AB31" s="13">
        <v>459</v>
      </c>
      <c r="AC31" s="7"/>
      <c r="AD31" s="7"/>
      <c r="AE31" s="7"/>
      <c r="AF31" s="7"/>
      <c r="AG31">
        <f t="shared" si="5"/>
        <v>8</v>
      </c>
      <c r="AH31">
        <f t="shared" si="6"/>
        <v>8</v>
      </c>
      <c r="AI31" t="str">
        <f t="shared" si="3"/>
        <v>◯</v>
      </c>
    </row>
    <row r="32" spans="1:35" x14ac:dyDescent="0.4">
      <c r="A32">
        <f>IF(B32=0,"@",RANK(B32,$B$3:$B$198,0))</f>
        <v>27</v>
      </c>
      <c r="B32">
        <f t="shared" si="0"/>
        <v>2882</v>
      </c>
      <c r="C32" t="str">
        <f t="shared" si="1"/>
        <v>混成記録会八種競技近藤天空</v>
      </c>
      <c r="D32" s="7" t="s">
        <v>135</v>
      </c>
      <c r="E32" s="7" t="s">
        <v>35</v>
      </c>
      <c r="F32" s="7" t="s">
        <v>136</v>
      </c>
      <c r="G32" s="7" t="s">
        <v>223</v>
      </c>
      <c r="H32" s="7" t="s">
        <v>38</v>
      </c>
      <c r="I32" s="7" t="s">
        <v>160</v>
      </c>
      <c r="J32" s="7">
        <v>2882</v>
      </c>
      <c r="K32" s="7" t="s">
        <v>45</v>
      </c>
      <c r="L32" s="13">
        <v>2</v>
      </c>
      <c r="M32" s="13">
        <v>1271</v>
      </c>
      <c r="N32" s="13">
        <v>518</v>
      </c>
      <c r="O32" s="13">
        <v>469</v>
      </c>
      <c r="P32" s="13">
        <v>324</v>
      </c>
      <c r="Q32" s="13">
        <v>942</v>
      </c>
      <c r="R32" s="13">
        <v>451</v>
      </c>
      <c r="S32" s="13">
        <v>10089</v>
      </c>
      <c r="T32" s="13">
        <v>383</v>
      </c>
      <c r="U32" s="13">
        <v>2282</v>
      </c>
      <c r="V32" s="13">
        <v>161</v>
      </c>
      <c r="W32" s="13">
        <v>3469</v>
      </c>
      <c r="X32" s="13">
        <v>366</v>
      </c>
      <c r="Y32" s="13">
        <v>150</v>
      </c>
      <c r="Z32" s="13">
        <v>389</v>
      </c>
      <c r="AA32" s="13">
        <v>55382</v>
      </c>
      <c r="AB32" s="13">
        <v>290</v>
      </c>
      <c r="AC32" s="7"/>
      <c r="AD32" s="7"/>
      <c r="AE32" s="7"/>
      <c r="AF32" s="7"/>
      <c r="AG32">
        <f t="shared" si="5"/>
        <v>8</v>
      </c>
      <c r="AH32">
        <f t="shared" si="6"/>
        <v>8</v>
      </c>
      <c r="AI32" t="str">
        <f t="shared" si="3"/>
        <v>◯</v>
      </c>
    </row>
    <row r="33" spans="1:35" x14ac:dyDescent="0.4">
      <c r="A33" t="str">
        <f>IF(B33=0,"@",RANK(B33,$B$3:$B$198,0))</f>
        <v>@</v>
      </c>
      <c r="B33">
        <f t="shared" si="0"/>
        <v>0</v>
      </c>
      <c r="C33" t="str">
        <f t="shared" si="1"/>
        <v>混成記録会八種競技佐藤奨馬</v>
      </c>
      <c r="D33" s="7" t="s">
        <v>135</v>
      </c>
      <c r="E33" s="7" t="s">
        <v>35</v>
      </c>
      <c r="F33" s="7" t="s">
        <v>136</v>
      </c>
      <c r="G33" s="7" t="s">
        <v>223</v>
      </c>
      <c r="H33" s="7" t="s">
        <v>38</v>
      </c>
      <c r="I33" s="7" t="s">
        <v>84</v>
      </c>
      <c r="J33" s="7">
        <v>2845</v>
      </c>
      <c r="K33" s="7" t="s">
        <v>45</v>
      </c>
      <c r="L33" s="13">
        <v>2</v>
      </c>
      <c r="M33" s="13">
        <v>1234</v>
      </c>
      <c r="N33" s="13">
        <v>586</v>
      </c>
      <c r="O33" s="13">
        <v>492</v>
      </c>
      <c r="P33" s="13">
        <v>367</v>
      </c>
      <c r="Q33" s="13">
        <v>875</v>
      </c>
      <c r="R33" s="13">
        <v>411</v>
      </c>
      <c r="S33" s="13">
        <v>10108</v>
      </c>
      <c r="T33" s="13">
        <v>377</v>
      </c>
      <c r="U33" s="7" t="s">
        <v>42</v>
      </c>
      <c r="V33" s="13">
        <v>0</v>
      </c>
      <c r="W33" s="13">
        <v>3431</v>
      </c>
      <c r="X33" s="13">
        <v>360</v>
      </c>
      <c r="Y33" s="13">
        <v>155</v>
      </c>
      <c r="Z33" s="13">
        <v>426</v>
      </c>
      <c r="AA33" s="13">
        <v>54734</v>
      </c>
      <c r="AB33" s="13">
        <v>318</v>
      </c>
      <c r="AC33" s="7"/>
      <c r="AD33" s="7"/>
      <c r="AE33" s="7"/>
      <c r="AF33" s="7"/>
      <c r="AG33">
        <f t="shared" si="5"/>
        <v>8</v>
      </c>
      <c r="AH33">
        <f t="shared" si="6"/>
        <v>7</v>
      </c>
      <c r="AI33" t="str">
        <f t="shared" si="3"/>
        <v>×</v>
      </c>
    </row>
    <row r="34" spans="1:35" x14ac:dyDescent="0.4">
      <c r="A34">
        <f>IF(B34=0,"@",RANK(B34,$B$3:$B$198,0))</f>
        <v>25</v>
      </c>
      <c r="B34">
        <f t="shared" si="0"/>
        <v>2899</v>
      </c>
      <c r="C34" t="str">
        <f t="shared" si="1"/>
        <v>混成記録会八種競技佐藤大斗</v>
      </c>
      <c r="D34" s="7" t="s">
        <v>135</v>
      </c>
      <c r="E34" s="7" t="s">
        <v>35</v>
      </c>
      <c r="F34" s="7" t="s">
        <v>136</v>
      </c>
      <c r="G34" s="7" t="s">
        <v>223</v>
      </c>
      <c r="H34" s="7" t="s">
        <v>38</v>
      </c>
      <c r="I34" s="7" t="s">
        <v>161</v>
      </c>
      <c r="J34" s="7">
        <v>2899</v>
      </c>
      <c r="K34" s="7" t="s">
        <v>45</v>
      </c>
      <c r="L34" s="13">
        <v>2</v>
      </c>
      <c r="M34" s="13">
        <v>1241</v>
      </c>
      <c r="N34" s="13">
        <v>573</v>
      </c>
      <c r="O34" s="13">
        <v>519</v>
      </c>
      <c r="P34" s="13">
        <v>419</v>
      </c>
      <c r="Q34" s="13">
        <v>1066</v>
      </c>
      <c r="R34" s="13">
        <v>525</v>
      </c>
      <c r="S34" s="13">
        <v>10648</v>
      </c>
      <c r="T34" s="13">
        <v>219</v>
      </c>
      <c r="U34" s="13">
        <v>2241</v>
      </c>
      <c r="V34" s="13">
        <v>184</v>
      </c>
      <c r="W34" s="13">
        <v>3901</v>
      </c>
      <c r="X34" s="13">
        <v>428</v>
      </c>
      <c r="Y34" s="13">
        <v>145</v>
      </c>
      <c r="Z34" s="13">
        <v>352</v>
      </c>
      <c r="AA34" s="13">
        <v>61689</v>
      </c>
      <c r="AB34" s="13">
        <v>199</v>
      </c>
      <c r="AC34" s="7"/>
      <c r="AD34" s="7"/>
      <c r="AE34" s="7"/>
      <c r="AF34" s="7"/>
      <c r="AG34">
        <f t="shared" si="5"/>
        <v>8</v>
      </c>
      <c r="AH34">
        <f t="shared" si="6"/>
        <v>8</v>
      </c>
      <c r="AI34" t="str">
        <f t="shared" si="3"/>
        <v>◯</v>
      </c>
    </row>
    <row r="35" spans="1:35" x14ac:dyDescent="0.4">
      <c r="A35" t="str">
        <f>IF(B35=0,"@",RANK(B35,$B$3:$B$198,0))</f>
        <v>@</v>
      </c>
      <c r="B35">
        <f t="shared" si="0"/>
        <v>0</v>
      </c>
      <c r="C35" t="str">
        <f t="shared" si="1"/>
        <v>混成記録会八種競技髙野恵太</v>
      </c>
      <c r="D35" s="7" t="s">
        <v>135</v>
      </c>
      <c r="E35" s="7" t="s">
        <v>35</v>
      </c>
      <c r="F35" s="7" t="s">
        <v>136</v>
      </c>
      <c r="G35" s="7" t="s">
        <v>223</v>
      </c>
      <c r="H35" s="7" t="s">
        <v>38</v>
      </c>
      <c r="I35" s="7" t="s">
        <v>162</v>
      </c>
      <c r="J35" s="7">
        <v>2127</v>
      </c>
      <c r="K35" s="7" t="s">
        <v>45</v>
      </c>
      <c r="L35" s="13">
        <v>2</v>
      </c>
      <c r="M35" s="13">
        <v>1348</v>
      </c>
      <c r="N35" s="13">
        <v>390</v>
      </c>
      <c r="O35" s="13">
        <v>430</v>
      </c>
      <c r="P35" s="13">
        <v>255</v>
      </c>
      <c r="Q35" s="13">
        <v>650</v>
      </c>
      <c r="R35" s="13">
        <v>278</v>
      </c>
      <c r="S35" s="13">
        <v>10103</v>
      </c>
      <c r="T35" s="13">
        <v>379</v>
      </c>
      <c r="U35" s="7" t="s">
        <v>42</v>
      </c>
      <c r="V35" s="13">
        <v>0</v>
      </c>
      <c r="W35" s="13">
        <v>2288</v>
      </c>
      <c r="X35" s="13">
        <v>200</v>
      </c>
      <c r="Y35" s="13">
        <v>110</v>
      </c>
      <c r="Z35" s="13">
        <v>131</v>
      </c>
      <c r="AA35" s="13">
        <v>51180</v>
      </c>
      <c r="AB35" s="13">
        <v>494</v>
      </c>
      <c r="AC35" s="7"/>
      <c r="AD35" s="7"/>
      <c r="AE35" s="7"/>
      <c r="AF35" s="7"/>
      <c r="AG35">
        <f t="shared" si="5"/>
        <v>8</v>
      </c>
      <c r="AH35">
        <f t="shared" si="6"/>
        <v>7</v>
      </c>
      <c r="AI35" t="str">
        <f t="shared" si="3"/>
        <v>×</v>
      </c>
    </row>
    <row r="36" spans="1:35" x14ac:dyDescent="0.4">
      <c r="A36">
        <f>IF(B36=0,"@",RANK(B36,$B$3:$B$198,0))</f>
        <v>34</v>
      </c>
      <c r="B36">
        <f t="shared" si="0"/>
        <v>2590</v>
      </c>
      <c r="C36" t="str">
        <f t="shared" si="1"/>
        <v>混成記録会八種競技髙橋龍之介</v>
      </c>
      <c r="D36" s="7" t="s">
        <v>135</v>
      </c>
      <c r="E36" s="7" t="s">
        <v>35</v>
      </c>
      <c r="F36" s="7" t="s">
        <v>136</v>
      </c>
      <c r="G36" s="7" t="s">
        <v>223</v>
      </c>
      <c r="H36" s="7" t="s">
        <v>38</v>
      </c>
      <c r="I36" s="7" t="s">
        <v>163</v>
      </c>
      <c r="J36" s="7">
        <v>2590</v>
      </c>
      <c r="K36" s="7" t="s">
        <v>45</v>
      </c>
      <c r="L36" s="13">
        <v>2</v>
      </c>
      <c r="M36" s="13">
        <v>1280</v>
      </c>
      <c r="N36" s="13">
        <v>502</v>
      </c>
      <c r="O36" s="13">
        <v>489</v>
      </c>
      <c r="P36" s="13">
        <v>361</v>
      </c>
      <c r="Q36" s="13">
        <v>728</v>
      </c>
      <c r="R36" s="13">
        <v>324</v>
      </c>
      <c r="S36" s="13">
        <v>10195</v>
      </c>
      <c r="T36" s="13">
        <v>349</v>
      </c>
      <c r="U36" s="13">
        <v>1999</v>
      </c>
      <c r="V36" s="13">
        <v>350</v>
      </c>
      <c r="W36" s="13">
        <v>2090</v>
      </c>
      <c r="X36" s="13">
        <v>173</v>
      </c>
      <c r="Y36" s="13">
        <v>135</v>
      </c>
      <c r="Z36" s="13">
        <v>283</v>
      </c>
      <c r="AA36" s="13">
        <v>60405</v>
      </c>
      <c r="AB36" s="13">
        <v>248</v>
      </c>
      <c r="AC36" s="7"/>
      <c r="AD36" s="7"/>
      <c r="AE36" s="7"/>
      <c r="AF36" s="7"/>
      <c r="AG36">
        <f t="shared" si="5"/>
        <v>8</v>
      </c>
      <c r="AH36">
        <f t="shared" si="6"/>
        <v>8</v>
      </c>
      <c r="AI36" t="str">
        <f t="shared" si="3"/>
        <v>◯</v>
      </c>
    </row>
    <row r="37" spans="1:35" x14ac:dyDescent="0.4">
      <c r="A37">
        <f>IF(B37=0,"@",RANK(B37,$B$3:$B$198,0))</f>
        <v>12</v>
      </c>
      <c r="B37">
        <f t="shared" si="0"/>
        <v>3435</v>
      </c>
      <c r="C37" t="str">
        <f t="shared" si="1"/>
        <v>混成記録会八種競技玉手弾</v>
      </c>
      <c r="D37" s="7" t="s">
        <v>135</v>
      </c>
      <c r="E37" s="7" t="s">
        <v>35</v>
      </c>
      <c r="F37" s="7" t="s">
        <v>136</v>
      </c>
      <c r="G37" s="7" t="s">
        <v>223</v>
      </c>
      <c r="H37" s="7" t="s">
        <v>38</v>
      </c>
      <c r="I37" s="7" t="s">
        <v>164</v>
      </c>
      <c r="J37" s="7">
        <v>3435</v>
      </c>
      <c r="K37" s="7" t="s">
        <v>45</v>
      </c>
      <c r="L37" s="13">
        <v>2</v>
      </c>
      <c r="M37" s="13">
        <v>1200</v>
      </c>
      <c r="N37" s="13">
        <v>651</v>
      </c>
      <c r="O37" s="13">
        <v>564</v>
      </c>
      <c r="P37" s="13">
        <v>510</v>
      </c>
      <c r="Q37" s="13">
        <v>715</v>
      </c>
      <c r="R37" s="13">
        <v>316</v>
      </c>
      <c r="S37" s="13">
        <v>5794</v>
      </c>
      <c r="T37" s="13">
        <v>486</v>
      </c>
      <c r="U37" s="13">
        <v>2002</v>
      </c>
      <c r="V37" s="13">
        <v>348</v>
      </c>
      <c r="W37" s="13">
        <v>3262</v>
      </c>
      <c r="X37" s="13">
        <v>336</v>
      </c>
      <c r="Y37" s="13">
        <v>150</v>
      </c>
      <c r="Z37" s="13">
        <v>389</v>
      </c>
      <c r="AA37" s="13">
        <v>53012</v>
      </c>
      <c r="AB37" s="13">
        <v>399</v>
      </c>
      <c r="AC37" s="7"/>
      <c r="AD37" s="7"/>
      <c r="AE37" s="7"/>
      <c r="AF37" s="7"/>
      <c r="AG37">
        <f t="shared" si="5"/>
        <v>8</v>
      </c>
      <c r="AH37">
        <f t="shared" si="6"/>
        <v>8</v>
      </c>
      <c r="AI37" t="str">
        <f t="shared" si="3"/>
        <v>◯</v>
      </c>
    </row>
    <row r="38" spans="1:35" x14ac:dyDescent="0.4">
      <c r="A38">
        <f>IF(B38=0,"@",RANK(B38,$B$3:$B$198,0))</f>
        <v>8</v>
      </c>
      <c r="B38">
        <f t="shared" si="0"/>
        <v>3596</v>
      </c>
      <c r="C38" t="str">
        <f t="shared" si="1"/>
        <v>混成記録会八種競技本田孝仁</v>
      </c>
      <c r="D38" s="7" t="s">
        <v>135</v>
      </c>
      <c r="E38" s="7" t="s">
        <v>35</v>
      </c>
      <c r="F38" s="7" t="s">
        <v>136</v>
      </c>
      <c r="G38" s="7" t="s">
        <v>223</v>
      </c>
      <c r="H38" s="7" t="s">
        <v>38</v>
      </c>
      <c r="I38" s="7" t="s">
        <v>165</v>
      </c>
      <c r="J38" s="7">
        <v>3596</v>
      </c>
      <c r="K38" s="7" t="s">
        <v>45</v>
      </c>
      <c r="L38" s="13">
        <v>2</v>
      </c>
      <c r="M38" s="13">
        <v>1226</v>
      </c>
      <c r="N38" s="13">
        <v>601</v>
      </c>
      <c r="O38" s="13">
        <v>572</v>
      </c>
      <c r="P38" s="13">
        <v>527</v>
      </c>
      <c r="Q38" s="13">
        <v>658</v>
      </c>
      <c r="R38" s="13">
        <v>283</v>
      </c>
      <c r="S38" s="13">
        <v>5862</v>
      </c>
      <c r="T38" s="13">
        <v>461</v>
      </c>
      <c r="U38" s="13">
        <v>1693</v>
      </c>
      <c r="V38" s="13">
        <v>632</v>
      </c>
      <c r="W38" s="13">
        <v>2683</v>
      </c>
      <c r="X38" s="13">
        <v>255</v>
      </c>
      <c r="Y38" s="13">
        <v>155</v>
      </c>
      <c r="Z38" s="13">
        <v>426</v>
      </c>
      <c r="AA38" s="13">
        <v>52755</v>
      </c>
      <c r="AB38" s="13">
        <v>411</v>
      </c>
      <c r="AC38" s="7"/>
      <c r="AD38" s="7"/>
      <c r="AE38" s="7"/>
      <c r="AF38" s="7"/>
      <c r="AG38">
        <f t="shared" si="5"/>
        <v>8</v>
      </c>
      <c r="AH38">
        <f t="shared" si="6"/>
        <v>8</v>
      </c>
      <c r="AI38" t="str">
        <f t="shared" si="3"/>
        <v>◯</v>
      </c>
    </row>
    <row r="39" spans="1:35" x14ac:dyDescent="0.4">
      <c r="A39" t="str">
        <f>IF(B39=0,"@",RANK(B39,$B$3:$B$198,0))</f>
        <v>@</v>
      </c>
      <c r="B39">
        <f t="shared" si="0"/>
        <v>0</v>
      </c>
      <c r="C39" t="str">
        <f t="shared" si="1"/>
        <v>混成記録会八種競技中田隼翔</v>
      </c>
      <c r="D39" s="7" t="s">
        <v>135</v>
      </c>
      <c r="E39" s="7" t="s">
        <v>35</v>
      </c>
      <c r="F39" s="7" t="s">
        <v>136</v>
      </c>
      <c r="G39" s="7" t="s">
        <v>223</v>
      </c>
      <c r="H39" s="7" t="s">
        <v>38</v>
      </c>
      <c r="I39" s="7" t="s">
        <v>166</v>
      </c>
      <c r="J39" s="7">
        <v>2661</v>
      </c>
      <c r="K39" s="7" t="s">
        <v>45</v>
      </c>
      <c r="L39" s="13">
        <v>1</v>
      </c>
      <c r="M39" s="13">
        <v>1164</v>
      </c>
      <c r="N39" s="13">
        <v>723</v>
      </c>
      <c r="O39" s="13">
        <v>579</v>
      </c>
      <c r="P39" s="13">
        <v>542</v>
      </c>
      <c r="Q39" s="13">
        <v>633</v>
      </c>
      <c r="R39" s="13">
        <v>268</v>
      </c>
      <c r="S39" s="13">
        <v>5705</v>
      </c>
      <c r="T39" s="13">
        <v>519</v>
      </c>
      <c r="U39" s="7" t="s">
        <v>42</v>
      </c>
      <c r="V39" s="13">
        <v>0</v>
      </c>
      <c r="W39" s="13">
        <v>2429</v>
      </c>
      <c r="X39" s="13">
        <v>220</v>
      </c>
      <c r="Y39" s="13">
        <v>150</v>
      </c>
      <c r="Z39" s="13">
        <v>389</v>
      </c>
      <c r="AA39" s="7" t="s">
        <v>42</v>
      </c>
      <c r="AB39" s="13">
        <v>0</v>
      </c>
      <c r="AC39" s="7"/>
      <c r="AD39" s="7"/>
      <c r="AE39" s="7"/>
      <c r="AF39" s="7"/>
      <c r="AG39">
        <f t="shared" si="5"/>
        <v>8</v>
      </c>
      <c r="AH39">
        <f t="shared" si="6"/>
        <v>6</v>
      </c>
      <c r="AI39" t="str">
        <f t="shared" si="3"/>
        <v>×</v>
      </c>
    </row>
    <row r="40" spans="1:35" x14ac:dyDescent="0.4">
      <c r="A40" t="str">
        <f>IF(B40=0,"@",RANK(B40,$B$3:$B$198,0))</f>
        <v>@</v>
      </c>
      <c r="B40">
        <f t="shared" si="0"/>
        <v>0</v>
      </c>
      <c r="C40" t="str">
        <f t="shared" si="1"/>
        <v>混成記録会八種競技福田凉介</v>
      </c>
      <c r="D40" s="7" t="s">
        <v>135</v>
      </c>
      <c r="E40" s="7" t="s">
        <v>35</v>
      </c>
      <c r="F40" s="7" t="s">
        <v>136</v>
      </c>
      <c r="G40" s="7" t="s">
        <v>223</v>
      </c>
      <c r="H40" s="7" t="s">
        <v>38</v>
      </c>
      <c r="I40" s="7" t="s">
        <v>167</v>
      </c>
      <c r="J40" s="7">
        <v>1807</v>
      </c>
      <c r="K40" s="7" t="s">
        <v>45</v>
      </c>
      <c r="L40" s="13">
        <v>1</v>
      </c>
      <c r="M40" s="13">
        <v>1264</v>
      </c>
      <c r="N40" s="13">
        <v>531</v>
      </c>
      <c r="O40" s="13">
        <v>494</v>
      </c>
      <c r="P40" s="13">
        <v>371</v>
      </c>
      <c r="Q40" s="13">
        <v>645</v>
      </c>
      <c r="R40" s="13">
        <v>275</v>
      </c>
      <c r="S40" s="13">
        <v>10799</v>
      </c>
      <c r="T40" s="13">
        <v>182</v>
      </c>
      <c r="U40" s="7" t="s">
        <v>42</v>
      </c>
      <c r="V40" s="13">
        <v>0</v>
      </c>
      <c r="W40" s="7" t="s">
        <v>42</v>
      </c>
      <c r="X40" s="13">
        <v>0</v>
      </c>
      <c r="Y40" s="13">
        <v>135</v>
      </c>
      <c r="Z40" s="13">
        <v>283</v>
      </c>
      <c r="AA40" s="13">
        <v>62685</v>
      </c>
      <c r="AB40" s="13">
        <v>165</v>
      </c>
      <c r="AC40" s="7"/>
      <c r="AD40" s="7"/>
      <c r="AE40" s="7"/>
      <c r="AF40" s="7"/>
      <c r="AG40">
        <f t="shared" si="5"/>
        <v>8</v>
      </c>
      <c r="AH40">
        <f t="shared" si="6"/>
        <v>6</v>
      </c>
      <c r="AI40" t="str">
        <f t="shared" si="3"/>
        <v>×</v>
      </c>
    </row>
    <row r="41" spans="1:35" x14ac:dyDescent="0.4">
      <c r="A41" t="str">
        <f>IF(B41=0,"@",RANK(B41,$B$3:$B$198,0))</f>
        <v>@</v>
      </c>
      <c r="B41">
        <f t="shared" si="0"/>
        <v>0</v>
      </c>
      <c r="C41" t="str">
        <f t="shared" si="1"/>
        <v>混成記録会八種競技山本大三郎</v>
      </c>
      <c r="D41" s="7" t="s">
        <v>135</v>
      </c>
      <c r="E41" s="7" t="s">
        <v>35</v>
      </c>
      <c r="F41" s="7" t="s">
        <v>136</v>
      </c>
      <c r="G41" s="7" t="s">
        <v>223</v>
      </c>
      <c r="H41" s="7" t="s">
        <v>38</v>
      </c>
      <c r="I41" s="7" t="s">
        <v>168</v>
      </c>
      <c r="J41" s="7">
        <v>2795</v>
      </c>
      <c r="K41" s="7" t="s">
        <v>45</v>
      </c>
      <c r="L41" s="13">
        <v>1</v>
      </c>
      <c r="M41" s="13">
        <v>1248</v>
      </c>
      <c r="N41" s="13">
        <v>560</v>
      </c>
      <c r="O41" s="13">
        <v>510</v>
      </c>
      <c r="P41" s="13">
        <v>402</v>
      </c>
      <c r="Q41" s="13">
        <v>643</v>
      </c>
      <c r="R41" s="13">
        <v>274</v>
      </c>
      <c r="S41" s="13">
        <v>5732</v>
      </c>
      <c r="T41" s="13">
        <v>509</v>
      </c>
      <c r="U41" s="7" t="s">
        <v>42</v>
      </c>
      <c r="V41" s="13">
        <v>0</v>
      </c>
      <c r="W41" s="13">
        <v>1944</v>
      </c>
      <c r="X41" s="13">
        <v>154</v>
      </c>
      <c r="Y41" s="13">
        <v>165</v>
      </c>
      <c r="Z41" s="13">
        <v>504</v>
      </c>
      <c r="AA41" s="13">
        <v>53151</v>
      </c>
      <c r="AB41" s="13">
        <v>392</v>
      </c>
      <c r="AC41" s="7"/>
      <c r="AD41" s="7"/>
      <c r="AE41" s="7"/>
      <c r="AF41" s="7"/>
      <c r="AG41">
        <f t="shared" si="5"/>
        <v>8</v>
      </c>
      <c r="AH41">
        <f t="shared" si="6"/>
        <v>7</v>
      </c>
      <c r="AI41" t="str">
        <f t="shared" si="3"/>
        <v>×</v>
      </c>
    </row>
    <row r="42" spans="1:35" x14ac:dyDescent="0.4">
      <c r="A42">
        <f>IF(B42=0,"@",RANK(B42,$B$3:$B$198,0))</f>
        <v>26</v>
      </c>
      <c r="B42">
        <f t="shared" si="0"/>
        <v>2884</v>
      </c>
      <c r="C42" t="str">
        <f t="shared" si="1"/>
        <v>混成記録会八種競技佐々木那由多</v>
      </c>
      <c r="D42" s="7" t="s">
        <v>135</v>
      </c>
      <c r="E42" s="7" t="s">
        <v>35</v>
      </c>
      <c r="F42" s="7" t="s">
        <v>136</v>
      </c>
      <c r="G42" s="7" t="s">
        <v>223</v>
      </c>
      <c r="H42" s="7" t="s">
        <v>38</v>
      </c>
      <c r="I42" s="7" t="s">
        <v>169</v>
      </c>
      <c r="J42" s="7">
        <v>2884</v>
      </c>
      <c r="K42" s="7" t="s">
        <v>45</v>
      </c>
      <c r="L42" s="13">
        <v>1</v>
      </c>
      <c r="M42" s="13">
        <v>1211</v>
      </c>
      <c r="N42" s="13">
        <v>629</v>
      </c>
      <c r="O42" s="13">
        <v>456</v>
      </c>
      <c r="P42" s="13">
        <v>301</v>
      </c>
      <c r="Q42" s="13">
        <v>678</v>
      </c>
      <c r="R42" s="13">
        <v>294</v>
      </c>
      <c r="S42" s="13">
        <v>5773</v>
      </c>
      <c r="T42" s="13">
        <v>494</v>
      </c>
      <c r="U42" s="13">
        <v>1935</v>
      </c>
      <c r="V42" s="13">
        <v>402</v>
      </c>
      <c r="W42" s="13">
        <v>2182</v>
      </c>
      <c r="X42" s="13">
        <v>186</v>
      </c>
      <c r="Y42" s="13">
        <v>130</v>
      </c>
      <c r="Z42" s="13">
        <v>250</v>
      </c>
      <c r="AA42" s="13">
        <v>54519</v>
      </c>
      <c r="AB42" s="13">
        <v>328</v>
      </c>
      <c r="AC42" s="7"/>
      <c r="AD42" s="7"/>
      <c r="AE42" s="7"/>
      <c r="AF42" s="7"/>
      <c r="AG42">
        <f t="shared" si="5"/>
        <v>8</v>
      </c>
      <c r="AH42">
        <f t="shared" si="6"/>
        <v>8</v>
      </c>
      <c r="AI42" t="str">
        <f t="shared" si="3"/>
        <v>◯</v>
      </c>
    </row>
    <row r="43" spans="1:35" x14ac:dyDescent="0.4">
      <c r="A43" t="str">
        <f>IF(B43=0,"@",RANK(B43,$B$3:$B$198,0))</f>
        <v>@</v>
      </c>
      <c r="B43">
        <f t="shared" si="0"/>
        <v>0</v>
      </c>
      <c r="C43" t="str">
        <f t="shared" si="1"/>
        <v>混成記録会八種競技馬渕陸</v>
      </c>
      <c r="D43" s="7" t="s">
        <v>135</v>
      </c>
      <c r="E43" s="7" t="s">
        <v>35</v>
      </c>
      <c r="F43" s="7" t="s">
        <v>136</v>
      </c>
      <c r="G43" s="7" t="s">
        <v>223</v>
      </c>
      <c r="H43" s="7" t="s">
        <v>38</v>
      </c>
      <c r="I43" s="7" t="s">
        <v>170</v>
      </c>
      <c r="J43" s="7">
        <v>1332</v>
      </c>
      <c r="K43" s="7" t="s">
        <v>45</v>
      </c>
      <c r="L43" s="13">
        <v>1</v>
      </c>
      <c r="M43" s="13">
        <v>1372</v>
      </c>
      <c r="N43" s="13">
        <v>353</v>
      </c>
      <c r="O43" s="13">
        <v>431</v>
      </c>
      <c r="P43" s="13">
        <v>257</v>
      </c>
      <c r="Q43" s="13">
        <v>629</v>
      </c>
      <c r="R43" s="13">
        <v>266</v>
      </c>
      <c r="S43" s="13">
        <v>10562</v>
      </c>
      <c r="T43" s="13">
        <v>242</v>
      </c>
      <c r="U43" s="7" t="s">
        <v>42</v>
      </c>
      <c r="V43" s="13">
        <v>0</v>
      </c>
      <c r="W43" s="13">
        <v>2387</v>
      </c>
      <c r="X43" s="13">
        <v>214</v>
      </c>
      <c r="Y43" s="7" t="s">
        <v>42</v>
      </c>
      <c r="Z43" s="13">
        <v>0</v>
      </c>
      <c r="AA43" s="7" t="s">
        <v>42</v>
      </c>
      <c r="AB43" s="13">
        <v>0</v>
      </c>
      <c r="AC43" s="7"/>
      <c r="AD43" s="7"/>
      <c r="AE43" s="7"/>
      <c r="AF43" s="7"/>
      <c r="AG43">
        <f t="shared" si="5"/>
        <v>8</v>
      </c>
      <c r="AH43">
        <f t="shared" si="6"/>
        <v>5</v>
      </c>
      <c r="AI43" t="str">
        <f t="shared" si="3"/>
        <v>×</v>
      </c>
    </row>
    <row r="44" spans="1:35" x14ac:dyDescent="0.4">
      <c r="A44" t="str">
        <f>IF(B44=0,"@",RANK(B44,$B$3:$B$198,0))</f>
        <v>@</v>
      </c>
      <c r="B44">
        <f t="shared" si="0"/>
        <v>0</v>
      </c>
      <c r="C44" t="str">
        <f t="shared" si="1"/>
        <v>混成記録会八種競技松木晄大</v>
      </c>
      <c r="D44" s="7" t="s">
        <v>135</v>
      </c>
      <c r="E44" s="7" t="s">
        <v>35</v>
      </c>
      <c r="F44" s="7" t="s">
        <v>136</v>
      </c>
      <c r="G44" s="7" t="s">
        <v>223</v>
      </c>
      <c r="H44" s="7" t="s">
        <v>38</v>
      </c>
      <c r="I44" s="7" t="s">
        <v>171</v>
      </c>
      <c r="J44" s="7">
        <v>1746</v>
      </c>
      <c r="K44" s="7" t="s">
        <v>45</v>
      </c>
      <c r="L44" s="13">
        <v>1</v>
      </c>
      <c r="M44" s="13">
        <v>1333</v>
      </c>
      <c r="N44" s="13">
        <v>413</v>
      </c>
      <c r="O44" s="13">
        <v>388</v>
      </c>
      <c r="P44" s="13">
        <v>187</v>
      </c>
      <c r="Q44" s="13">
        <v>570</v>
      </c>
      <c r="R44" s="13">
        <v>231</v>
      </c>
      <c r="S44" s="13">
        <v>10305</v>
      </c>
      <c r="T44" s="13">
        <v>315</v>
      </c>
      <c r="U44" s="7" t="s">
        <v>42</v>
      </c>
      <c r="V44" s="13">
        <v>0</v>
      </c>
      <c r="W44" s="13">
        <v>1941</v>
      </c>
      <c r="X44" s="13">
        <v>153</v>
      </c>
      <c r="Y44" s="13">
        <v>125</v>
      </c>
      <c r="Z44" s="13">
        <v>218</v>
      </c>
      <c r="AA44" s="13">
        <v>60890</v>
      </c>
      <c r="AB44" s="13">
        <v>229</v>
      </c>
      <c r="AC44" s="7"/>
      <c r="AD44" s="7"/>
      <c r="AE44" s="7"/>
      <c r="AF44" s="7"/>
      <c r="AG44">
        <f t="shared" si="5"/>
        <v>8</v>
      </c>
      <c r="AH44">
        <f t="shared" si="6"/>
        <v>7</v>
      </c>
      <c r="AI44" t="str">
        <f t="shared" si="3"/>
        <v>×</v>
      </c>
    </row>
    <row r="45" spans="1:35" x14ac:dyDescent="0.4">
      <c r="A45" t="str">
        <f>IF(B45=0,"@",RANK(B45,$B$3:$B$198,0))</f>
        <v>@</v>
      </c>
      <c r="B45">
        <f t="shared" si="0"/>
        <v>0</v>
      </c>
      <c r="C45" t="str">
        <f t="shared" si="1"/>
        <v>混成記録会八種競技本田愛斗</v>
      </c>
      <c r="D45" s="7" t="s">
        <v>135</v>
      </c>
      <c r="E45" s="7" t="s">
        <v>35</v>
      </c>
      <c r="F45" s="7" t="s">
        <v>136</v>
      </c>
      <c r="G45" s="7" t="s">
        <v>223</v>
      </c>
      <c r="H45" s="7" t="s">
        <v>38</v>
      </c>
      <c r="I45" s="7" t="s">
        <v>172</v>
      </c>
      <c r="J45" s="7">
        <v>2052</v>
      </c>
      <c r="K45" s="7" t="s">
        <v>45</v>
      </c>
      <c r="L45" s="13">
        <v>1</v>
      </c>
      <c r="M45" s="13">
        <v>1365</v>
      </c>
      <c r="N45" s="13">
        <v>363</v>
      </c>
      <c r="O45" s="13">
        <v>392</v>
      </c>
      <c r="P45" s="13">
        <v>193</v>
      </c>
      <c r="Q45" s="13">
        <v>1016</v>
      </c>
      <c r="R45" s="13">
        <v>495</v>
      </c>
      <c r="S45" s="13">
        <v>10367</v>
      </c>
      <c r="T45" s="13">
        <v>297</v>
      </c>
      <c r="U45" s="7" t="s">
        <v>42</v>
      </c>
      <c r="V45" s="13">
        <v>0</v>
      </c>
      <c r="W45" s="13">
        <v>2173</v>
      </c>
      <c r="X45" s="13">
        <v>185</v>
      </c>
      <c r="Y45" s="13">
        <v>140</v>
      </c>
      <c r="Z45" s="13">
        <v>317</v>
      </c>
      <c r="AA45" s="13">
        <v>61619</v>
      </c>
      <c r="AB45" s="13">
        <v>202</v>
      </c>
      <c r="AC45" s="7"/>
      <c r="AD45" s="7"/>
      <c r="AE45" s="7"/>
      <c r="AF45" s="7"/>
      <c r="AG45">
        <f t="shared" si="5"/>
        <v>8</v>
      </c>
      <c r="AH45">
        <f t="shared" si="6"/>
        <v>7</v>
      </c>
      <c r="AI45" t="str">
        <f t="shared" si="3"/>
        <v>×</v>
      </c>
    </row>
    <row r="46" spans="1:35" x14ac:dyDescent="0.4">
      <c r="A46">
        <f>IF(B46=0,"@",RANK(B46,$B$3:$B$198,0))</f>
        <v>10</v>
      </c>
      <c r="B46">
        <f t="shared" si="0"/>
        <v>3523</v>
      </c>
      <c r="C46" t="str">
        <f t="shared" si="1"/>
        <v>混成記録会八種競技相内亮汰</v>
      </c>
      <c r="D46" s="7" t="s">
        <v>135</v>
      </c>
      <c r="E46" s="7" t="s">
        <v>35</v>
      </c>
      <c r="F46" s="7" t="s">
        <v>136</v>
      </c>
      <c r="G46" s="7" t="s">
        <v>223</v>
      </c>
      <c r="H46" s="7" t="s">
        <v>38</v>
      </c>
      <c r="I46" s="7" t="s">
        <v>131</v>
      </c>
      <c r="J46" s="7">
        <v>3523</v>
      </c>
      <c r="K46" s="7" t="s">
        <v>45</v>
      </c>
      <c r="L46" s="13">
        <v>1</v>
      </c>
      <c r="M46" s="13">
        <v>1257</v>
      </c>
      <c r="N46" s="13">
        <v>543</v>
      </c>
      <c r="O46" s="13">
        <v>501</v>
      </c>
      <c r="P46" s="13">
        <v>384</v>
      </c>
      <c r="Q46" s="13">
        <v>881</v>
      </c>
      <c r="R46" s="13">
        <v>414</v>
      </c>
      <c r="S46" s="13">
        <v>5712</v>
      </c>
      <c r="T46" s="13">
        <v>516</v>
      </c>
      <c r="U46" s="13">
        <v>2060</v>
      </c>
      <c r="V46" s="13">
        <v>303</v>
      </c>
      <c r="W46" s="13">
        <v>4256</v>
      </c>
      <c r="X46" s="13">
        <v>479</v>
      </c>
      <c r="Y46" s="13">
        <v>155</v>
      </c>
      <c r="Z46" s="13">
        <v>426</v>
      </c>
      <c r="AA46" s="13">
        <v>51845</v>
      </c>
      <c r="AB46" s="13">
        <v>458</v>
      </c>
      <c r="AC46" s="7"/>
      <c r="AD46" s="7"/>
      <c r="AE46" s="7"/>
      <c r="AF46" s="7"/>
      <c r="AG46">
        <f t="shared" si="5"/>
        <v>8</v>
      </c>
      <c r="AH46">
        <f t="shared" si="6"/>
        <v>8</v>
      </c>
      <c r="AI46" t="str">
        <f t="shared" si="3"/>
        <v>◯</v>
      </c>
    </row>
    <row r="47" spans="1:35" x14ac:dyDescent="0.4">
      <c r="A47">
        <f>IF(B47=0,"@",RANK(B47,$B$3:$B$198,0))</f>
        <v>17</v>
      </c>
      <c r="B47">
        <f t="shared" si="0"/>
        <v>3282</v>
      </c>
      <c r="C47" t="str">
        <f t="shared" si="1"/>
        <v>混成記録会八種競技曽根哲優</v>
      </c>
      <c r="D47" s="7" t="s">
        <v>135</v>
      </c>
      <c r="E47" s="7" t="s">
        <v>35</v>
      </c>
      <c r="F47" s="7" t="s">
        <v>136</v>
      </c>
      <c r="G47" s="7" t="s">
        <v>223</v>
      </c>
      <c r="H47" s="7" t="s">
        <v>38</v>
      </c>
      <c r="I47" s="7" t="s">
        <v>173</v>
      </c>
      <c r="J47" s="7">
        <v>3282</v>
      </c>
      <c r="K47" s="7" t="s">
        <v>174</v>
      </c>
      <c r="L47" s="13">
        <v>2</v>
      </c>
      <c r="M47" s="13">
        <v>1201</v>
      </c>
      <c r="N47" s="13">
        <v>649</v>
      </c>
      <c r="O47" s="13">
        <v>571</v>
      </c>
      <c r="P47" s="13">
        <v>525</v>
      </c>
      <c r="Q47" s="13">
        <v>577</v>
      </c>
      <c r="R47" s="13">
        <v>235</v>
      </c>
      <c r="S47" s="13">
        <v>5700</v>
      </c>
      <c r="T47" s="13">
        <v>521</v>
      </c>
      <c r="U47" s="13">
        <v>2084</v>
      </c>
      <c r="V47" s="13">
        <v>286</v>
      </c>
      <c r="W47" s="13">
        <v>2454</v>
      </c>
      <c r="X47" s="13">
        <v>223</v>
      </c>
      <c r="Y47" s="13">
        <v>145</v>
      </c>
      <c r="Z47" s="13">
        <v>352</v>
      </c>
      <c r="AA47" s="13">
        <v>51230</v>
      </c>
      <c r="AB47" s="13">
        <v>491</v>
      </c>
      <c r="AC47" s="7"/>
      <c r="AD47" s="7"/>
      <c r="AE47" s="7"/>
      <c r="AF47" s="7"/>
      <c r="AG47">
        <f t="shared" si="5"/>
        <v>8</v>
      </c>
      <c r="AH47">
        <f t="shared" si="6"/>
        <v>8</v>
      </c>
      <c r="AI47" t="str">
        <f t="shared" si="3"/>
        <v>◯</v>
      </c>
    </row>
    <row r="48" spans="1:35" x14ac:dyDescent="0.4">
      <c r="A48" t="str">
        <f>IF(B48=0,"@",RANK(B48,$B$3:$B$198,0))</f>
        <v>@</v>
      </c>
      <c r="B48">
        <f t="shared" si="0"/>
        <v>0</v>
      </c>
      <c r="C48" t="str">
        <f t="shared" si="1"/>
        <v>混成記録会八種競技井上陽介</v>
      </c>
      <c r="D48" s="7" t="s">
        <v>135</v>
      </c>
      <c r="E48" s="7" t="s">
        <v>35</v>
      </c>
      <c r="F48" s="7" t="s">
        <v>136</v>
      </c>
      <c r="G48" s="7" t="s">
        <v>226</v>
      </c>
      <c r="H48" s="7" t="s">
        <v>38</v>
      </c>
      <c r="I48" s="7" t="s">
        <v>175</v>
      </c>
      <c r="J48" s="7">
        <v>1889</v>
      </c>
      <c r="K48" s="7" t="s">
        <v>290</v>
      </c>
      <c r="L48" s="7" t="s">
        <v>42</v>
      </c>
      <c r="M48" s="13">
        <v>1317</v>
      </c>
      <c r="N48" s="13">
        <v>439</v>
      </c>
      <c r="O48" s="7" t="s">
        <v>42</v>
      </c>
      <c r="P48" s="13">
        <v>0</v>
      </c>
      <c r="Q48" s="7" t="s">
        <v>42</v>
      </c>
      <c r="R48" s="13">
        <v>0</v>
      </c>
      <c r="S48" s="13">
        <v>5582</v>
      </c>
      <c r="T48" s="13">
        <v>566</v>
      </c>
      <c r="U48" s="7" t="s">
        <v>42</v>
      </c>
      <c r="V48" s="13">
        <v>0</v>
      </c>
      <c r="W48" s="13">
        <v>1318</v>
      </c>
      <c r="X48" s="13">
        <v>72</v>
      </c>
      <c r="Y48" s="7" t="s">
        <v>42</v>
      </c>
      <c r="Z48" s="13">
        <v>0</v>
      </c>
      <c r="AA48" s="13">
        <v>41996</v>
      </c>
      <c r="AB48" s="13">
        <v>812</v>
      </c>
      <c r="AC48" s="7"/>
      <c r="AD48" s="7"/>
      <c r="AE48" s="7"/>
      <c r="AF48" s="7"/>
      <c r="AG48">
        <f t="shared" si="5"/>
        <v>8</v>
      </c>
      <c r="AH48">
        <f t="shared" si="6"/>
        <v>4</v>
      </c>
      <c r="AI48" t="str">
        <f t="shared" si="3"/>
        <v>×</v>
      </c>
    </row>
    <row r="49" spans="1:35" x14ac:dyDescent="0.4">
      <c r="A49" t="str">
        <f>IF(B49=0,"@",RANK(B49,$B$3:$B$198,0))</f>
        <v>@</v>
      </c>
      <c r="B49">
        <f t="shared" si="0"/>
        <v>0</v>
      </c>
      <c r="C49" t="str">
        <f t="shared" si="1"/>
        <v>混成記録会八種競技白石大和</v>
      </c>
      <c r="D49" s="7" t="s">
        <v>135</v>
      </c>
      <c r="E49" s="7" t="s">
        <v>35</v>
      </c>
      <c r="F49" s="7" t="s">
        <v>136</v>
      </c>
      <c r="G49" s="7" t="s">
        <v>227</v>
      </c>
      <c r="H49" s="7" t="s">
        <v>38</v>
      </c>
      <c r="I49" s="7" t="s">
        <v>176</v>
      </c>
      <c r="J49" s="7">
        <v>2310</v>
      </c>
      <c r="K49" s="7" t="s">
        <v>290</v>
      </c>
      <c r="L49" s="13">
        <v>3</v>
      </c>
      <c r="M49" s="13">
        <v>1377</v>
      </c>
      <c r="N49" s="13">
        <v>346</v>
      </c>
      <c r="O49" s="13">
        <v>301</v>
      </c>
      <c r="P49" s="13">
        <v>67</v>
      </c>
      <c r="Q49" s="13">
        <v>544</v>
      </c>
      <c r="R49" s="13">
        <v>216</v>
      </c>
      <c r="S49" s="13">
        <v>10037</v>
      </c>
      <c r="T49" s="13">
        <v>401</v>
      </c>
      <c r="U49" s="7" t="s">
        <v>42</v>
      </c>
      <c r="V49" s="13">
        <v>0</v>
      </c>
      <c r="W49" s="13">
        <v>2973</v>
      </c>
      <c r="X49" s="13">
        <v>295</v>
      </c>
      <c r="Y49" s="13">
        <v>135</v>
      </c>
      <c r="Z49" s="13">
        <v>283</v>
      </c>
      <c r="AA49" s="13">
        <v>43658</v>
      </c>
      <c r="AB49" s="13">
        <v>702</v>
      </c>
      <c r="AC49" s="7"/>
      <c r="AD49" s="7"/>
      <c r="AE49" s="7"/>
      <c r="AF49" s="7"/>
      <c r="AG49">
        <f t="shared" si="5"/>
        <v>8</v>
      </c>
      <c r="AH49">
        <f t="shared" si="6"/>
        <v>7</v>
      </c>
      <c r="AI49" t="str">
        <f t="shared" si="3"/>
        <v>×</v>
      </c>
    </row>
    <row r="50" spans="1:35" x14ac:dyDescent="0.4">
      <c r="A50" t="str">
        <f>IF(B50=0,"@",RANK(B50,$B$3:$B$198,0))</f>
        <v>@</v>
      </c>
      <c r="B50">
        <f t="shared" si="0"/>
        <v>0</v>
      </c>
      <c r="C50" t="str">
        <f t="shared" si="1"/>
        <v>混成記録会八種競技細井大慎</v>
      </c>
      <c r="D50" s="7" t="s">
        <v>135</v>
      </c>
      <c r="E50" s="7" t="s">
        <v>35</v>
      </c>
      <c r="F50" s="7" t="s">
        <v>136</v>
      </c>
      <c r="G50" s="7" t="s">
        <v>227</v>
      </c>
      <c r="H50" s="7" t="s">
        <v>38</v>
      </c>
      <c r="I50" s="7" t="s">
        <v>177</v>
      </c>
      <c r="J50" s="7">
        <v>2969</v>
      </c>
      <c r="K50" s="7" t="s">
        <v>290</v>
      </c>
      <c r="L50" s="13">
        <v>2</v>
      </c>
      <c r="M50" s="13">
        <v>1286</v>
      </c>
      <c r="N50" s="13">
        <v>492</v>
      </c>
      <c r="O50" s="13">
        <v>504</v>
      </c>
      <c r="P50" s="13">
        <v>390</v>
      </c>
      <c r="Q50" s="13">
        <v>591</v>
      </c>
      <c r="R50" s="13">
        <v>244</v>
      </c>
      <c r="S50" s="13">
        <v>5746</v>
      </c>
      <c r="T50" s="13">
        <v>504</v>
      </c>
      <c r="U50" s="7" t="s">
        <v>42</v>
      </c>
      <c r="V50" s="13">
        <v>0</v>
      </c>
      <c r="W50" s="13">
        <v>3028</v>
      </c>
      <c r="X50" s="13">
        <v>303</v>
      </c>
      <c r="Y50" s="13">
        <v>145</v>
      </c>
      <c r="Z50" s="13">
        <v>352</v>
      </c>
      <c r="AA50" s="13">
        <v>43943</v>
      </c>
      <c r="AB50" s="13">
        <v>684</v>
      </c>
      <c r="AC50" s="7"/>
      <c r="AD50" s="7"/>
      <c r="AE50" s="7"/>
      <c r="AF50" s="7"/>
      <c r="AG50">
        <f t="shared" si="5"/>
        <v>8</v>
      </c>
      <c r="AH50">
        <f t="shared" si="6"/>
        <v>7</v>
      </c>
      <c r="AI50" t="str">
        <f t="shared" si="3"/>
        <v>×</v>
      </c>
    </row>
    <row r="51" spans="1:35" x14ac:dyDescent="0.4">
      <c r="A51" t="str">
        <f>IF(B51=0,"@",RANK(B51,$B$3:$B$198,0))</f>
        <v>@</v>
      </c>
      <c r="B51">
        <f t="shared" si="0"/>
        <v>0</v>
      </c>
      <c r="C51" t="str">
        <f t="shared" si="1"/>
        <v>混成記録会八種競技成ヶ澤隼人</v>
      </c>
      <c r="D51" s="7" t="s">
        <v>135</v>
      </c>
      <c r="E51" s="7" t="s">
        <v>35</v>
      </c>
      <c r="F51" s="7" t="s">
        <v>136</v>
      </c>
      <c r="G51" s="7" t="s">
        <v>227</v>
      </c>
      <c r="H51" s="7" t="s">
        <v>38</v>
      </c>
      <c r="I51" s="7" t="s">
        <v>178</v>
      </c>
      <c r="J51" s="7">
        <v>2308</v>
      </c>
      <c r="K51" s="7" t="s">
        <v>290</v>
      </c>
      <c r="L51" s="13">
        <v>1</v>
      </c>
      <c r="M51" s="13">
        <v>1400</v>
      </c>
      <c r="N51" s="13">
        <v>312</v>
      </c>
      <c r="O51" s="13">
        <v>464</v>
      </c>
      <c r="P51" s="13">
        <v>315</v>
      </c>
      <c r="Q51" s="13">
        <v>523</v>
      </c>
      <c r="R51" s="13">
        <v>204</v>
      </c>
      <c r="S51" s="13">
        <v>10095</v>
      </c>
      <c r="T51" s="13">
        <v>381</v>
      </c>
      <c r="U51" s="7" t="s">
        <v>42</v>
      </c>
      <c r="V51" s="13">
        <v>0</v>
      </c>
      <c r="W51" s="13">
        <v>1824</v>
      </c>
      <c r="X51" s="13">
        <v>138</v>
      </c>
      <c r="Y51" s="13">
        <v>135</v>
      </c>
      <c r="Z51" s="13">
        <v>283</v>
      </c>
      <c r="AA51" s="13">
        <v>44091</v>
      </c>
      <c r="AB51" s="13">
        <v>675</v>
      </c>
      <c r="AC51" s="7"/>
      <c r="AD51" s="7"/>
      <c r="AE51" s="7"/>
      <c r="AF51" s="7"/>
      <c r="AG51">
        <f t="shared" si="5"/>
        <v>8</v>
      </c>
      <c r="AH51">
        <f t="shared" si="6"/>
        <v>7</v>
      </c>
      <c r="AI51" t="str">
        <f t="shared" si="3"/>
        <v>×</v>
      </c>
    </row>
    <row r="52" spans="1:35" x14ac:dyDescent="0.4">
      <c r="A52" t="str">
        <f>IF(B52=0,"@",RANK(B52,$B$3:$B$198,0))</f>
        <v>@</v>
      </c>
      <c r="B52">
        <f t="shared" si="0"/>
        <v>0</v>
      </c>
      <c r="C52" t="str">
        <f t="shared" si="1"/>
        <v>混成記録会八種競技山下大翔</v>
      </c>
      <c r="D52" s="7" t="s">
        <v>135</v>
      </c>
      <c r="E52" s="7" t="s">
        <v>35</v>
      </c>
      <c r="F52" s="7" t="s">
        <v>136</v>
      </c>
      <c r="G52" s="7" t="s">
        <v>225</v>
      </c>
      <c r="H52" s="7" t="s">
        <v>38</v>
      </c>
      <c r="I52" s="7" t="s">
        <v>179</v>
      </c>
      <c r="J52" s="7">
        <v>1624</v>
      </c>
      <c r="K52" s="7" t="s">
        <v>40</v>
      </c>
      <c r="L52" s="13">
        <v>2</v>
      </c>
      <c r="M52" s="13">
        <v>1173</v>
      </c>
      <c r="N52" s="13">
        <v>705</v>
      </c>
      <c r="O52" s="7" t="s">
        <v>42</v>
      </c>
      <c r="P52" s="13">
        <v>0</v>
      </c>
      <c r="Q52" s="13">
        <v>578</v>
      </c>
      <c r="R52" s="13">
        <v>236</v>
      </c>
      <c r="S52" s="7" t="s">
        <v>42</v>
      </c>
      <c r="T52" s="13">
        <v>0</v>
      </c>
      <c r="U52" s="13">
        <v>1645</v>
      </c>
      <c r="V52" s="13">
        <v>683</v>
      </c>
      <c r="W52" s="7" t="s">
        <v>42</v>
      </c>
      <c r="X52" s="13">
        <v>0</v>
      </c>
      <c r="Y52" s="7" t="s">
        <v>42</v>
      </c>
      <c r="Z52" s="13">
        <v>0</v>
      </c>
      <c r="AA52" s="7" t="s">
        <v>42</v>
      </c>
      <c r="AB52" s="13">
        <v>0</v>
      </c>
      <c r="AC52" s="7"/>
      <c r="AD52" s="7"/>
      <c r="AE52" s="7"/>
      <c r="AF52" s="7"/>
      <c r="AG52">
        <f t="shared" si="5"/>
        <v>8</v>
      </c>
      <c r="AH52">
        <f t="shared" si="6"/>
        <v>3</v>
      </c>
      <c r="AI52" t="str">
        <f t="shared" si="3"/>
        <v>×</v>
      </c>
    </row>
    <row r="53" spans="1:35" x14ac:dyDescent="0.4">
      <c r="A53" t="str">
        <f>IF(B53=0,"@",RANK(B53,$B$3:$B$198,0))</f>
        <v>@</v>
      </c>
      <c r="B53">
        <f t="shared" si="0"/>
        <v>0</v>
      </c>
      <c r="C53" t="str">
        <f t="shared" si="1"/>
        <v>混成記録会八種競技篠原怜士</v>
      </c>
      <c r="D53" s="7" t="s">
        <v>135</v>
      </c>
      <c r="E53" s="7" t="s">
        <v>35</v>
      </c>
      <c r="F53" s="7" t="s">
        <v>136</v>
      </c>
      <c r="G53" s="7" t="s">
        <v>225</v>
      </c>
      <c r="H53" s="7" t="s">
        <v>38</v>
      </c>
      <c r="I53" s="7" t="s">
        <v>41</v>
      </c>
      <c r="J53" s="7"/>
      <c r="K53" s="7" t="s">
        <v>40</v>
      </c>
      <c r="L53" s="13">
        <v>3</v>
      </c>
      <c r="M53" s="13">
        <v>1222</v>
      </c>
      <c r="N53" s="13">
        <v>608</v>
      </c>
      <c r="O53" s="7" t="s">
        <v>42</v>
      </c>
      <c r="P53" s="13">
        <v>0</v>
      </c>
      <c r="Q53" s="13">
        <v>710</v>
      </c>
      <c r="R53" s="13">
        <v>313</v>
      </c>
      <c r="S53" s="13">
        <v>10151</v>
      </c>
      <c r="T53" s="13">
        <v>363</v>
      </c>
      <c r="U53" s="7" t="s">
        <v>42</v>
      </c>
      <c r="V53" s="7" t="s">
        <v>42</v>
      </c>
      <c r="W53" s="7" t="s">
        <v>42</v>
      </c>
      <c r="X53" s="7" t="s">
        <v>42</v>
      </c>
      <c r="Y53" s="7" t="s">
        <v>42</v>
      </c>
      <c r="Z53" s="7" t="s">
        <v>42</v>
      </c>
      <c r="AA53" s="7" t="s">
        <v>42</v>
      </c>
      <c r="AB53" s="7" t="s">
        <v>42</v>
      </c>
      <c r="AC53" s="7"/>
      <c r="AD53" s="7"/>
      <c r="AE53" s="7"/>
      <c r="AF53" s="7"/>
      <c r="AG53">
        <f t="shared" si="5"/>
        <v>8</v>
      </c>
      <c r="AH53">
        <f t="shared" si="6"/>
        <v>3</v>
      </c>
      <c r="AI53" t="str">
        <f t="shared" si="3"/>
        <v>×</v>
      </c>
    </row>
    <row r="54" spans="1:35" x14ac:dyDescent="0.4">
      <c r="A54">
        <f>IF(B54=0,"@",RANK(B54,$B$3:$B$198,0))</f>
        <v>46</v>
      </c>
      <c r="B54">
        <f t="shared" si="0"/>
        <v>2387</v>
      </c>
      <c r="C54" t="str">
        <f t="shared" si="1"/>
        <v>混成記録会八種競技?本一葉</v>
      </c>
      <c r="D54" s="7" t="s">
        <v>135</v>
      </c>
      <c r="E54" s="7" t="s">
        <v>35</v>
      </c>
      <c r="F54" s="7" t="s">
        <v>136</v>
      </c>
      <c r="G54" s="7" t="s">
        <v>225</v>
      </c>
      <c r="H54" s="7" t="s">
        <v>38</v>
      </c>
      <c r="I54" s="7" t="s">
        <v>180</v>
      </c>
      <c r="J54" s="7">
        <v>2387</v>
      </c>
      <c r="K54" s="7" t="s">
        <v>40</v>
      </c>
      <c r="L54" s="13">
        <v>1</v>
      </c>
      <c r="M54" s="13">
        <v>1304</v>
      </c>
      <c r="N54" s="13">
        <v>461</v>
      </c>
      <c r="O54" s="13">
        <v>402</v>
      </c>
      <c r="P54" s="13">
        <v>209</v>
      </c>
      <c r="Q54" s="13">
        <v>601</v>
      </c>
      <c r="R54" s="13">
        <v>249</v>
      </c>
      <c r="S54" s="13">
        <v>5866</v>
      </c>
      <c r="T54" s="13">
        <v>460</v>
      </c>
      <c r="U54" s="13">
        <v>2317</v>
      </c>
      <c r="V54" s="13">
        <v>142</v>
      </c>
      <c r="W54" s="13">
        <v>1943</v>
      </c>
      <c r="X54" s="13">
        <v>154</v>
      </c>
      <c r="Y54" s="13">
        <v>135</v>
      </c>
      <c r="Z54" s="13">
        <v>283</v>
      </c>
      <c r="AA54" s="13">
        <v>52407</v>
      </c>
      <c r="AB54" s="13">
        <v>429</v>
      </c>
      <c r="AC54" s="7"/>
      <c r="AD54" s="7"/>
      <c r="AE54" s="7"/>
      <c r="AF54" s="7"/>
      <c r="AG54">
        <f t="shared" si="5"/>
        <v>8</v>
      </c>
      <c r="AH54">
        <f t="shared" si="6"/>
        <v>8</v>
      </c>
      <c r="AI54" t="str">
        <f t="shared" si="3"/>
        <v>◯</v>
      </c>
    </row>
    <row r="55" spans="1:35" x14ac:dyDescent="0.4">
      <c r="A55" t="str">
        <f>IF(B55=0,"@",RANK(B55,$B$3:$B$198,0))</f>
        <v>@</v>
      </c>
      <c r="B55">
        <f t="shared" si="0"/>
        <v>0</v>
      </c>
      <c r="C55" t="str">
        <f t="shared" si="1"/>
        <v>混成記録会八種競技齊藤俐来</v>
      </c>
      <c r="D55" s="7" t="s">
        <v>135</v>
      </c>
      <c r="E55" s="7" t="s">
        <v>35</v>
      </c>
      <c r="F55" s="7" t="s">
        <v>136</v>
      </c>
      <c r="G55" s="7" t="s">
        <v>225</v>
      </c>
      <c r="H55" s="7" t="s">
        <v>38</v>
      </c>
      <c r="I55" s="7" t="s">
        <v>39</v>
      </c>
      <c r="J55" s="7"/>
      <c r="K55" s="7" t="s">
        <v>40</v>
      </c>
      <c r="L55" s="13">
        <v>1</v>
      </c>
      <c r="M55" s="7" t="s">
        <v>42</v>
      </c>
      <c r="N55" s="7" t="s">
        <v>42</v>
      </c>
      <c r="O55" s="7" t="s">
        <v>42</v>
      </c>
      <c r="P55" s="7" t="s">
        <v>42</v>
      </c>
      <c r="Q55" s="7" t="s">
        <v>42</v>
      </c>
      <c r="R55" s="7" t="s">
        <v>42</v>
      </c>
      <c r="S55" s="7" t="s">
        <v>42</v>
      </c>
      <c r="T55" s="7" t="s">
        <v>42</v>
      </c>
      <c r="U55" s="7" t="s">
        <v>42</v>
      </c>
      <c r="V55" s="7" t="s">
        <v>42</v>
      </c>
      <c r="W55" s="7" t="s">
        <v>42</v>
      </c>
      <c r="X55" s="7" t="s">
        <v>42</v>
      </c>
      <c r="Y55" s="7" t="s">
        <v>42</v>
      </c>
      <c r="Z55" s="7" t="s">
        <v>42</v>
      </c>
      <c r="AA55" s="7" t="s">
        <v>42</v>
      </c>
      <c r="AB55" s="7" t="s">
        <v>42</v>
      </c>
      <c r="AC55" s="7"/>
      <c r="AD55" s="7"/>
      <c r="AE55" s="7"/>
      <c r="AF55" s="7"/>
      <c r="AG55">
        <f t="shared" si="5"/>
        <v>8</v>
      </c>
      <c r="AH55">
        <f t="shared" si="6"/>
        <v>0</v>
      </c>
      <c r="AI55" t="str">
        <f t="shared" si="3"/>
        <v>×</v>
      </c>
    </row>
    <row r="56" spans="1:35" x14ac:dyDescent="0.4">
      <c r="A56">
        <f>IF(B56=0,"@",RANK(B56,$B$3:$B$198,0))</f>
        <v>36</v>
      </c>
      <c r="B56">
        <f t="shared" si="0"/>
        <v>2565</v>
      </c>
      <c r="C56" t="str">
        <f t="shared" si="1"/>
        <v>混成記録会八種競技岡林夏衣</v>
      </c>
      <c r="D56" s="7" t="s">
        <v>135</v>
      </c>
      <c r="E56" s="7" t="s">
        <v>35</v>
      </c>
      <c r="F56" s="7" t="s">
        <v>136</v>
      </c>
      <c r="G56" s="7" t="s">
        <v>225</v>
      </c>
      <c r="H56" s="7" t="s">
        <v>38</v>
      </c>
      <c r="I56" s="7" t="s">
        <v>181</v>
      </c>
      <c r="J56" s="7">
        <v>2565</v>
      </c>
      <c r="K56" s="7" t="s">
        <v>40</v>
      </c>
      <c r="L56" s="13">
        <v>1</v>
      </c>
      <c r="M56" s="13">
        <v>1237</v>
      </c>
      <c r="N56" s="13">
        <v>580</v>
      </c>
      <c r="O56" s="13">
        <v>445</v>
      </c>
      <c r="P56" s="13">
        <v>281</v>
      </c>
      <c r="Q56" s="13">
        <v>592</v>
      </c>
      <c r="R56" s="13">
        <v>244</v>
      </c>
      <c r="S56" s="13">
        <v>5900</v>
      </c>
      <c r="T56" s="13">
        <v>448</v>
      </c>
      <c r="U56" s="13">
        <v>2211</v>
      </c>
      <c r="V56" s="13">
        <v>202</v>
      </c>
      <c r="W56" s="13">
        <v>1517</v>
      </c>
      <c r="X56" s="13">
        <v>98</v>
      </c>
      <c r="Y56" s="13">
        <v>150</v>
      </c>
      <c r="Z56" s="13">
        <v>389</v>
      </c>
      <c r="AA56" s="13">
        <v>54630</v>
      </c>
      <c r="AB56" s="13">
        <v>323</v>
      </c>
      <c r="AC56" s="7"/>
      <c r="AD56" s="7"/>
      <c r="AE56" s="7"/>
      <c r="AF56" s="7"/>
      <c r="AG56">
        <f t="shared" si="5"/>
        <v>8</v>
      </c>
      <c r="AH56">
        <f t="shared" si="6"/>
        <v>8</v>
      </c>
      <c r="AI56" t="str">
        <f t="shared" si="3"/>
        <v>◯</v>
      </c>
    </row>
    <row r="57" spans="1:35" x14ac:dyDescent="0.4">
      <c r="A57" t="str">
        <f>IF(B57=0,"@",RANK(B57,$B$3:$B$198,0))</f>
        <v>@</v>
      </c>
      <c r="B57">
        <f t="shared" si="0"/>
        <v>0</v>
      </c>
      <c r="C57" t="str">
        <f t="shared" si="1"/>
        <v>混成記録会八種競技野口蒼太</v>
      </c>
      <c r="D57" s="7" t="s">
        <v>135</v>
      </c>
      <c r="E57" s="7" t="s">
        <v>35</v>
      </c>
      <c r="F57" s="7" t="s">
        <v>136</v>
      </c>
      <c r="G57" s="7" t="s">
        <v>224</v>
      </c>
      <c r="H57" s="7" t="s">
        <v>38</v>
      </c>
      <c r="I57" s="7" t="s">
        <v>182</v>
      </c>
      <c r="J57" s="7">
        <v>1980</v>
      </c>
      <c r="K57" s="7" t="s">
        <v>127</v>
      </c>
      <c r="L57" s="13">
        <v>2</v>
      </c>
      <c r="M57" s="13">
        <v>1254</v>
      </c>
      <c r="N57" s="13">
        <v>549</v>
      </c>
      <c r="O57" s="13">
        <v>508</v>
      </c>
      <c r="P57" s="13">
        <v>398</v>
      </c>
      <c r="Q57" s="13">
        <v>544</v>
      </c>
      <c r="R57" s="13">
        <v>216</v>
      </c>
      <c r="S57" s="7" t="s">
        <v>42</v>
      </c>
      <c r="T57" s="13">
        <v>0</v>
      </c>
      <c r="U57" s="7" t="s">
        <v>42</v>
      </c>
      <c r="V57" s="13">
        <v>0</v>
      </c>
      <c r="W57" s="13">
        <v>2146</v>
      </c>
      <c r="X57" s="13">
        <v>181</v>
      </c>
      <c r="Y57" s="13">
        <v>145</v>
      </c>
      <c r="Z57" s="13">
        <v>352</v>
      </c>
      <c r="AA57" s="13">
        <v>55532</v>
      </c>
      <c r="AB57" s="13">
        <v>284</v>
      </c>
      <c r="AC57" s="7"/>
      <c r="AD57" s="7"/>
      <c r="AE57" s="7"/>
      <c r="AF57" s="7"/>
      <c r="AG57">
        <f t="shared" si="5"/>
        <v>8</v>
      </c>
      <c r="AH57">
        <f t="shared" si="6"/>
        <v>6</v>
      </c>
      <c r="AI57" t="str">
        <f t="shared" si="3"/>
        <v>×</v>
      </c>
    </row>
    <row r="58" spans="1:35" x14ac:dyDescent="0.4">
      <c r="A58" t="str">
        <f>IF(B58=0,"@",RANK(B58,$B$3:$B$198,0))</f>
        <v>@</v>
      </c>
      <c r="B58">
        <f t="shared" si="0"/>
        <v>0</v>
      </c>
      <c r="C58" t="str">
        <f t="shared" si="1"/>
        <v>混成記録会八種競技亀田怜苑</v>
      </c>
      <c r="D58" s="7" t="s">
        <v>135</v>
      </c>
      <c r="E58" s="7" t="s">
        <v>35</v>
      </c>
      <c r="F58" s="7" t="s">
        <v>136</v>
      </c>
      <c r="G58" s="7" t="s">
        <v>224</v>
      </c>
      <c r="H58" s="7" t="s">
        <v>38</v>
      </c>
      <c r="I58" s="7" t="s">
        <v>183</v>
      </c>
      <c r="J58" s="7"/>
      <c r="K58" s="7" t="s">
        <v>127</v>
      </c>
      <c r="L58" s="13">
        <v>2</v>
      </c>
      <c r="M58" s="13">
        <v>1135</v>
      </c>
      <c r="N58" s="13">
        <v>784</v>
      </c>
      <c r="O58" s="7" t="s">
        <v>42</v>
      </c>
      <c r="P58" s="7" t="s">
        <v>42</v>
      </c>
      <c r="Q58" s="7" t="s">
        <v>42</v>
      </c>
      <c r="R58" s="7" t="s">
        <v>42</v>
      </c>
      <c r="S58" s="7" t="s">
        <v>42</v>
      </c>
      <c r="T58" s="7" t="s">
        <v>42</v>
      </c>
      <c r="U58" s="7" t="s">
        <v>42</v>
      </c>
      <c r="V58" s="7" t="s">
        <v>42</v>
      </c>
      <c r="W58" s="7" t="s">
        <v>42</v>
      </c>
      <c r="X58" s="7" t="s">
        <v>42</v>
      </c>
      <c r="Y58" s="7" t="s">
        <v>42</v>
      </c>
      <c r="Z58" s="7" t="s">
        <v>42</v>
      </c>
      <c r="AA58" s="7" t="s">
        <v>42</v>
      </c>
      <c r="AB58" s="7" t="s">
        <v>42</v>
      </c>
      <c r="AC58" s="7"/>
      <c r="AD58" s="7"/>
      <c r="AE58" s="7"/>
      <c r="AF58" s="7"/>
      <c r="AG58">
        <f t="shared" si="5"/>
        <v>8</v>
      </c>
      <c r="AH58">
        <f t="shared" si="6"/>
        <v>1</v>
      </c>
      <c r="AI58" t="str">
        <f t="shared" si="3"/>
        <v>×</v>
      </c>
    </row>
    <row r="59" spans="1:35" x14ac:dyDescent="0.4">
      <c r="A59" t="str">
        <f>IF(B59=0,"@",RANK(B59,$B$3:$B$198,0))</f>
        <v>@</v>
      </c>
      <c r="B59">
        <f t="shared" si="0"/>
        <v>0</v>
      </c>
      <c r="C59" t="str">
        <f t="shared" si="1"/>
        <v>混成記録会八種競技野村駿</v>
      </c>
      <c r="D59" s="7" t="s">
        <v>135</v>
      </c>
      <c r="E59" s="7" t="s">
        <v>35</v>
      </c>
      <c r="F59" s="7" t="s">
        <v>136</v>
      </c>
      <c r="G59" s="7" t="s">
        <v>224</v>
      </c>
      <c r="H59" s="7" t="s">
        <v>38</v>
      </c>
      <c r="I59" s="7" t="s">
        <v>184</v>
      </c>
      <c r="J59" s="7">
        <v>2471</v>
      </c>
      <c r="K59" s="7" t="s">
        <v>127</v>
      </c>
      <c r="L59" s="13">
        <v>2</v>
      </c>
      <c r="M59" s="13">
        <v>1180</v>
      </c>
      <c r="N59" s="13">
        <v>691</v>
      </c>
      <c r="O59" s="13">
        <v>569</v>
      </c>
      <c r="P59" s="13">
        <v>521</v>
      </c>
      <c r="Q59" s="13">
        <v>618</v>
      </c>
      <c r="R59" s="13">
        <v>259</v>
      </c>
      <c r="S59" s="7" t="s">
        <v>42</v>
      </c>
      <c r="T59" s="13">
        <v>0</v>
      </c>
      <c r="U59" s="7" t="s">
        <v>42</v>
      </c>
      <c r="V59" s="13">
        <v>0</v>
      </c>
      <c r="W59" s="13">
        <v>2390</v>
      </c>
      <c r="X59" s="13">
        <v>214</v>
      </c>
      <c r="Y59" s="13">
        <v>160</v>
      </c>
      <c r="Z59" s="13">
        <v>464</v>
      </c>
      <c r="AA59" s="13">
        <v>54636</v>
      </c>
      <c r="AB59" s="13">
        <v>322</v>
      </c>
      <c r="AC59" s="7"/>
      <c r="AD59" s="7"/>
      <c r="AE59" s="7"/>
      <c r="AF59" s="7"/>
      <c r="AG59">
        <f t="shared" si="5"/>
        <v>8</v>
      </c>
      <c r="AH59">
        <f t="shared" si="6"/>
        <v>6</v>
      </c>
      <c r="AI59" t="str">
        <f t="shared" si="3"/>
        <v>×</v>
      </c>
    </row>
    <row r="60" spans="1:35" x14ac:dyDescent="0.4">
      <c r="A60" t="str">
        <f>IF(B60=0,"@",RANK(B60,$B$3:$B$198,0))</f>
        <v>@</v>
      </c>
      <c r="B60">
        <f t="shared" si="0"/>
        <v>0</v>
      </c>
      <c r="C60" t="str">
        <f t="shared" si="1"/>
        <v>混成記録会八種競技伊藤悠昂</v>
      </c>
      <c r="D60" s="7" t="s">
        <v>135</v>
      </c>
      <c r="E60" s="7" t="s">
        <v>35</v>
      </c>
      <c r="F60" s="7" t="s">
        <v>136</v>
      </c>
      <c r="G60" s="7" t="s">
        <v>224</v>
      </c>
      <c r="H60" s="7" t="s">
        <v>38</v>
      </c>
      <c r="I60" s="7" t="s">
        <v>185</v>
      </c>
      <c r="J60" s="7">
        <v>3249</v>
      </c>
      <c r="K60" s="7" t="s">
        <v>127</v>
      </c>
      <c r="L60" s="13">
        <v>2</v>
      </c>
      <c r="M60" s="13">
        <v>1162</v>
      </c>
      <c r="N60" s="13">
        <v>728</v>
      </c>
      <c r="O60" s="13">
        <v>577</v>
      </c>
      <c r="P60" s="13">
        <v>537</v>
      </c>
      <c r="Q60" s="13">
        <v>350</v>
      </c>
      <c r="R60" s="13">
        <v>106</v>
      </c>
      <c r="S60" s="13">
        <v>5203</v>
      </c>
      <c r="T60" s="13">
        <v>723</v>
      </c>
      <c r="U60" s="7" t="s">
        <v>42</v>
      </c>
      <c r="V60" s="13">
        <v>0</v>
      </c>
      <c r="W60" s="13">
        <v>2703</v>
      </c>
      <c r="X60" s="13">
        <v>258</v>
      </c>
      <c r="Y60" s="13">
        <v>140</v>
      </c>
      <c r="Z60" s="13">
        <v>317</v>
      </c>
      <c r="AA60" s="13">
        <v>45650</v>
      </c>
      <c r="AB60" s="13">
        <v>580</v>
      </c>
      <c r="AC60" s="7"/>
      <c r="AD60" s="7"/>
      <c r="AE60" s="7"/>
      <c r="AF60" s="7"/>
      <c r="AG60">
        <f t="shared" si="5"/>
        <v>8</v>
      </c>
      <c r="AH60">
        <f t="shared" si="6"/>
        <v>7</v>
      </c>
      <c r="AI60" t="str">
        <f t="shared" si="3"/>
        <v>×</v>
      </c>
    </row>
    <row r="61" spans="1:35" x14ac:dyDescent="0.4">
      <c r="A61" t="str">
        <f>IF(B61=0,"@",RANK(B61,$B$3:$B$198,0))</f>
        <v>@</v>
      </c>
      <c r="B61">
        <f t="shared" si="0"/>
        <v>0</v>
      </c>
      <c r="C61" t="str">
        <f t="shared" si="1"/>
        <v>混成記録会八種競技岩本龍希</v>
      </c>
      <c r="D61" s="7" t="s">
        <v>135</v>
      </c>
      <c r="E61" s="7" t="s">
        <v>35</v>
      </c>
      <c r="F61" s="7" t="s">
        <v>136</v>
      </c>
      <c r="G61" s="7" t="s">
        <v>224</v>
      </c>
      <c r="H61" s="7" t="s">
        <v>38</v>
      </c>
      <c r="I61" s="7" t="s">
        <v>186</v>
      </c>
      <c r="J61" s="7">
        <v>2768</v>
      </c>
      <c r="K61" s="7" t="s">
        <v>127</v>
      </c>
      <c r="L61" s="13">
        <v>1</v>
      </c>
      <c r="M61" s="13">
        <v>1213</v>
      </c>
      <c r="N61" s="13">
        <v>626</v>
      </c>
      <c r="O61" s="13">
        <v>510</v>
      </c>
      <c r="P61" s="13">
        <v>402</v>
      </c>
      <c r="Q61" s="13">
        <v>686</v>
      </c>
      <c r="R61" s="13">
        <v>299</v>
      </c>
      <c r="S61" s="13">
        <v>5681</v>
      </c>
      <c r="T61" s="13">
        <v>528</v>
      </c>
      <c r="U61" s="7" t="s">
        <v>42</v>
      </c>
      <c r="V61" s="13">
        <v>0</v>
      </c>
      <c r="W61" s="13">
        <v>2070</v>
      </c>
      <c r="X61" s="13">
        <v>171</v>
      </c>
      <c r="Y61" s="13">
        <v>145</v>
      </c>
      <c r="Z61" s="13">
        <v>352</v>
      </c>
      <c r="AA61" s="13">
        <v>53200</v>
      </c>
      <c r="AB61" s="13">
        <v>390</v>
      </c>
      <c r="AC61" s="7"/>
      <c r="AD61" s="7"/>
      <c r="AE61" s="7"/>
      <c r="AF61" s="7"/>
      <c r="AG61">
        <f t="shared" si="5"/>
        <v>8</v>
      </c>
      <c r="AH61">
        <f t="shared" si="6"/>
        <v>7</v>
      </c>
      <c r="AI61" t="str">
        <f t="shared" si="3"/>
        <v>×</v>
      </c>
    </row>
    <row r="62" spans="1:35" x14ac:dyDescent="0.4">
      <c r="A62" t="str">
        <f>IF(B62=0,"@",RANK(B62,$B$3:$B$198,0))</f>
        <v>@</v>
      </c>
      <c r="B62">
        <f t="shared" si="0"/>
        <v>0</v>
      </c>
      <c r="C62" t="str">
        <f t="shared" si="1"/>
        <v>混成記録会八種競技飯野佑芯</v>
      </c>
      <c r="D62" s="7" t="s">
        <v>135</v>
      </c>
      <c r="E62" s="7" t="s">
        <v>35</v>
      </c>
      <c r="F62" s="7" t="s">
        <v>136</v>
      </c>
      <c r="G62" s="7" t="s">
        <v>224</v>
      </c>
      <c r="H62" s="7" t="s">
        <v>38</v>
      </c>
      <c r="I62" s="7" t="s">
        <v>187</v>
      </c>
      <c r="J62" s="7"/>
      <c r="K62" s="7" t="s">
        <v>127</v>
      </c>
      <c r="L62" s="13">
        <v>1</v>
      </c>
      <c r="M62" s="13">
        <v>1200</v>
      </c>
      <c r="N62" s="13">
        <v>651</v>
      </c>
      <c r="O62" s="13">
        <v>423</v>
      </c>
      <c r="P62" s="13">
        <v>244</v>
      </c>
      <c r="Q62" s="7" t="s">
        <v>42</v>
      </c>
      <c r="R62" s="7" t="s">
        <v>42</v>
      </c>
      <c r="S62" s="7" t="s">
        <v>42</v>
      </c>
      <c r="T62" s="7" t="s">
        <v>42</v>
      </c>
      <c r="U62" s="7" t="s">
        <v>42</v>
      </c>
      <c r="V62" s="7" t="s">
        <v>42</v>
      </c>
      <c r="W62" s="7" t="s">
        <v>42</v>
      </c>
      <c r="X62" s="7" t="s">
        <v>42</v>
      </c>
      <c r="Y62" s="7" t="s">
        <v>42</v>
      </c>
      <c r="Z62" s="7" t="s">
        <v>42</v>
      </c>
      <c r="AA62" s="7" t="s">
        <v>42</v>
      </c>
      <c r="AB62" s="7" t="s">
        <v>42</v>
      </c>
      <c r="AC62" s="7"/>
      <c r="AD62" s="7"/>
      <c r="AE62" s="7"/>
      <c r="AF62" s="7"/>
      <c r="AG62">
        <f t="shared" si="5"/>
        <v>8</v>
      </c>
      <c r="AH62">
        <f t="shared" si="6"/>
        <v>2</v>
      </c>
      <c r="AI62" t="str">
        <f t="shared" si="3"/>
        <v>×</v>
      </c>
    </row>
    <row r="63" spans="1:35" x14ac:dyDescent="0.4">
      <c r="A63">
        <f>IF(B63=0,"@",RANK(B63,$B$3:$B$198,0))</f>
        <v>31</v>
      </c>
      <c r="B63">
        <f t="shared" si="0"/>
        <v>2691</v>
      </c>
      <c r="C63" t="str">
        <f t="shared" si="1"/>
        <v>混成記録会八種競技平塚日向</v>
      </c>
      <c r="D63" s="7" t="s">
        <v>135</v>
      </c>
      <c r="E63" s="7" t="s">
        <v>35</v>
      </c>
      <c r="F63" s="7" t="s">
        <v>136</v>
      </c>
      <c r="G63" s="7" t="s">
        <v>224</v>
      </c>
      <c r="H63" s="7" t="s">
        <v>38</v>
      </c>
      <c r="I63" s="7" t="s">
        <v>188</v>
      </c>
      <c r="J63" s="7">
        <v>2691</v>
      </c>
      <c r="K63" s="7" t="s">
        <v>127</v>
      </c>
      <c r="L63" s="13">
        <v>1</v>
      </c>
      <c r="M63" s="13">
        <v>1268</v>
      </c>
      <c r="N63" s="13">
        <v>523</v>
      </c>
      <c r="O63" s="13">
        <v>541</v>
      </c>
      <c r="P63" s="13">
        <v>463</v>
      </c>
      <c r="Q63" s="13">
        <v>567</v>
      </c>
      <c r="R63" s="13">
        <v>230</v>
      </c>
      <c r="S63" s="13">
        <v>5915</v>
      </c>
      <c r="T63" s="13">
        <v>443</v>
      </c>
      <c r="U63" s="13">
        <v>2252</v>
      </c>
      <c r="V63" s="13">
        <v>178</v>
      </c>
      <c r="W63" s="13">
        <v>1863</v>
      </c>
      <c r="X63" s="13">
        <v>143</v>
      </c>
      <c r="Y63" s="13">
        <v>140</v>
      </c>
      <c r="Z63" s="13">
        <v>317</v>
      </c>
      <c r="AA63" s="13">
        <v>53104</v>
      </c>
      <c r="AB63" s="13">
        <v>394</v>
      </c>
      <c r="AC63" s="7"/>
      <c r="AD63" s="7"/>
      <c r="AE63" s="7"/>
      <c r="AF63" s="7"/>
      <c r="AG63">
        <f t="shared" si="5"/>
        <v>8</v>
      </c>
      <c r="AH63">
        <f t="shared" si="6"/>
        <v>8</v>
      </c>
      <c r="AI63" t="str">
        <f t="shared" si="3"/>
        <v>◯</v>
      </c>
    </row>
    <row r="64" spans="1:35" x14ac:dyDescent="0.4">
      <c r="A64">
        <f>IF(B64=0,"@",RANK(B64,$B$3:$B$198,0))</f>
        <v>38</v>
      </c>
      <c r="B64">
        <f t="shared" si="0"/>
        <v>2516</v>
      </c>
      <c r="C64" t="str">
        <f t="shared" si="1"/>
        <v>混成記録会八種競技丹羽圭一郎</v>
      </c>
      <c r="D64" s="7" t="s">
        <v>135</v>
      </c>
      <c r="E64" s="7" t="s">
        <v>35</v>
      </c>
      <c r="F64" s="7" t="s">
        <v>136</v>
      </c>
      <c r="G64" s="7" t="s">
        <v>224</v>
      </c>
      <c r="H64" s="7" t="s">
        <v>38</v>
      </c>
      <c r="I64" s="7" t="s">
        <v>189</v>
      </c>
      <c r="J64" s="7">
        <v>2516</v>
      </c>
      <c r="K64" s="7" t="s">
        <v>127</v>
      </c>
      <c r="L64" s="13">
        <v>1</v>
      </c>
      <c r="M64" s="13">
        <v>1264</v>
      </c>
      <c r="N64" s="13">
        <v>531</v>
      </c>
      <c r="O64" s="13">
        <v>502</v>
      </c>
      <c r="P64" s="13">
        <v>386</v>
      </c>
      <c r="Q64" s="13">
        <v>514</v>
      </c>
      <c r="R64" s="13">
        <v>199</v>
      </c>
      <c r="S64" s="13">
        <v>10204</v>
      </c>
      <c r="T64" s="13">
        <v>346</v>
      </c>
      <c r="U64" s="13">
        <v>2122</v>
      </c>
      <c r="V64" s="13">
        <v>259</v>
      </c>
      <c r="W64" s="13">
        <v>1284</v>
      </c>
      <c r="X64" s="13">
        <v>68</v>
      </c>
      <c r="Y64" s="13">
        <v>140</v>
      </c>
      <c r="Z64" s="13">
        <v>317</v>
      </c>
      <c r="AA64" s="13">
        <v>52789</v>
      </c>
      <c r="AB64" s="13">
        <v>410</v>
      </c>
      <c r="AC64" s="7"/>
      <c r="AD64" s="7"/>
      <c r="AE64" s="7"/>
      <c r="AF64" s="7"/>
      <c r="AG64">
        <f t="shared" si="5"/>
        <v>8</v>
      </c>
      <c r="AH64">
        <f t="shared" si="6"/>
        <v>8</v>
      </c>
      <c r="AI64" t="str">
        <f t="shared" si="3"/>
        <v>◯</v>
      </c>
    </row>
    <row r="65" spans="1:35" x14ac:dyDescent="0.4">
      <c r="A65" t="str">
        <f>IF(B65=0,"@",RANK(B65,$B$3:$B$198,0))</f>
        <v>@</v>
      </c>
      <c r="B65">
        <f t="shared" si="0"/>
        <v>0</v>
      </c>
      <c r="C65" t="str">
        <f t="shared" si="1"/>
        <v>混成記録会八種競技千葉優悟</v>
      </c>
      <c r="D65" s="7" t="s">
        <v>135</v>
      </c>
      <c r="E65" s="7" t="s">
        <v>35</v>
      </c>
      <c r="F65" s="7" t="s">
        <v>136</v>
      </c>
      <c r="G65" s="7" t="s">
        <v>224</v>
      </c>
      <c r="H65" s="7" t="s">
        <v>38</v>
      </c>
      <c r="I65" s="7" t="s">
        <v>190</v>
      </c>
      <c r="J65" s="7">
        <v>1913</v>
      </c>
      <c r="K65" s="7" t="s">
        <v>127</v>
      </c>
      <c r="L65" s="13">
        <v>1</v>
      </c>
      <c r="M65" s="13">
        <v>1244</v>
      </c>
      <c r="N65" s="13">
        <v>567</v>
      </c>
      <c r="O65" s="13">
        <v>437</v>
      </c>
      <c r="P65" s="13">
        <v>267</v>
      </c>
      <c r="Q65" s="13">
        <v>725</v>
      </c>
      <c r="R65" s="13">
        <v>322</v>
      </c>
      <c r="S65" s="7" t="s">
        <v>42</v>
      </c>
      <c r="T65" s="13">
        <v>0</v>
      </c>
      <c r="U65" s="7" t="s">
        <v>42</v>
      </c>
      <c r="V65" s="13">
        <v>0</v>
      </c>
      <c r="W65" s="13">
        <v>2575</v>
      </c>
      <c r="X65" s="13">
        <v>240</v>
      </c>
      <c r="Y65" s="13">
        <v>130</v>
      </c>
      <c r="Z65" s="13">
        <v>250</v>
      </c>
      <c r="AA65" s="13">
        <v>55939</v>
      </c>
      <c r="AB65" s="13">
        <v>267</v>
      </c>
      <c r="AC65" s="7"/>
      <c r="AD65" s="7"/>
      <c r="AE65" s="7"/>
      <c r="AF65" s="7"/>
      <c r="AG65">
        <f t="shared" si="5"/>
        <v>8</v>
      </c>
      <c r="AH65">
        <f t="shared" si="6"/>
        <v>6</v>
      </c>
      <c r="AI65" t="str">
        <f t="shared" si="3"/>
        <v>×</v>
      </c>
    </row>
    <row r="66" spans="1:35" x14ac:dyDescent="0.4">
      <c r="A66">
        <f>IF(B66=0,"@",RANK(B66,$B$3:$B$198,0))</f>
        <v>22</v>
      </c>
      <c r="B66">
        <f t="shared" si="0"/>
        <v>2949</v>
      </c>
      <c r="C66" t="str">
        <f t="shared" si="1"/>
        <v>混成記録会八種競技佐藤一真</v>
      </c>
      <c r="D66" s="7" t="s">
        <v>135</v>
      </c>
      <c r="E66" s="7" t="s">
        <v>35</v>
      </c>
      <c r="F66" s="7" t="s">
        <v>136</v>
      </c>
      <c r="G66" s="7" t="s">
        <v>224</v>
      </c>
      <c r="H66" s="7" t="s">
        <v>38</v>
      </c>
      <c r="I66" s="7" t="s">
        <v>126</v>
      </c>
      <c r="J66" s="7">
        <v>2949</v>
      </c>
      <c r="K66" s="7" t="s">
        <v>127</v>
      </c>
      <c r="L66" s="13">
        <v>1</v>
      </c>
      <c r="M66" s="13">
        <v>1271</v>
      </c>
      <c r="N66" s="13">
        <v>518</v>
      </c>
      <c r="O66" s="13">
        <v>483</v>
      </c>
      <c r="P66" s="13">
        <v>350</v>
      </c>
      <c r="Q66" s="13">
        <v>769</v>
      </c>
      <c r="R66" s="13">
        <v>348</v>
      </c>
      <c r="S66" s="13">
        <v>5899</v>
      </c>
      <c r="T66" s="13">
        <v>448</v>
      </c>
      <c r="U66" s="13">
        <v>2130</v>
      </c>
      <c r="V66" s="13">
        <v>254</v>
      </c>
      <c r="W66" s="13">
        <v>1683</v>
      </c>
      <c r="X66" s="13">
        <v>119</v>
      </c>
      <c r="Y66" s="13">
        <v>165</v>
      </c>
      <c r="Z66" s="13">
        <v>504</v>
      </c>
      <c r="AA66" s="13">
        <v>52833</v>
      </c>
      <c r="AB66" s="13">
        <v>408</v>
      </c>
      <c r="AC66" s="7"/>
      <c r="AD66" s="7"/>
      <c r="AE66" s="7"/>
      <c r="AF66" s="7"/>
      <c r="AG66">
        <f t="shared" si="5"/>
        <v>8</v>
      </c>
      <c r="AH66">
        <f t="shared" si="6"/>
        <v>8</v>
      </c>
      <c r="AI66" t="str">
        <f t="shared" si="3"/>
        <v>◯</v>
      </c>
    </row>
    <row r="67" spans="1:35" x14ac:dyDescent="0.4">
      <c r="A67" t="str">
        <f>IF(B67=0,"@",RANK(B67,$B$3:$B$198,0))</f>
        <v>@</v>
      </c>
      <c r="B67">
        <f t="shared" si="0"/>
        <v>0</v>
      </c>
      <c r="C67" t="str">
        <f t="shared" si="1"/>
        <v>混成記録会八種競技横山祐汰</v>
      </c>
      <c r="D67" s="7" t="s">
        <v>135</v>
      </c>
      <c r="E67" s="7" t="s">
        <v>35</v>
      </c>
      <c r="F67" s="7" t="s">
        <v>136</v>
      </c>
      <c r="G67" s="7" t="s">
        <v>224</v>
      </c>
      <c r="H67" s="7" t="s">
        <v>38</v>
      </c>
      <c r="I67" s="7" t="s">
        <v>191</v>
      </c>
      <c r="J67" s="7"/>
      <c r="K67" s="7" t="s">
        <v>127</v>
      </c>
      <c r="L67" s="13">
        <v>1</v>
      </c>
      <c r="M67" s="13">
        <v>1330</v>
      </c>
      <c r="N67" s="13">
        <v>418</v>
      </c>
      <c r="O67" s="13">
        <v>480</v>
      </c>
      <c r="P67" s="13">
        <v>345</v>
      </c>
      <c r="Q67" s="13">
        <v>622</v>
      </c>
      <c r="R67" s="13">
        <v>262</v>
      </c>
      <c r="S67" s="13">
        <v>10279</v>
      </c>
      <c r="T67" s="13">
        <v>323</v>
      </c>
      <c r="U67" s="7" t="s">
        <v>42</v>
      </c>
      <c r="V67" s="13">
        <v>0</v>
      </c>
      <c r="W67" s="13">
        <v>3053</v>
      </c>
      <c r="X67" s="13">
        <v>307</v>
      </c>
      <c r="Y67" s="13">
        <v>130</v>
      </c>
      <c r="Z67" s="13">
        <v>250</v>
      </c>
      <c r="AA67" s="7" t="s">
        <v>42</v>
      </c>
      <c r="AB67" s="7" t="s">
        <v>42</v>
      </c>
      <c r="AC67" s="7"/>
      <c r="AD67" s="7"/>
      <c r="AE67" s="7"/>
      <c r="AF67" s="7"/>
      <c r="AG67">
        <f t="shared" si="5"/>
        <v>8</v>
      </c>
      <c r="AH67">
        <f t="shared" si="6"/>
        <v>6</v>
      </c>
      <c r="AI67" t="str">
        <f t="shared" si="3"/>
        <v>×</v>
      </c>
    </row>
    <row r="68" spans="1:35" x14ac:dyDescent="0.4">
      <c r="A68">
        <f>IF(B68=0,"@",RANK(B68,$B$3:$B$198,0))</f>
        <v>47</v>
      </c>
      <c r="B68">
        <f t="shared" ref="B68:B131" si="7">IF(ISERROR(IF(OR(J68="",AI68="×"),0,J68)),0,IF(OR(J68="",AI68="×"),0,J68))</f>
        <v>2350</v>
      </c>
      <c r="C68" t="str">
        <f t="shared" ref="C68:C131" si="8">D68&amp;H68&amp;IF(OR(H68="四種競技",H68="コンバインドA",H68="コンバインドB"),G68,"")&amp;I68</f>
        <v>混成記録会八種競技名達伊吹</v>
      </c>
      <c r="D68" s="7" t="s">
        <v>135</v>
      </c>
      <c r="E68" s="7" t="s">
        <v>35</v>
      </c>
      <c r="F68" s="7" t="s">
        <v>136</v>
      </c>
      <c r="G68" s="7" t="s">
        <v>224</v>
      </c>
      <c r="H68" s="7" t="s">
        <v>38</v>
      </c>
      <c r="I68" s="7" t="s">
        <v>192</v>
      </c>
      <c r="J68" s="7">
        <v>2350</v>
      </c>
      <c r="K68" s="7" t="s">
        <v>127</v>
      </c>
      <c r="L68" s="13">
        <v>1</v>
      </c>
      <c r="M68" s="13">
        <v>1311</v>
      </c>
      <c r="N68" s="13">
        <v>449</v>
      </c>
      <c r="O68" s="13">
        <v>472</v>
      </c>
      <c r="P68" s="13">
        <v>330</v>
      </c>
      <c r="Q68" s="13">
        <v>833</v>
      </c>
      <c r="R68" s="13">
        <v>386</v>
      </c>
      <c r="S68" s="13">
        <v>10239</v>
      </c>
      <c r="T68" s="13">
        <v>335</v>
      </c>
      <c r="U68" s="13">
        <v>2502</v>
      </c>
      <c r="V68" s="13">
        <v>62</v>
      </c>
      <c r="W68" s="13">
        <v>2337</v>
      </c>
      <c r="X68" s="13">
        <v>207</v>
      </c>
      <c r="Y68" s="13">
        <v>140</v>
      </c>
      <c r="Z68" s="13">
        <v>317</v>
      </c>
      <c r="AA68" s="13">
        <v>55997</v>
      </c>
      <c r="AB68" s="13">
        <v>264</v>
      </c>
      <c r="AC68" s="7"/>
      <c r="AD68" s="7"/>
      <c r="AE68" s="7"/>
      <c r="AF68" s="7"/>
      <c r="AG68">
        <f t="shared" si="5"/>
        <v>8</v>
      </c>
      <c r="AH68">
        <f t="shared" si="6"/>
        <v>8</v>
      </c>
      <c r="AI68" t="str">
        <f t="shared" ref="AI68:AI131" si="9">IF(AG68=AH68,"◯","×")</f>
        <v>◯</v>
      </c>
    </row>
    <row r="69" spans="1:35" x14ac:dyDescent="0.4">
      <c r="A69" t="str">
        <f>IF(B69=0,"@",RANK(B69,$B$3:$B$198,0))</f>
        <v>@</v>
      </c>
      <c r="B69">
        <f t="shared" si="7"/>
        <v>0</v>
      </c>
      <c r="C69" t="str">
        <f t="shared" si="8"/>
        <v>混成記録会八種競技野呂田航介</v>
      </c>
      <c r="D69" s="7" t="s">
        <v>135</v>
      </c>
      <c r="E69" s="7" t="s">
        <v>35</v>
      </c>
      <c r="F69" s="7" t="s">
        <v>136</v>
      </c>
      <c r="G69" s="7" t="s">
        <v>224</v>
      </c>
      <c r="H69" s="7" t="s">
        <v>38</v>
      </c>
      <c r="I69" s="7" t="s">
        <v>193</v>
      </c>
      <c r="J69" s="7">
        <v>1834</v>
      </c>
      <c r="K69" s="7" t="s">
        <v>194</v>
      </c>
      <c r="L69" s="13">
        <v>2</v>
      </c>
      <c r="M69" s="13">
        <v>1378</v>
      </c>
      <c r="N69" s="13">
        <v>344</v>
      </c>
      <c r="O69" s="13">
        <v>340</v>
      </c>
      <c r="P69" s="13">
        <v>116</v>
      </c>
      <c r="Q69" s="13">
        <v>689</v>
      </c>
      <c r="R69" s="13">
        <v>301</v>
      </c>
      <c r="S69" s="13">
        <v>10300</v>
      </c>
      <c r="T69" s="13">
        <v>317</v>
      </c>
      <c r="U69" s="7" t="s">
        <v>42</v>
      </c>
      <c r="V69" s="13">
        <v>0</v>
      </c>
      <c r="W69" s="13">
        <v>1657</v>
      </c>
      <c r="X69" s="13">
        <v>116</v>
      </c>
      <c r="Y69" s="13">
        <v>125</v>
      </c>
      <c r="Z69" s="13">
        <v>218</v>
      </c>
      <c r="AA69" s="13">
        <v>52549</v>
      </c>
      <c r="AB69" s="13">
        <v>422</v>
      </c>
      <c r="AC69" s="7"/>
      <c r="AD69" s="7"/>
      <c r="AE69" s="7"/>
      <c r="AF69" s="7"/>
      <c r="AG69">
        <f t="shared" si="5"/>
        <v>8</v>
      </c>
      <c r="AH69">
        <f t="shared" si="6"/>
        <v>7</v>
      </c>
      <c r="AI69" t="str">
        <f t="shared" si="9"/>
        <v>×</v>
      </c>
    </row>
    <row r="70" spans="1:35" x14ac:dyDescent="0.4">
      <c r="A70">
        <f>IF(B70=0,"@",RANK(B70,$B$3:$B$198,0))</f>
        <v>59</v>
      </c>
      <c r="B70">
        <f t="shared" si="7"/>
        <v>1845</v>
      </c>
      <c r="C70" t="str">
        <f t="shared" si="8"/>
        <v>混成記録会四種競技中学男子園木結翔</v>
      </c>
      <c r="D70" s="7" t="s">
        <v>135</v>
      </c>
      <c r="E70" s="7" t="s">
        <v>35</v>
      </c>
      <c r="F70" s="7" t="s">
        <v>195</v>
      </c>
      <c r="G70" s="7" t="s">
        <v>49</v>
      </c>
      <c r="H70" s="7" t="s">
        <v>221</v>
      </c>
      <c r="I70" s="7" t="s">
        <v>196</v>
      </c>
      <c r="J70" s="7">
        <v>1845</v>
      </c>
      <c r="K70" s="7" t="s">
        <v>197</v>
      </c>
      <c r="L70" s="13">
        <v>2</v>
      </c>
      <c r="M70" s="13">
        <v>1612</v>
      </c>
      <c r="N70" s="13">
        <v>719</v>
      </c>
      <c r="O70" s="13">
        <v>732</v>
      </c>
      <c r="P70" s="13">
        <v>326</v>
      </c>
      <c r="Q70" s="13">
        <v>145</v>
      </c>
      <c r="R70" s="13">
        <v>352</v>
      </c>
      <c r="S70" s="13">
        <v>5899</v>
      </c>
      <c r="T70" s="13">
        <v>448</v>
      </c>
      <c r="U70" s="7" t="s">
        <v>42</v>
      </c>
      <c r="V70" s="7" t="s">
        <v>42</v>
      </c>
      <c r="W70" s="7" t="s">
        <v>42</v>
      </c>
      <c r="X70" s="7" t="s">
        <v>42</v>
      </c>
      <c r="Y70" s="7" t="s">
        <v>42</v>
      </c>
      <c r="Z70" s="7" t="s">
        <v>42</v>
      </c>
      <c r="AA70" s="7" t="s">
        <v>42</v>
      </c>
      <c r="AB70" s="7" t="s">
        <v>42</v>
      </c>
      <c r="AC70" s="7"/>
      <c r="AD70" s="7"/>
      <c r="AE70" s="7"/>
      <c r="AF70" s="7"/>
      <c r="AG70">
        <f t="shared" si="5"/>
        <v>4</v>
      </c>
      <c r="AH70">
        <f t="shared" si="6"/>
        <v>4</v>
      </c>
      <c r="AI70" t="str">
        <f t="shared" si="9"/>
        <v>◯</v>
      </c>
    </row>
    <row r="71" spans="1:35" x14ac:dyDescent="0.4">
      <c r="A71" t="str">
        <f>IF(B71=0,"@",RANK(B71,$B$3:$B$198,0))</f>
        <v>@</v>
      </c>
      <c r="B71">
        <f t="shared" si="7"/>
        <v>0</v>
      </c>
      <c r="C71" t="str">
        <f t="shared" si="8"/>
        <v>混成記録会七種競技笠井菜弛</v>
      </c>
      <c r="D71" s="7" t="s">
        <v>135</v>
      </c>
      <c r="E71" s="7" t="s">
        <v>35</v>
      </c>
      <c r="F71" s="7" t="s">
        <v>136</v>
      </c>
      <c r="G71" s="7" t="s">
        <v>228</v>
      </c>
      <c r="H71" s="7" t="s">
        <v>59</v>
      </c>
      <c r="I71" s="7" t="s">
        <v>198</v>
      </c>
      <c r="J71" s="7">
        <v>1756</v>
      </c>
      <c r="K71" s="7" t="s">
        <v>141</v>
      </c>
      <c r="L71" s="13">
        <v>1</v>
      </c>
      <c r="M71" s="7" t="s">
        <v>42</v>
      </c>
      <c r="N71" s="13">
        <v>0</v>
      </c>
      <c r="O71" s="13">
        <v>115</v>
      </c>
      <c r="P71" s="13">
        <v>266</v>
      </c>
      <c r="Q71" s="13">
        <v>444</v>
      </c>
      <c r="R71" s="13">
        <v>173</v>
      </c>
      <c r="S71" s="13">
        <v>3074</v>
      </c>
      <c r="T71" s="13">
        <v>432</v>
      </c>
      <c r="U71" s="13">
        <v>326</v>
      </c>
      <c r="V71" s="13">
        <v>153</v>
      </c>
      <c r="W71" s="13">
        <v>1596</v>
      </c>
      <c r="X71" s="13">
        <v>214</v>
      </c>
      <c r="Y71" s="7">
        <v>24489</v>
      </c>
      <c r="Z71" s="13">
        <v>518</v>
      </c>
      <c r="AA71" s="7" t="s">
        <v>42</v>
      </c>
      <c r="AB71" s="7" t="s">
        <v>42</v>
      </c>
      <c r="AC71" s="7"/>
      <c r="AD71" s="7"/>
      <c r="AE71" s="7"/>
      <c r="AF71" s="7"/>
      <c r="AG71">
        <f t="shared" si="5"/>
        <v>7</v>
      </c>
      <c r="AH71">
        <f t="shared" si="6"/>
        <v>6</v>
      </c>
      <c r="AI71" t="str">
        <f t="shared" si="9"/>
        <v>×</v>
      </c>
    </row>
    <row r="72" spans="1:35" x14ac:dyDescent="0.4">
      <c r="A72" t="str">
        <f>IF(B72=0,"@",RANK(B72,$B$3:$B$198,0))</f>
        <v>@</v>
      </c>
      <c r="B72">
        <f t="shared" si="7"/>
        <v>0</v>
      </c>
      <c r="C72" t="str">
        <f t="shared" si="8"/>
        <v>混成記録会七種競技古谷瑠菜</v>
      </c>
      <c r="D72" s="7" t="s">
        <v>135</v>
      </c>
      <c r="E72" s="7" t="s">
        <v>35</v>
      </c>
      <c r="F72" s="7" t="s">
        <v>136</v>
      </c>
      <c r="G72" s="7" t="s">
        <v>228</v>
      </c>
      <c r="H72" s="7" t="s">
        <v>59</v>
      </c>
      <c r="I72" s="7" t="s">
        <v>199</v>
      </c>
      <c r="J72" s="7">
        <v>924</v>
      </c>
      <c r="K72" s="7" t="s">
        <v>141</v>
      </c>
      <c r="L72" s="13">
        <v>1</v>
      </c>
      <c r="M72" s="7" t="s">
        <v>42</v>
      </c>
      <c r="N72" s="13">
        <v>0</v>
      </c>
      <c r="O72" s="7" t="s">
        <v>42</v>
      </c>
      <c r="P72" s="13">
        <v>0</v>
      </c>
      <c r="Q72" s="13">
        <v>373</v>
      </c>
      <c r="R72" s="13">
        <v>130</v>
      </c>
      <c r="S72" s="13">
        <v>3359</v>
      </c>
      <c r="T72" s="13">
        <v>261</v>
      </c>
      <c r="U72" s="13">
        <v>322</v>
      </c>
      <c r="V72" s="13">
        <v>146</v>
      </c>
      <c r="W72" s="13">
        <v>880</v>
      </c>
      <c r="X72" s="13">
        <v>85</v>
      </c>
      <c r="Y72" s="7">
        <v>30716</v>
      </c>
      <c r="Z72" s="13">
        <v>302</v>
      </c>
      <c r="AA72" s="7" t="s">
        <v>42</v>
      </c>
      <c r="AB72" s="7" t="s">
        <v>42</v>
      </c>
      <c r="AC72" s="7"/>
      <c r="AD72" s="7"/>
      <c r="AE72" s="7"/>
      <c r="AF72" s="7"/>
      <c r="AG72">
        <f t="shared" si="5"/>
        <v>7</v>
      </c>
      <c r="AH72">
        <f t="shared" si="6"/>
        <v>5</v>
      </c>
      <c r="AI72" t="str">
        <f t="shared" si="9"/>
        <v>×</v>
      </c>
    </row>
    <row r="73" spans="1:35" x14ac:dyDescent="0.4">
      <c r="A73" t="str">
        <f>IF(B73=0,"@",RANK(B73,$B$3:$B$198,0))</f>
        <v>@</v>
      </c>
      <c r="B73">
        <f t="shared" si="7"/>
        <v>0</v>
      </c>
      <c r="C73" t="str">
        <f t="shared" si="8"/>
        <v>混成記録会七種競技田村優羽</v>
      </c>
      <c r="D73" s="7" t="s">
        <v>135</v>
      </c>
      <c r="E73" s="7" t="s">
        <v>35</v>
      </c>
      <c r="F73" s="7" t="s">
        <v>136</v>
      </c>
      <c r="G73" s="7" t="s">
        <v>228</v>
      </c>
      <c r="H73" s="7" t="s">
        <v>59</v>
      </c>
      <c r="I73" s="7" t="s">
        <v>200</v>
      </c>
      <c r="J73" s="7">
        <v>2078</v>
      </c>
      <c r="K73" s="7" t="s">
        <v>147</v>
      </c>
      <c r="L73" s="13">
        <v>1</v>
      </c>
      <c r="M73" s="7" t="s">
        <v>42</v>
      </c>
      <c r="N73" s="13">
        <v>0</v>
      </c>
      <c r="O73" s="13">
        <v>130</v>
      </c>
      <c r="P73" s="13">
        <v>409</v>
      </c>
      <c r="Q73" s="13">
        <v>890</v>
      </c>
      <c r="R73" s="13">
        <v>458</v>
      </c>
      <c r="S73" s="13">
        <v>3241</v>
      </c>
      <c r="T73" s="13">
        <v>327</v>
      </c>
      <c r="U73" s="13">
        <v>381</v>
      </c>
      <c r="V73" s="13">
        <v>265</v>
      </c>
      <c r="W73" s="13">
        <v>3746</v>
      </c>
      <c r="X73" s="13">
        <v>619</v>
      </c>
      <c r="Y73" s="7" t="s">
        <v>42</v>
      </c>
      <c r="Z73" s="13">
        <v>0</v>
      </c>
      <c r="AA73" s="7" t="s">
        <v>42</v>
      </c>
      <c r="AB73" s="7" t="s">
        <v>42</v>
      </c>
      <c r="AC73" s="7"/>
      <c r="AD73" s="7"/>
      <c r="AE73" s="7"/>
      <c r="AF73" s="7"/>
      <c r="AG73">
        <f t="shared" si="5"/>
        <v>7</v>
      </c>
      <c r="AH73">
        <f t="shared" si="6"/>
        <v>5</v>
      </c>
      <c r="AI73" t="str">
        <f t="shared" si="9"/>
        <v>×</v>
      </c>
    </row>
    <row r="74" spans="1:35" x14ac:dyDescent="0.4">
      <c r="A74">
        <f>IF(B74=0,"@",RANK(B74,$B$3:$B$198,0))</f>
        <v>24</v>
      </c>
      <c r="B74">
        <f t="shared" si="7"/>
        <v>2905</v>
      </c>
      <c r="C74" t="str">
        <f t="shared" si="8"/>
        <v>混成記録会七種競技横山藍梨</v>
      </c>
      <c r="D74" s="7" t="s">
        <v>135</v>
      </c>
      <c r="E74" s="7" t="s">
        <v>35</v>
      </c>
      <c r="F74" s="7" t="s">
        <v>136</v>
      </c>
      <c r="G74" s="7" t="s">
        <v>228</v>
      </c>
      <c r="H74" s="7" t="s">
        <v>59</v>
      </c>
      <c r="I74" s="7" t="s">
        <v>201</v>
      </c>
      <c r="J74" s="7">
        <v>2905</v>
      </c>
      <c r="K74" s="7" t="s">
        <v>48</v>
      </c>
      <c r="L74" s="13">
        <v>2</v>
      </c>
      <c r="M74" s="13">
        <v>1782</v>
      </c>
      <c r="N74" s="13">
        <v>507</v>
      </c>
      <c r="O74" s="13">
        <v>125</v>
      </c>
      <c r="P74" s="13">
        <v>359</v>
      </c>
      <c r="Q74" s="13">
        <v>525</v>
      </c>
      <c r="R74" s="13">
        <v>224</v>
      </c>
      <c r="S74" s="13">
        <v>2798</v>
      </c>
      <c r="T74" s="13">
        <v>632</v>
      </c>
      <c r="U74" s="13">
        <v>416</v>
      </c>
      <c r="V74" s="13">
        <v>345</v>
      </c>
      <c r="W74" s="13">
        <v>2033</v>
      </c>
      <c r="X74" s="13">
        <v>295</v>
      </c>
      <c r="Y74" s="7">
        <v>24267</v>
      </c>
      <c r="Z74" s="13">
        <v>543</v>
      </c>
      <c r="AA74" s="7" t="s">
        <v>42</v>
      </c>
      <c r="AB74" s="7" t="s">
        <v>42</v>
      </c>
      <c r="AC74" s="7"/>
      <c r="AD74" s="7"/>
      <c r="AE74" s="7"/>
      <c r="AF74" s="7"/>
      <c r="AG74">
        <f t="shared" si="5"/>
        <v>7</v>
      </c>
      <c r="AH74">
        <f t="shared" si="6"/>
        <v>7</v>
      </c>
      <c r="AI74" t="str">
        <f t="shared" si="9"/>
        <v>◯</v>
      </c>
    </row>
    <row r="75" spans="1:35" x14ac:dyDescent="0.4">
      <c r="A75">
        <f>IF(B75=0,"@",RANK(B75,$B$3:$B$198,0))</f>
        <v>30</v>
      </c>
      <c r="B75">
        <f t="shared" si="7"/>
        <v>2726</v>
      </c>
      <c r="C75" t="str">
        <f t="shared" si="8"/>
        <v>混成記録会七種競技穴澤日菜</v>
      </c>
      <c r="D75" s="7" t="s">
        <v>135</v>
      </c>
      <c r="E75" s="7" t="s">
        <v>35</v>
      </c>
      <c r="F75" s="7" t="s">
        <v>136</v>
      </c>
      <c r="G75" s="7" t="s">
        <v>228</v>
      </c>
      <c r="H75" s="7" t="s">
        <v>59</v>
      </c>
      <c r="I75" s="7" t="s">
        <v>65</v>
      </c>
      <c r="J75" s="7">
        <v>2726</v>
      </c>
      <c r="K75" s="7" t="s">
        <v>48</v>
      </c>
      <c r="L75" s="13">
        <v>2</v>
      </c>
      <c r="M75" s="13">
        <v>1842</v>
      </c>
      <c r="N75" s="13">
        <v>446</v>
      </c>
      <c r="O75" s="13">
        <v>120</v>
      </c>
      <c r="P75" s="13">
        <v>312</v>
      </c>
      <c r="Q75" s="13">
        <v>541</v>
      </c>
      <c r="R75" s="13">
        <v>234</v>
      </c>
      <c r="S75" s="13">
        <v>3071</v>
      </c>
      <c r="T75" s="13">
        <v>434</v>
      </c>
      <c r="U75" s="13">
        <v>423</v>
      </c>
      <c r="V75" s="13">
        <v>362</v>
      </c>
      <c r="W75" s="13">
        <v>3085</v>
      </c>
      <c r="X75" s="13">
        <v>493</v>
      </c>
      <c r="Y75" s="7">
        <v>25178</v>
      </c>
      <c r="Z75" s="13">
        <v>445</v>
      </c>
      <c r="AA75" s="7" t="s">
        <v>42</v>
      </c>
      <c r="AB75" s="7" t="s">
        <v>42</v>
      </c>
      <c r="AC75" s="7"/>
      <c r="AD75" s="7"/>
      <c r="AE75" s="7"/>
      <c r="AF75" s="7"/>
      <c r="AG75">
        <f t="shared" si="5"/>
        <v>7</v>
      </c>
      <c r="AH75">
        <f t="shared" si="6"/>
        <v>7</v>
      </c>
      <c r="AI75" t="str">
        <f t="shared" si="9"/>
        <v>◯</v>
      </c>
    </row>
    <row r="76" spans="1:35" x14ac:dyDescent="0.4">
      <c r="A76">
        <f>IF(B76=0,"@",RANK(B76,$B$3:$B$198,0))</f>
        <v>35</v>
      </c>
      <c r="B76">
        <f t="shared" si="7"/>
        <v>2568</v>
      </c>
      <c r="C76" t="str">
        <f t="shared" si="8"/>
        <v>混成記録会七種競技富永咲愛</v>
      </c>
      <c r="D76" s="7" t="s">
        <v>135</v>
      </c>
      <c r="E76" s="7" t="s">
        <v>35</v>
      </c>
      <c r="F76" s="7" t="s">
        <v>136</v>
      </c>
      <c r="G76" s="7" t="s">
        <v>228</v>
      </c>
      <c r="H76" s="7" t="s">
        <v>59</v>
      </c>
      <c r="I76" s="7" t="s">
        <v>202</v>
      </c>
      <c r="J76" s="7">
        <v>2568</v>
      </c>
      <c r="K76" s="7" t="s">
        <v>48</v>
      </c>
      <c r="L76" s="13">
        <v>2</v>
      </c>
      <c r="M76" s="13">
        <v>1928</v>
      </c>
      <c r="N76" s="13">
        <v>365</v>
      </c>
      <c r="O76" s="13">
        <v>135</v>
      </c>
      <c r="P76" s="13">
        <v>460</v>
      </c>
      <c r="Q76" s="13">
        <v>622</v>
      </c>
      <c r="R76" s="13">
        <v>285</v>
      </c>
      <c r="S76" s="13">
        <v>3169</v>
      </c>
      <c r="T76" s="13">
        <v>371</v>
      </c>
      <c r="U76" s="13">
        <v>430</v>
      </c>
      <c r="V76" s="13">
        <v>379</v>
      </c>
      <c r="W76" s="13">
        <v>2395</v>
      </c>
      <c r="X76" s="13">
        <v>363</v>
      </c>
      <c r="Y76" s="7">
        <v>30215</v>
      </c>
      <c r="Z76" s="13">
        <v>345</v>
      </c>
      <c r="AA76" s="7" t="s">
        <v>42</v>
      </c>
      <c r="AB76" s="7" t="s">
        <v>42</v>
      </c>
      <c r="AC76" s="7"/>
      <c r="AD76" s="7"/>
      <c r="AE76" s="7"/>
      <c r="AF76" s="7"/>
      <c r="AG76">
        <f t="shared" ref="AG76:AG139" si="10">VLOOKUP(H76,$AN$2:$AO$7,2,FALSE)</f>
        <v>7</v>
      </c>
      <c r="AH76">
        <f t="shared" ref="AH76:AH139" si="11">COUNT(M76,O76,Q76,S76,U76,W76,Y76,AA76,AC76,AE76)</f>
        <v>7</v>
      </c>
      <c r="AI76" t="str">
        <f t="shared" si="9"/>
        <v>◯</v>
      </c>
    </row>
    <row r="77" spans="1:35" x14ac:dyDescent="0.4">
      <c r="A77">
        <f>IF(B77=0,"@",RANK(B77,$B$3:$B$198,0))</f>
        <v>33</v>
      </c>
      <c r="B77">
        <f t="shared" si="7"/>
        <v>2643</v>
      </c>
      <c r="C77" t="str">
        <f t="shared" si="8"/>
        <v>混成記録会七種競技村田爽</v>
      </c>
      <c r="D77" s="7" t="s">
        <v>135</v>
      </c>
      <c r="E77" s="7" t="s">
        <v>35</v>
      </c>
      <c r="F77" s="7" t="s">
        <v>136</v>
      </c>
      <c r="G77" s="7" t="s">
        <v>228</v>
      </c>
      <c r="H77" s="7" t="s">
        <v>59</v>
      </c>
      <c r="I77" s="7" t="s">
        <v>203</v>
      </c>
      <c r="J77" s="7">
        <v>2643</v>
      </c>
      <c r="K77" s="7" t="s">
        <v>45</v>
      </c>
      <c r="L77" s="13">
        <v>2</v>
      </c>
      <c r="M77" s="13">
        <v>1822</v>
      </c>
      <c r="N77" s="13">
        <v>466</v>
      </c>
      <c r="O77" s="13">
        <v>125</v>
      </c>
      <c r="P77" s="13">
        <v>359</v>
      </c>
      <c r="Q77" s="13">
        <v>604</v>
      </c>
      <c r="R77" s="13">
        <v>274</v>
      </c>
      <c r="S77" s="13">
        <v>2970</v>
      </c>
      <c r="T77" s="13">
        <v>503</v>
      </c>
      <c r="U77" s="13">
        <v>424</v>
      </c>
      <c r="V77" s="13">
        <v>364</v>
      </c>
      <c r="W77" s="13">
        <v>1863</v>
      </c>
      <c r="X77" s="13">
        <v>263</v>
      </c>
      <c r="Y77" s="7">
        <v>25487</v>
      </c>
      <c r="Z77" s="13">
        <v>414</v>
      </c>
      <c r="AA77" s="7" t="s">
        <v>42</v>
      </c>
      <c r="AB77" s="7" t="s">
        <v>42</v>
      </c>
      <c r="AC77" s="7"/>
      <c r="AD77" s="7"/>
      <c r="AE77" s="7"/>
      <c r="AF77" s="7"/>
      <c r="AG77">
        <f t="shared" si="10"/>
        <v>7</v>
      </c>
      <c r="AH77">
        <f t="shared" si="11"/>
        <v>7</v>
      </c>
      <c r="AI77" t="str">
        <f t="shared" si="9"/>
        <v>◯</v>
      </c>
    </row>
    <row r="78" spans="1:35" x14ac:dyDescent="0.4">
      <c r="A78">
        <f>IF(B78=0,"@",RANK(B78,$B$3:$B$198,0))</f>
        <v>43</v>
      </c>
      <c r="B78">
        <f t="shared" si="7"/>
        <v>2442</v>
      </c>
      <c r="C78" t="str">
        <f t="shared" si="8"/>
        <v>混成記録会七種競技若原萌那</v>
      </c>
      <c r="D78" s="7" t="s">
        <v>135</v>
      </c>
      <c r="E78" s="7" t="s">
        <v>35</v>
      </c>
      <c r="F78" s="7" t="s">
        <v>136</v>
      </c>
      <c r="G78" s="7" t="s">
        <v>228</v>
      </c>
      <c r="H78" s="7" t="s">
        <v>59</v>
      </c>
      <c r="I78" s="7" t="s">
        <v>88</v>
      </c>
      <c r="J78" s="7">
        <v>2442</v>
      </c>
      <c r="K78" s="7" t="s">
        <v>45</v>
      </c>
      <c r="L78" s="13">
        <v>1</v>
      </c>
      <c r="M78" s="13">
        <v>1937</v>
      </c>
      <c r="N78" s="13">
        <v>357</v>
      </c>
      <c r="O78" s="13">
        <v>130</v>
      </c>
      <c r="P78" s="13">
        <v>409</v>
      </c>
      <c r="Q78" s="13">
        <v>490</v>
      </c>
      <c r="R78" s="13">
        <v>202</v>
      </c>
      <c r="S78" s="13">
        <v>3069</v>
      </c>
      <c r="T78" s="13">
        <v>435</v>
      </c>
      <c r="U78" s="13">
        <v>427</v>
      </c>
      <c r="V78" s="13">
        <v>371</v>
      </c>
      <c r="W78" s="13">
        <v>1992</v>
      </c>
      <c r="X78" s="13">
        <v>287</v>
      </c>
      <c r="Y78" s="7">
        <v>25833</v>
      </c>
      <c r="Z78" s="13">
        <v>381</v>
      </c>
      <c r="AA78" s="7" t="s">
        <v>42</v>
      </c>
      <c r="AB78" s="7" t="s">
        <v>42</v>
      </c>
      <c r="AC78" s="7"/>
      <c r="AD78" s="7"/>
      <c r="AE78" s="7"/>
      <c r="AF78" s="7"/>
      <c r="AG78">
        <f t="shared" si="10"/>
        <v>7</v>
      </c>
      <c r="AH78">
        <f t="shared" si="11"/>
        <v>7</v>
      </c>
      <c r="AI78" t="str">
        <f t="shared" si="9"/>
        <v>◯</v>
      </c>
    </row>
    <row r="79" spans="1:35" x14ac:dyDescent="0.4">
      <c r="A79" t="str">
        <f>IF(B79=0,"@",RANK(B79,$B$3:$B$198,0))</f>
        <v>@</v>
      </c>
      <c r="B79">
        <f t="shared" si="7"/>
        <v>0</v>
      </c>
      <c r="C79" t="str">
        <f t="shared" si="8"/>
        <v>混成記録会七種競技宮下凛花</v>
      </c>
      <c r="D79" s="7" t="s">
        <v>135</v>
      </c>
      <c r="E79" s="7" t="s">
        <v>35</v>
      </c>
      <c r="F79" s="7" t="s">
        <v>136</v>
      </c>
      <c r="G79" s="7" t="s">
        <v>228</v>
      </c>
      <c r="H79" s="7" t="s">
        <v>59</v>
      </c>
      <c r="I79" s="7" t="s">
        <v>204</v>
      </c>
      <c r="J79" s="7">
        <v>749</v>
      </c>
      <c r="K79" s="7" t="s">
        <v>45</v>
      </c>
      <c r="L79" s="13">
        <v>1</v>
      </c>
      <c r="M79" s="7" t="s">
        <v>42</v>
      </c>
      <c r="N79" s="13">
        <v>0</v>
      </c>
      <c r="O79" s="7" t="s">
        <v>42</v>
      </c>
      <c r="P79" s="13">
        <v>0</v>
      </c>
      <c r="Q79" s="13">
        <v>611</v>
      </c>
      <c r="R79" s="13">
        <v>278</v>
      </c>
      <c r="S79" s="7" t="s">
        <v>42</v>
      </c>
      <c r="T79" s="13">
        <v>0</v>
      </c>
      <c r="U79" s="7" t="s">
        <v>42</v>
      </c>
      <c r="V79" s="13">
        <v>0</v>
      </c>
      <c r="W79" s="13">
        <v>2971</v>
      </c>
      <c r="X79" s="13">
        <v>471</v>
      </c>
      <c r="Y79" s="7" t="s">
        <v>42</v>
      </c>
      <c r="Z79" s="13">
        <v>0</v>
      </c>
      <c r="AA79" s="7" t="s">
        <v>42</v>
      </c>
      <c r="AB79" s="7" t="s">
        <v>42</v>
      </c>
      <c r="AC79" s="7"/>
      <c r="AD79" s="7"/>
      <c r="AE79" s="7"/>
      <c r="AF79" s="7"/>
      <c r="AG79">
        <f t="shared" si="10"/>
        <v>7</v>
      </c>
      <c r="AH79">
        <f t="shared" si="11"/>
        <v>2</v>
      </c>
      <c r="AI79" t="str">
        <f t="shared" si="9"/>
        <v>×</v>
      </c>
    </row>
    <row r="80" spans="1:35" x14ac:dyDescent="0.4">
      <c r="A80" t="str">
        <f>IF(B80=0,"@",RANK(B80,$B$3:$B$198,0))</f>
        <v>@</v>
      </c>
      <c r="B80">
        <f t="shared" si="7"/>
        <v>0</v>
      </c>
      <c r="C80" t="str">
        <f t="shared" si="8"/>
        <v>混成記録会七種競技村上晴風</v>
      </c>
      <c r="D80" s="7" t="s">
        <v>135</v>
      </c>
      <c r="E80" s="7" t="s">
        <v>35</v>
      </c>
      <c r="F80" s="7" t="s">
        <v>136</v>
      </c>
      <c r="G80" s="7" t="s">
        <v>228</v>
      </c>
      <c r="H80" s="7" t="s">
        <v>59</v>
      </c>
      <c r="I80" s="7" t="s">
        <v>89</v>
      </c>
      <c r="J80" s="7"/>
      <c r="K80" s="7" t="s">
        <v>45</v>
      </c>
      <c r="L80" s="13">
        <v>1</v>
      </c>
      <c r="M80" s="7" t="s">
        <v>42</v>
      </c>
      <c r="N80" s="7" t="s">
        <v>42</v>
      </c>
      <c r="O80" s="7" t="s">
        <v>42</v>
      </c>
      <c r="P80" s="7" t="s">
        <v>42</v>
      </c>
      <c r="Q80" s="7" t="s">
        <v>42</v>
      </c>
      <c r="R80" s="7" t="s">
        <v>42</v>
      </c>
      <c r="S80" s="7" t="s">
        <v>42</v>
      </c>
      <c r="T80" s="7" t="s">
        <v>42</v>
      </c>
      <c r="U80" s="7" t="s">
        <v>42</v>
      </c>
      <c r="V80" s="7" t="s">
        <v>42</v>
      </c>
      <c r="W80" s="7" t="s">
        <v>42</v>
      </c>
      <c r="X80" s="7" t="s">
        <v>42</v>
      </c>
      <c r="Y80" s="7" t="s">
        <v>42</v>
      </c>
      <c r="Z80" s="7" t="s">
        <v>42</v>
      </c>
      <c r="AA80" s="7" t="s">
        <v>42</v>
      </c>
      <c r="AB80" s="7" t="s">
        <v>42</v>
      </c>
      <c r="AC80" s="7"/>
      <c r="AD80" s="7"/>
      <c r="AE80" s="7"/>
      <c r="AF80" s="7"/>
      <c r="AG80">
        <f t="shared" si="10"/>
        <v>7</v>
      </c>
      <c r="AH80">
        <f t="shared" si="11"/>
        <v>0</v>
      </c>
      <c r="AI80" t="str">
        <f t="shared" si="9"/>
        <v>×</v>
      </c>
    </row>
    <row r="81" spans="1:35" x14ac:dyDescent="0.4">
      <c r="A81" t="str">
        <f>IF(B81=0,"@",RANK(B81,$B$3:$B$198,0))</f>
        <v>@</v>
      </c>
      <c r="B81">
        <f t="shared" si="7"/>
        <v>0</v>
      </c>
      <c r="C81" t="str">
        <f t="shared" si="8"/>
        <v>混成記録会七種競技中村光</v>
      </c>
      <c r="D81" s="7" t="s">
        <v>135</v>
      </c>
      <c r="E81" s="7" t="s">
        <v>35</v>
      </c>
      <c r="F81" s="7" t="s">
        <v>136</v>
      </c>
      <c r="G81" s="7" t="s">
        <v>228</v>
      </c>
      <c r="H81" s="7" t="s">
        <v>59</v>
      </c>
      <c r="I81" s="7" t="s">
        <v>205</v>
      </c>
      <c r="J81" s="7"/>
      <c r="K81" s="7" t="s">
        <v>45</v>
      </c>
      <c r="L81" s="13">
        <v>1</v>
      </c>
      <c r="M81" s="7" t="s">
        <v>42</v>
      </c>
      <c r="N81" s="7" t="s">
        <v>42</v>
      </c>
      <c r="O81" s="7" t="s">
        <v>42</v>
      </c>
      <c r="P81" s="7" t="s">
        <v>42</v>
      </c>
      <c r="Q81" s="7" t="s">
        <v>42</v>
      </c>
      <c r="R81" s="7" t="s">
        <v>42</v>
      </c>
      <c r="S81" s="7" t="s">
        <v>42</v>
      </c>
      <c r="T81" s="7" t="s">
        <v>42</v>
      </c>
      <c r="U81" s="7" t="s">
        <v>42</v>
      </c>
      <c r="V81" s="7" t="s">
        <v>42</v>
      </c>
      <c r="W81" s="7" t="s">
        <v>42</v>
      </c>
      <c r="X81" s="7" t="s">
        <v>42</v>
      </c>
      <c r="Y81" s="7" t="s">
        <v>42</v>
      </c>
      <c r="Z81" s="7" t="s">
        <v>42</v>
      </c>
      <c r="AA81" s="7" t="s">
        <v>42</v>
      </c>
      <c r="AB81" s="7" t="s">
        <v>42</v>
      </c>
      <c r="AC81" s="7"/>
      <c r="AD81" s="7"/>
      <c r="AE81" s="7"/>
      <c r="AF81" s="7"/>
      <c r="AG81">
        <f t="shared" si="10"/>
        <v>7</v>
      </c>
      <c r="AH81">
        <f t="shared" si="11"/>
        <v>0</v>
      </c>
      <c r="AI81" t="str">
        <f t="shared" si="9"/>
        <v>×</v>
      </c>
    </row>
    <row r="82" spans="1:35" x14ac:dyDescent="0.4">
      <c r="A82" t="str">
        <f>IF(B82=0,"@",RANK(B82,$B$3:$B$198,0))</f>
        <v>@</v>
      </c>
      <c r="B82">
        <f t="shared" si="7"/>
        <v>0</v>
      </c>
      <c r="C82" t="str">
        <f t="shared" si="8"/>
        <v>混成記録会七種競技相馬可夏子</v>
      </c>
      <c r="D82" s="7" t="s">
        <v>135</v>
      </c>
      <c r="E82" s="7" t="s">
        <v>35</v>
      </c>
      <c r="F82" s="7" t="s">
        <v>136</v>
      </c>
      <c r="G82" s="7" t="s">
        <v>229</v>
      </c>
      <c r="H82" s="7" t="s">
        <v>59</v>
      </c>
      <c r="I82" s="7" t="s">
        <v>71</v>
      </c>
      <c r="J82" s="7">
        <v>2971</v>
      </c>
      <c r="K82" s="7" t="s">
        <v>290</v>
      </c>
      <c r="L82" s="13">
        <v>3</v>
      </c>
      <c r="M82" s="7" t="s">
        <v>42</v>
      </c>
      <c r="N82" s="13">
        <v>0</v>
      </c>
      <c r="O82" s="13">
        <v>140</v>
      </c>
      <c r="P82" s="13">
        <v>512</v>
      </c>
      <c r="Q82" s="13">
        <v>817</v>
      </c>
      <c r="R82" s="13">
        <v>410</v>
      </c>
      <c r="S82" s="13">
        <v>2779</v>
      </c>
      <c r="T82" s="13">
        <v>647</v>
      </c>
      <c r="U82" s="13">
        <v>480</v>
      </c>
      <c r="V82" s="13">
        <v>506</v>
      </c>
      <c r="W82" s="13">
        <v>2486</v>
      </c>
      <c r="X82" s="13">
        <v>380</v>
      </c>
      <c r="Y82" s="7">
        <v>24507</v>
      </c>
      <c r="Z82" s="13">
        <v>516</v>
      </c>
      <c r="AA82" s="7" t="s">
        <v>42</v>
      </c>
      <c r="AB82" s="7" t="s">
        <v>42</v>
      </c>
      <c r="AC82" s="7"/>
      <c r="AD82" s="7"/>
      <c r="AE82" s="7"/>
      <c r="AF82" s="7"/>
      <c r="AG82">
        <f t="shared" si="10"/>
        <v>7</v>
      </c>
      <c r="AH82">
        <f t="shared" si="11"/>
        <v>6</v>
      </c>
      <c r="AI82" t="str">
        <f t="shared" si="9"/>
        <v>×</v>
      </c>
    </row>
    <row r="83" spans="1:35" x14ac:dyDescent="0.4">
      <c r="A83">
        <f>IF(B83=0,"@",RANK(B83,$B$3:$B$198,0))</f>
        <v>50</v>
      </c>
      <c r="B83">
        <f t="shared" si="7"/>
        <v>2117</v>
      </c>
      <c r="C83" t="str">
        <f t="shared" si="8"/>
        <v>混成記録会七種競技山野下菜々子</v>
      </c>
      <c r="D83" s="7" t="s">
        <v>135</v>
      </c>
      <c r="E83" s="7" t="s">
        <v>35</v>
      </c>
      <c r="F83" s="7" t="s">
        <v>136</v>
      </c>
      <c r="G83" s="7" t="s">
        <v>228</v>
      </c>
      <c r="H83" s="7" t="s">
        <v>59</v>
      </c>
      <c r="I83" s="7" t="s">
        <v>206</v>
      </c>
      <c r="J83" s="7">
        <v>2117</v>
      </c>
      <c r="K83" s="7" t="s">
        <v>127</v>
      </c>
      <c r="L83" s="13">
        <v>2</v>
      </c>
      <c r="M83" s="13">
        <v>1809</v>
      </c>
      <c r="N83" s="13">
        <v>479</v>
      </c>
      <c r="O83" s="13">
        <v>120</v>
      </c>
      <c r="P83" s="13">
        <v>312</v>
      </c>
      <c r="Q83" s="13">
        <v>493</v>
      </c>
      <c r="R83" s="13">
        <v>204</v>
      </c>
      <c r="S83" s="13">
        <v>2890</v>
      </c>
      <c r="T83" s="13">
        <v>562</v>
      </c>
      <c r="U83" s="13">
        <v>378</v>
      </c>
      <c r="V83" s="13">
        <v>259</v>
      </c>
      <c r="W83" s="13">
        <v>1145</v>
      </c>
      <c r="X83" s="13">
        <v>132</v>
      </c>
      <c r="Y83" s="7">
        <v>3249</v>
      </c>
      <c r="Z83" s="13">
        <v>169</v>
      </c>
      <c r="AA83" s="7" t="s">
        <v>42</v>
      </c>
      <c r="AB83" s="7" t="s">
        <v>42</v>
      </c>
      <c r="AC83" s="7"/>
      <c r="AD83" s="7"/>
      <c r="AE83" s="7"/>
      <c r="AF83" s="7"/>
      <c r="AG83">
        <f t="shared" si="10"/>
        <v>7</v>
      </c>
      <c r="AH83">
        <f t="shared" si="11"/>
        <v>7</v>
      </c>
      <c r="AI83" t="str">
        <f t="shared" si="9"/>
        <v>◯</v>
      </c>
    </row>
    <row r="84" spans="1:35" x14ac:dyDescent="0.4">
      <c r="A84">
        <f>IF(B84=0,"@",RANK(B84,$B$3:$B$198,0))</f>
        <v>23</v>
      </c>
      <c r="B84">
        <f t="shared" si="7"/>
        <v>2927</v>
      </c>
      <c r="C84" t="str">
        <f t="shared" si="8"/>
        <v>混成記録会七種競技野村柚果</v>
      </c>
      <c r="D84" s="7" t="s">
        <v>135</v>
      </c>
      <c r="E84" s="7" t="s">
        <v>35</v>
      </c>
      <c r="F84" s="7" t="s">
        <v>136</v>
      </c>
      <c r="G84" s="7" t="s">
        <v>228</v>
      </c>
      <c r="H84" s="7" t="s">
        <v>59</v>
      </c>
      <c r="I84" s="7" t="s">
        <v>207</v>
      </c>
      <c r="J84" s="7">
        <v>2927</v>
      </c>
      <c r="K84" s="7" t="s">
        <v>127</v>
      </c>
      <c r="L84" s="13">
        <v>2</v>
      </c>
      <c r="M84" s="13">
        <v>1778</v>
      </c>
      <c r="N84" s="13">
        <v>511</v>
      </c>
      <c r="O84" s="13">
        <v>146</v>
      </c>
      <c r="P84" s="13">
        <v>577</v>
      </c>
      <c r="Q84" s="13">
        <v>682</v>
      </c>
      <c r="R84" s="13">
        <v>324</v>
      </c>
      <c r="S84" s="13">
        <v>2872</v>
      </c>
      <c r="T84" s="13">
        <v>575</v>
      </c>
      <c r="U84" s="13">
        <v>429</v>
      </c>
      <c r="V84" s="13">
        <v>376</v>
      </c>
      <c r="W84" s="13">
        <v>997</v>
      </c>
      <c r="X84" s="13">
        <v>106</v>
      </c>
      <c r="Y84" s="7">
        <v>2505</v>
      </c>
      <c r="Z84" s="13">
        <v>458</v>
      </c>
      <c r="AA84" s="7" t="s">
        <v>42</v>
      </c>
      <c r="AB84" s="7" t="s">
        <v>42</v>
      </c>
      <c r="AC84" s="7"/>
      <c r="AD84" s="7"/>
      <c r="AE84" s="7"/>
      <c r="AF84" s="7"/>
      <c r="AG84">
        <f t="shared" si="10"/>
        <v>7</v>
      </c>
      <c r="AH84">
        <f t="shared" si="11"/>
        <v>7</v>
      </c>
      <c r="AI84" t="str">
        <f t="shared" si="9"/>
        <v>◯</v>
      </c>
    </row>
    <row r="85" spans="1:35" x14ac:dyDescent="0.4">
      <c r="A85" t="str">
        <f>IF(B85=0,"@",RANK(B85,$B$3:$B$198,0))</f>
        <v>@</v>
      </c>
      <c r="B85">
        <f t="shared" si="7"/>
        <v>0</v>
      </c>
      <c r="C85" t="str">
        <f t="shared" si="8"/>
        <v>混成記録会七種競技藤川あずみ</v>
      </c>
      <c r="D85" s="7" t="s">
        <v>135</v>
      </c>
      <c r="E85" s="7" t="s">
        <v>35</v>
      </c>
      <c r="F85" s="7" t="s">
        <v>136</v>
      </c>
      <c r="G85" s="7" t="s">
        <v>228</v>
      </c>
      <c r="H85" s="7" t="s">
        <v>59</v>
      </c>
      <c r="I85" s="7" t="s">
        <v>208</v>
      </c>
      <c r="J85" s="7"/>
      <c r="K85" s="7" t="s">
        <v>127</v>
      </c>
      <c r="L85" s="13">
        <v>2</v>
      </c>
      <c r="M85" s="13">
        <v>2188</v>
      </c>
      <c r="N85" s="13">
        <v>165</v>
      </c>
      <c r="O85" s="13">
        <v>125</v>
      </c>
      <c r="P85" s="13">
        <v>359</v>
      </c>
      <c r="Q85" s="13">
        <v>472</v>
      </c>
      <c r="R85" s="13">
        <v>191</v>
      </c>
      <c r="S85" s="13">
        <v>3299</v>
      </c>
      <c r="T85" s="13">
        <v>294</v>
      </c>
      <c r="U85" s="7" t="s">
        <v>42</v>
      </c>
      <c r="V85" s="7" t="s">
        <v>42</v>
      </c>
      <c r="W85" s="7" t="s">
        <v>42</v>
      </c>
      <c r="X85" s="7" t="s">
        <v>42</v>
      </c>
      <c r="Y85" s="7" t="s">
        <v>42</v>
      </c>
      <c r="Z85" s="7" t="s">
        <v>42</v>
      </c>
      <c r="AA85" s="7" t="s">
        <v>42</v>
      </c>
      <c r="AB85" s="7" t="s">
        <v>42</v>
      </c>
      <c r="AC85" s="7"/>
      <c r="AD85" s="7"/>
      <c r="AE85" s="7"/>
      <c r="AF85" s="7"/>
      <c r="AG85">
        <f t="shared" si="10"/>
        <v>7</v>
      </c>
      <c r="AH85">
        <f t="shared" si="11"/>
        <v>4</v>
      </c>
      <c r="AI85" t="str">
        <f t="shared" si="9"/>
        <v>×</v>
      </c>
    </row>
    <row r="86" spans="1:35" x14ac:dyDescent="0.4">
      <c r="A86">
        <f>IF(B86=0,"@",RANK(B86,$B$3:$B$198,0))</f>
        <v>19</v>
      </c>
      <c r="B86">
        <f t="shared" si="7"/>
        <v>3126</v>
      </c>
      <c r="C86" t="str">
        <f t="shared" si="8"/>
        <v>混成記録会七種競技伊藤凛音</v>
      </c>
      <c r="D86" s="7" t="s">
        <v>135</v>
      </c>
      <c r="E86" s="7" t="s">
        <v>35</v>
      </c>
      <c r="F86" s="7" t="s">
        <v>136</v>
      </c>
      <c r="G86" s="7" t="s">
        <v>228</v>
      </c>
      <c r="H86" s="7" t="s">
        <v>59</v>
      </c>
      <c r="I86" s="7" t="s">
        <v>209</v>
      </c>
      <c r="J86" s="7">
        <v>3126</v>
      </c>
      <c r="K86" s="7" t="s">
        <v>127</v>
      </c>
      <c r="L86" s="13">
        <v>2</v>
      </c>
      <c r="M86" s="13">
        <v>1804</v>
      </c>
      <c r="N86" s="13">
        <v>484</v>
      </c>
      <c r="O86" s="13">
        <v>146</v>
      </c>
      <c r="P86" s="13">
        <v>577</v>
      </c>
      <c r="Q86" s="13">
        <v>755</v>
      </c>
      <c r="R86" s="13">
        <v>370</v>
      </c>
      <c r="S86" s="13">
        <v>2971</v>
      </c>
      <c r="T86" s="13">
        <v>503</v>
      </c>
      <c r="U86" s="13">
        <v>430</v>
      </c>
      <c r="V86" s="13">
        <v>379</v>
      </c>
      <c r="W86" s="13">
        <v>2461</v>
      </c>
      <c r="X86" s="13">
        <v>375</v>
      </c>
      <c r="Y86" s="7">
        <v>25253</v>
      </c>
      <c r="Z86" s="13">
        <v>438</v>
      </c>
      <c r="AA86" s="7" t="s">
        <v>42</v>
      </c>
      <c r="AB86" s="7" t="s">
        <v>42</v>
      </c>
      <c r="AC86" s="7"/>
      <c r="AD86" s="7"/>
      <c r="AE86" s="7"/>
      <c r="AF86" s="7"/>
      <c r="AG86">
        <f t="shared" si="10"/>
        <v>7</v>
      </c>
      <c r="AH86">
        <f t="shared" si="11"/>
        <v>7</v>
      </c>
      <c r="AI86" t="str">
        <f t="shared" si="9"/>
        <v>◯</v>
      </c>
    </row>
    <row r="87" spans="1:35" x14ac:dyDescent="0.4">
      <c r="A87" t="str">
        <f>IF(B87=0,"@",RANK(B87,$B$3:$B$198,0))</f>
        <v>@</v>
      </c>
      <c r="B87">
        <f t="shared" si="7"/>
        <v>0</v>
      </c>
      <c r="C87" t="str">
        <f t="shared" si="8"/>
        <v>混成記録会七種競技三塚ありさ</v>
      </c>
      <c r="D87" s="7" t="s">
        <v>135</v>
      </c>
      <c r="E87" s="7" t="s">
        <v>35</v>
      </c>
      <c r="F87" s="7" t="s">
        <v>136</v>
      </c>
      <c r="G87" s="7" t="s">
        <v>228</v>
      </c>
      <c r="H87" s="7" t="s">
        <v>59</v>
      </c>
      <c r="I87" s="7" t="s">
        <v>210</v>
      </c>
      <c r="J87" s="7">
        <v>1812</v>
      </c>
      <c r="K87" s="7" t="s">
        <v>194</v>
      </c>
      <c r="L87" s="13">
        <v>2</v>
      </c>
      <c r="M87" s="7" t="s">
        <v>42</v>
      </c>
      <c r="N87" s="13">
        <v>0</v>
      </c>
      <c r="O87" s="13">
        <v>120</v>
      </c>
      <c r="P87" s="13">
        <v>312</v>
      </c>
      <c r="Q87" s="13">
        <v>749</v>
      </c>
      <c r="R87" s="13">
        <v>366</v>
      </c>
      <c r="S87" s="13">
        <v>3132</v>
      </c>
      <c r="T87" s="13">
        <v>394</v>
      </c>
      <c r="U87" s="13">
        <v>370</v>
      </c>
      <c r="V87" s="13">
        <v>242</v>
      </c>
      <c r="W87" s="13">
        <v>2801</v>
      </c>
      <c r="X87" s="13">
        <v>439</v>
      </c>
      <c r="Y87" s="7">
        <v>34592</v>
      </c>
      <c r="Z87" s="13">
        <v>59</v>
      </c>
      <c r="AA87" s="7" t="s">
        <v>42</v>
      </c>
      <c r="AB87" s="7" t="s">
        <v>42</v>
      </c>
      <c r="AC87" s="7"/>
      <c r="AD87" s="7"/>
      <c r="AE87" s="7"/>
      <c r="AF87" s="7"/>
      <c r="AG87">
        <f t="shared" si="10"/>
        <v>7</v>
      </c>
      <c r="AH87">
        <f t="shared" si="11"/>
        <v>6</v>
      </c>
      <c r="AI87" t="str">
        <f t="shared" si="9"/>
        <v>×</v>
      </c>
    </row>
    <row r="88" spans="1:35" x14ac:dyDescent="0.4">
      <c r="A88" t="str">
        <f>IF(B88=0,"@",RANK(B88,$B$3:$B$198,0))</f>
        <v>@</v>
      </c>
      <c r="B88">
        <f t="shared" si="7"/>
        <v>0</v>
      </c>
      <c r="C88" t="str">
        <f t="shared" si="8"/>
        <v>混成記録会七種競技宮末侑奈</v>
      </c>
      <c r="D88" s="7" t="s">
        <v>135</v>
      </c>
      <c r="E88" s="7" t="s">
        <v>35</v>
      </c>
      <c r="F88" s="7" t="s">
        <v>136</v>
      </c>
      <c r="G88" s="7" t="s">
        <v>228</v>
      </c>
      <c r="H88" s="7" t="s">
        <v>59</v>
      </c>
      <c r="I88" s="7" t="s">
        <v>211</v>
      </c>
      <c r="J88" s="7">
        <v>1639</v>
      </c>
      <c r="K88" s="7" t="s">
        <v>194</v>
      </c>
      <c r="L88" s="13">
        <v>2</v>
      </c>
      <c r="M88" s="7" t="s">
        <v>42</v>
      </c>
      <c r="N88" s="13">
        <v>0</v>
      </c>
      <c r="O88" s="13">
        <v>125</v>
      </c>
      <c r="P88" s="13">
        <v>359</v>
      </c>
      <c r="Q88" s="13">
        <v>580</v>
      </c>
      <c r="R88" s="13">
        <v>259</v>
      </c>
      <c r="S88" s="13">
        <v>3129</v>
      </c>
      <c r="T88" s="13">
        <v>396</v>
      </c>
      <c r="U88" s="13">
        <v>421</v>
      </c>
      <c r="V88" s="13">
        <v>357</v>
      </c>
      <c r="W88" s="13">
        <v>1570</v>
      </c>
      <c r="X88" s="13">
        <v>209</v>
      </c>
      <c r="Y88" s="7">
        <v>34578</v>
      </c>
      <c r="Z88" s="13">
        <v>59</v>
      </c>
      <c r="AA88" s="7" t="s">
        <v>42</v>
      </c>
      <c r="AB88" s="7" t="s">
        <v>42</v>
      </c>
      <c r="AC88" s="7"/>
      <c r="AD88" s="7"/>
      <c r="AE88" s="7"/>
      <c r="AF88" s="7"/>
      <c r="AG88">
        <f t="shared" si="10"/>
        <v>7</v>
      </c>
      <c r="AH88">
        <f t="shared" si="11"/>
        <v>6</v>
      </c>
      <c r="AI88" t="str">
        <f t="shared" si="9"/>
        <v>×</v>
      </c>
    </row>
    <row r="89" spans="1:35" x14ac:dyDescent="0.4">
      <c r="A89">
        <f>IF(B89=0,"@",RANK(B89,$B$3:$B$198,0))</f>
        <v>71</v>
      </c>
      <c r="B89">
        <f t="shared" si="7"/>
        <v>1678</v>
      </c>
      <c r="C89" t="str">
        <f t="shared" si="8"/>
        <v>混成記録会七種競技赤川夢紀音</v>
      </c>
      <c r="D89" s="7" t="s">
        <v>135</v>
      </c>
      <c r="E89" s="7" t="s">
        <v>35</v>
      </c>
      <c r="F89" s="7" t="s">
        <v>136</v>
      </c>
      <c r="G89" s="7" t="s">
        <v>228</v>
      </c>
      <c r="H89" s="7" t="s">
        <v>59</v>
      </c>
      <c r="I89" s="7" t="s">
        <v>212</v>
      </c>
      <c r="J89" s="7">
        <v>1678</v>
      </c>
      <c r="K89" s="7" t="s">
        <v>194</v>
      </c>
      <c r="L89" s="13">
        <v>2</v>
      </c>
      <c r="M89" s="13">
        <v>2195</v>
      </c>
      <c r="N89" s="13">
        <v>161</v>
      </c>
      <c r="O89" s="13">
        <v>125</v>
      </c>
      <c r="P89" s="13">
        <v>359</v>
      </c>
      <c r="Q89" s="13">
        <v>531</v>
      </c>
      <c r="R89" s="13">
        <v>228</v>
      </c>
      <c r="S89" s="13">
        <v>2850</v>
      </c>
      <c r="T89" s="13">
        <v>592</v>
      </c>
      <c r="U89" s="13">
        <v>302</v>
      </c>
      <c r="V89" s="13">
        <v>110</v>
      </c>
      <c r="W89" s="13">
        <v>1347</v>
      </c>
      <c r="X89" s="13">
        <v>169</v>
      </c>
      <c r="Y89" s="7">
        <v>34581</v>
      </c>
      <c r="Z89" s="13">
        <v>59</v>
      </c>
      <c r="AA89" s="7" t="s">
        <v>42</v>
      </c>
      <c r="AB89" s="7" t="s">
        <v>42</v>
      </c>
      <c r="AC89" s="7"/>
      <c r="AD89" s="7"/>
      <c r="AE89" s="7"/>
      <c r="AF89" s="7"/>
      <c r="AG89">
        <f t="shared" si="10"/>
        <v>7</v>
      </c>
      <c r="AH89">
        <f t="shared" si="11"/>
        <v>7</v>
      </c>
      <c r="AI89" t="str">
        <f t="shared" si="9"/>
        <v>◯</v>
      </c>
    </row>
    <row r="90" spans="1:35" x14ac:dyDescent="0.4">
      <c r="A90">
        <f>IF(B90=0,"@",RANK(B90,$B$3:$B$198,0))</f>
        <v>68</v>
      </c>
      <c r="B90">
        <f t="shared" si="7"/>
        <v>1693</v>
      </c>
      <c r="C90" t="str">
        <f t="shared" si="8"/>
        <v>混成記録会七種競技平野亜笈</v>
      </c>
      <c r="D90" s="7" t="s">
        <v>135</v>
      </c>
      <c r="E90" s="7" t="s">
        <v>35</v>
      </c>
      <c r="F90" s="7" t="s">
        <v>136</v>
      </c>
      <c r="G90" s="7" t="s">
        <v>228</v>
      </c>
      <c r="H90" s="7" t="s">
        <v>59</v>
      </c>
      <c r="I90" s="7" t="s">
        <v>213</v>
      </c>
      <c r="J90" s="7">
        <v>1693</v>
      </c>
      <c r="K90" s="7" t="s">
        <v>194</v>
      </c>
      <c r="L90" s="13">
        <v>2</v>
      </c>
      <c r="M90" s="13">
        <v>1848</v>
      </c>
      <c r="N90" s="13">
        <v>440</v>
      </c>
      <c r="O90" s="13">
        <v>120</v>
      </c>
      <c r="P90" s="13">
        <v>312</v>
      </c>
      <c r="Q90" s="13">
        <v>493</v>
      </c>
      <c r="R90" s="13">
        <v>204</v>
      </c>
      <c r="S90" s="13">
        <v>3268</v>
      </c>
      <c r="T90" s="13">
        <v>311</v>
      </c>
      <c r="U90" s="13">
        <v>383</v>
      </c>
      <c r="V90" s="13">
        <v>270</v>
      </c>
      <c r="W90" s="13">
        <v>1064</v>
      </c>
      <c r="X90" s="13">
        <v>118</v>
      </c>
      <c r="Y90" s="7">
        <v>35152</v>
      </c>
      <c r="Z90" s="13">
        <v>38</v>
      </c>
      <c r="AA90" s="7" t="s">
        <v>42</v>
      </c>
      <c r="AB90" s="7" t="s">
        <v>42</v>
      </c>
      <c r="AC90" s="7"/>
      <c r="AD90" s="7"/>
      <c r="AE90" s="7"/>
      <c r="AF90" s="7"/>
      <c r="AG90">
        <f t="shared" si="10"/>
        <v>7</v>
      </c>
      <c r="AH90">
        <f t="shared" si="11"/>
        <v>7</v>
      </c>
      <c r="AI90" t="str">
        <f t="shared" si="9"/>
        <v>◯</v>
      </c>
    </row>
    <row r="91" spans="1:35" x14ac:dyDescent="0.4">
      <c r="A91" t="str">
        <f>IF(B91=0,"@",RANK(B91,$B$3:$B$198,0))</f>
        <v>@</v>
      </c>
      <c r="B91">
        <f t="shared" si="7"/>
        <v>0</v>
      </c>
      <c r="C91" t="str">
        <f t="shared" si="8"/>
        <v>混成記録会七種競技関谷楓花</v>
      </c>
      <c r="D91" s="7" t="s">
        <v>135</v>
      </c>
      <c r="E91" s="7" t="s">
        <v>35</v>
      </c>
      <c r="F91" s="7" t="s">
        <v>136</v>
      </c>
      <c r="G91" s="7" t="s">
        <v>228</v>
      </c>
      <c r="H91" s="7" t="s">
        <v>59</v>
      </c>
      <c r="I91" s="7" t="s">
        <v>214</v>
      </c>
      <c r="J91" s="7">
        <v>1439</v>
      </c>
      <c r="K91" s="7" t="s">
        <v>194</v>
      </c>
      <c r="L91" s="13">
        <v>1</v>
      </c>
      <c r="M91" s="13">
        <v>2153</v>
      </c>
      <c r="N91" s="13">
        <v>188</v>
      </c>
      <c r="O91" s="7" t="s">
        <v>42</v>
      </c>
      <c r="P91" s="13">
        <v>0</v>
      </c>
      <c r="Q91" s="13">
        <v>876</v>
      </c>
      <c r="R91" s="13">
        <v>449</v>
      </c>
      <c r="S91" s="13">
        <v>3595</v>
      </c>
      <c r="T91" s="13">
        <v>149</v>
      </c>
      <c r="U91" s="13">
        <v>348</v>
      </c>
      <c r="V91" s="13">
        <v>196</v>
      </c>
      <c r="W91" s="13">
        <v>2897</v>
      </c>
      <c r="X91" s="13">
        <v>457</v>
      </c>
      <c r="Y91" s="7" t="s">
        <v>42</v>
      </c>
      <c r="Z91" s="13">
        <v>0</v>
      </c>
      <c r="AA91" s="7" t="s">
        <v>42</v>
      </c>
      <c r="AB91" s="7" t="s">
        <v>42</v>
      </c>
      <c r="AC91" s="7"/>
      <c r="AD91" s="7"/>
      <c r="AE91" s="7"/>
      <c r="AF91" s="7"/>
      <c r="AG91">
        <f t="shared" si="10"/>
        <v>7</v>
      </c>
      <c r="AH91">
        <f t="shared" si="11"/>
        <v>5</v>
      </c>
      <c r="AI91" t="str">
        <f t="shared" si="9"/>
        <v>×</v>
      </c>
    </row>
    <row r="92" spans="1:35" x14ac:dyDescent="0.4">
      <c r="A92">
        <f>IF(B92=0,"@",RANK(B92,$B$3:$B$198,0))</f>
        <v>66</v>
      </c>
      <c r="B92">
        <f t="shared" si="7"/>
        <v>1731</v>
      </c>
      <c r="C92" t="str">
        <f t="shared" si="8"/>
        <v>混成記録会四種競技中学女子相馬羽夏</v>
      </c>
      <c r="D92" s="7" t="s">
        <v>135</v>
      </c>
      <c r="E92" s="7" t="s">
        <v>35</v>
      </c>
      <c r="F92" s="7" t="s">
        <v>195</v>
      </c>
      <c r="G92" s="7" t="s">
        <v>66</v>
      </c>
      <c r="H92" s="7" t="s">
        <v>221</v>
      </c>
      <c r="I92" s="7" t="s">
        <v>134</v>
      </c>
      <c r="J92" s="7">
        <v>1731</v>
      </c>
      <c r="K92" s="7" t="s">
        <v>290</v>
      </c>
      <c r="L92" s="13">
        <v>1</v>
      </c>
      <c r="M92" s="13">
        <v>1821</v>
      </c>
      <c r="N92" s="13">
        <v>467</v>
      </c>
      <c r="O92" s="13">
        <v>142</v>
      </c>
      <c r="P92" s="13">
        <v>534</v>
      </c>
      <c r="Q92" s="13">
        <v>610</v>
      </c>
      <c r="R92" s="13">
        <v>278</v>
      </c>
      <c r="S92" s="13">
        <v>3044</v>
      </c>
      <c r="T92" s="13">
        <v>452</v>
      </c>
      <c r="U92" s="7" t="s">
        <v>42</v>
      </c>
      <c r="V92" s="7" t="s">
        <v>42</v>
      </c>
      <c r="W92" s="7" t="s">
        <v>42</v>
      </c>
      <c r="X92" s="7" t="s">
        <v>42</v>
      </c>
      <c r="Y92" s="7" t="s">
        <v>42</v>
      </c>
      <c r="Z92" s="7" t="s">
        <v>42</v>
      </c>
      <c r="AA92" s="7" t="s">
        <v>42</v>
      </c>
      <c r="AB92" s="7" t="s">
        <v>42</v>
      </c>
      <c r="AC92" s="7"/>
      <c r="AD92" s="7"/>
      <c r="AE92" s="7"/>
      <c r="AF92" s="7"/>
      <c r="AG92">
        <f t="shared" si="10"/>
        <v>4</v>
      </c>
      <c r="AH92">
        <f t="shared" si="11"/>
        <v>4</v>
      </c>
      <c r="AI92" t="str">
        <f t="shared" si="9"/>
        <v>◯</v>
      </c>
    </row>
    <row r="93" spans="1:35" x14ac:dyDescent="0.4">
      <c r="A93">
        <f>IF(B93=0,"@",RANK(B93,$B$3:$B$198,0))</f>
        <v>1</v>
      </c>
      <c r="B93">
        <f t="shared" si="7"/>
        <v>5025</v>
      </c>
      <c r="C93" t="str">
        <f t="shared" si="8"/>
        <v>北海道選手権十種競技中田竜翔</v>
      </c>
      <c r="D93" s="7" t="s">
        <v>215</v>
      </c>
      <c r="E93" s="7" t="s">
        <v>220</v>
      </c>
      <c r="F93" s="7" t="s">
        <v>216</v>
      </c>
      <c r="G93" s="7" t="s">
        <v>226</v>
      </c>
      <c r="H93" s="7" t="s">
        <v>217</v>
      </c>
      <c r="I93" s="7" t="s">
        <v>218</v>
      </c>
      <c r="J93" s="7">
        <v>5025</v>
      </c>
      <c r="K93" s="7" t="s">
        <v>219</v>
      </c>
      <c r="L93" s="13">
        <v>1</v>
      </c>
      <c r="M93" s="13">
        <v>1195</v>
      </c>
      <c r="N93" s="13">
        <v>661</v>
      </c>
      <c r="O93" s="13">
        <v>577</v>
      </c>
      <c r="P93" s="13">
        <v>537</v>
      </c>
      <c r="Q93" s="13">
        <v>875</v>
      </c>
      <c r="R93" s="13">
        <v>411</v>
      </c>
      <c r="S93" s="7">
        <v>160</v>
      </c>
      <c r="T93" s="13">
        <v>464</v>
      </c>
      <c r="U93" s="13">
        <v>5388</v>
      </c>
      <c r="V93" s="13">
        <v>645</v>
      </c>
      <c r="W93" s="13">
        <v>1965</v>
      </c>
      <c r="X93" s="13">
        <v>377</v>
      </c>
      <c r="Y93" s="13">
        <v>2474</v>
      </c>
      <c r="Z93" s="13">
        <v>362</v>
      </c>
      <c r="AA93" s="7">
        <v>410</v>
      </c>
      <c r="AB93" s="13">
        <v>645</v>
      </c>
      <c r="AC93" s="7">
        <v>3125</v>
      </c>
      <c r="AD93" s="7">
        <v>317</v>
      </c>
      <c r="AE93" s="7">
        <v>45206</v>
      </c>
      <c r="AF93" s="7">
        <v>606</v>
      </c>
      <c r="AG93">
        <f t="shared" si="10"/>
        <v>10</v>
      </c>
      <c r="AH93">
        <f t="shared" si="11"/>
        <v>10</v>
      </c>
      <c r="AI93" t="str">
        <f t="shared" si="9"/>
        <v>◯</v>
      </c>
    </row>
    <row r="94" spans="1:35" x14ac:dyDescent="0.4">
      <c r="A94">
        <f>IF(B94=0,"@",RANK(B94,$B$3:$B$198,0))</f>
        <v>51</v>
      </c>
      <c r="B94">
        <f t="shared" si="7"/>
        <v>2082</v>
      </c>
      <c r="C94" t="str">
        <f t="shared" si="8"/>
        <v>選手権八種競技齊藤俐来</v>
      </c>
      <c r="D94" s="7" t="s">
        <v>34</v>
      </c>
      <c r="E94" s="7" t="s">
        <v>35</v>
      </c>
      <c r="F94" s="7" t="s">
        <v>36</v>
      </c>
      <c r="G94" s="7" t="s">
        <v>37</v>
      </c>
      <c r="H94" s="7" t="s">
        <v>38</v>
      </c>
      <c r="I94" s="7" t="s">
        <v>39</v>
      </c>
      <c r="J94" s="7">
        <v>2082</v>
      </c>
      <c r="K94" s="7" t="s">
        <v>40</v>
      </c>
      <c r="L94" s="13">
        <v>1</v>
      </c>
      <c r="M94" s="13">
        <v>1416</v>
      </c>
      <c r="N94" s="13">
        <v>290</v>
      </c>
      <c r="O94" s="13">
        <v>429</v>
      </c>
      <c r="P94" s="13">
        <v>254</v>
      </c>
      <c r="Q94" s="13">
        <v>642</v>
      </c>
      <c r="R94" s="13">
        <v>273</v>
      </c>
      <c r="S94" s="13">
        <v>10602</v>
      </c>
      <c r="T94" s="13">
        <v>231</v>
      </c>
      <c r="U94" s="13">
        <v>2595</v>
      </c>
      <c r="V94" s="13">
        <v>34</v>
      </c>
      <c r="W94" s="13">
        <v>3434</v>
      </c>
      <c r="X94" s="13">
        <v>361</v>
      </c>
      <c r="Y94" s="13">
        <v>140</v>
      </c>
      <c r="Z94" s="13">
        <v>317</v>
      </c>
      <c r="AA94" s="13">
        <v>54656</v>
      </c>
      <c r="AB94" s="13">
        <v>322</v>
      </c>
      <c r="AC94" s="7"/>
      <c r="AD94" s="7"/>
      <c r="AE94" s="7"/>
      <c r="AF94" s="7"/>
      <c r="AG94">
        <f t="shared" si="10"/>
        <v>8</v>
      </c>
      <c r="AH94">
        <f t="shared" si="11"/>
        <v>8</v>
      </c>
      <c r="AI94" t="str">
        <f t="shared" si="9"/>
        <v>◯</v>
      </c>
    </row>
    <row r="95" spans="1:35" x14ac:dyDescent="0.4">
      <c r="A95" t="str">
        <f>IF(B95=0,"@",RANK(B95,$B$3:$B$198,0))</f>
        <v>@</v>
      </c>
      <c r="B95">
        <f t="shared" si="7"/>
        <v>0</v>
      </c>
      <c r="C95" t="str">
        <f t="shared" si="8"/>
        <v>選手権八種競技篠原怜士</v>
      </c>
      <c r="D95" s="7" t="s">
        <v>34</v>
      </c>
      <c r="E95" s="7" t="s">
        <v>35</v>
      </c>
      <c r="F95" s="7" t="s">
        <v>36</v>
      </c>
      <c r="G95" s="7" t="s">
        <v>37</v>
      </c>
      <c r="H95" s="7" t="s">
        <v>38</v>
      </c>
      <c r="I95" s="7" t="s">
        <v>41</v>
      </c>
      <c r="J95" s="7"/>
      <c r="K95" s="7" t="s">
        <v>40</v>
      </c>
      <c r="L95" s="13">
        <v>3</v>
      </c>
      <c r="M95" s="13">
        <v>1199</v>
      </c>
      <c r="N95" s="13">
        <v>653</v>
      </c>
      <c r="O95" s="13">
        <v>490</v>
      </c>
      <c r="P95" s="13">
        <v>363</v>
      </c>
      <c r="Q95" s="13">
        <v>769</v>
      </c>
      <c r="R95" s="13">
        <v>348</v>
      </c>
      <c r="S95" s="13">
        <v>5806</v>
      </c>
      <c r="T95" s="13">
        <v>482</v>
      </c>
      <c r="U95" s="13">
        <v>2047</v>
      </c>
      <c r="V95" s="13">
        <v>313</v>
      </c>
      <c r="W95" s="13">
        <v>3808</v>
      </c>
      <c r="X95" s="13">
        <v>414</v>
      </c>
      <c r="Y95" s="7" t="s">
        <v>42</v>
      </c>
      <c r="Z95" s="7" t="s">
        <v>42</v>
      </c>
      <c r="AA95" s="7" t="s">
        <v>42</v>
      </c>
      <c r="AB95" s="7" t="s">
        <v>42</v>
      </c>
      <c r="AC95" s="7"/>
      <c r="AD95" s="7"/>
      <c r="AE95" s="7"/>
      <c r="AF95" s="7"/>
      <c r="AG95">
        <f t="shared" si="10"/>
        <v>8</v>
      </c>
      <c r="AH95">
        <f t="shared" si="11"/>
        <v>6</v>
      </c>
      <c r="AI95" t="str">
        <f t="shared" si="9"/>
        <v>×</v>
      </c>
    </row>
    <row r="96" spans="1:35" x14ac:dyDescent="0.4">
      <c r="A96" t="str">
        <f>IF(B96=0,"@",RANK(B96,$B$3:$B$198,0))</f>
        <v>@</v>
      </c>
      <c r="B96">
        <f t="shared" si="7"/>
        <v>0</v>
      </c>
      <c r="C96" t="str">
        <f t="shared" si="8"/>
        <v>選手権八種競技池田七音</v>
      </c>
      <c r="D96" s="7" t="s">
        <v>34</v>
      </c>
      <c r="E96" s="7" t="s">
        <v>35</v>
      </c>
      <c r="F96" s="7" t="s">
        <v>36</v>
      </c>
      <c r="G96" s="7" t="s">
        <v>37</v>
      </c>
      <c r="H96" s="7" t="s">
        <v>38</v>
      </c>
      <c r="I96" s="7" t="s">
        <v>43</v>
      </c>
      <c r="J96" s="7">
        <v>1177</v>
      </c>
      <c r="K96" s="7" t="s">
        <v>40</v>
      </c>
      <c r="L96" s="13">
        <v>1</v>
      </c>
      <c r="M96" s="13">
        <v>1469</v>
      </c>
      <c r="N96" s="13">
        <v>221</v>
      </c>
      <c r="O96" s="13">
        <v>395</v>
      </c>
      <c r="P96" s="13">
        <v>198</v>
      </c>
      <c r="Q96" s="13">
        <v>546</v>
      </c>
      <c r="R96" s="13">
        <v>218</v>
      </c>
      <c r="S96" s="13">
        <v>11478</v>
      </c>
      <c r="T96" s="13">
        <v>55</v>
      </c>
      <c r="U96" s="7" t="s">
        <v>42</v>
      </c>
      <c r="V96" s="13">
        <v>0</v>
      </c>
      <c r="W96" s="13">
        <v>2198</v>
      </c>
      <c r="X96" s="13">
        <v>188</v>
      </c>
      <c r="Y96" s="13">
        <v>125</v>
      </c>
      <c r="Z96" s="13">
        <v>218</v>
      </c>
      <c r="AA96" s="13">
        <v>65715</v>
      </c>
      <c r="AB96" s="13">
        <v>79</v>
      </c>
      <c r="AC96" s="7"/>
      <c r="AD96" s="7"/>
      <c r="AE96" s="7"/>
      <c r="AF96" s="7"/>
      <c r="AG96">
        <f t="shared" si="10"/>
        <v>8</v>
      </c>
      <c r="AH96">
        <f t="shared" si="11"/>
        <v>7</v>
      </c>
      <c r="AI96" t="str">
        <f t="shared" si="9"/>
        <v>×</v>
      </c>
    </row>
    <row r="97" spans="1:35" x14ac:dyDescent="0.4">
      <c r="A97">
        <f>IF(B97=0,"@",RANK(B97,$B$3:$B$198,0))</f>
        <v>13</v>
      </c>
      <c r="B97">
        <f t="shared" si="7"/>
        <v>3434</v>
      </c>
      <c r="C97" t="str">
        <f t="shared" si="8"/>
        <v>選手権八種競技石原遙翔</v>
      </c>
      <c r="D97" s="7" t="s">
        <v>34</v>
      </c>
      <c r="E97" s="7" t="s">
        <v>35</v>
      </c>
      <c r="F97" s="7" t="s">
        <v>36</v>
      </c>
      <c r="G97" s="7" t="s">
        <v>37</v>
      </c>
      <c r="H97" s="7" t="s">
        <v>38</v>
      </c>
      <c r="I97" s="7" t="s">
        <v>44</v>
      </c>
      <c r="J97" s="7">
        <v>3434</v>
      </c>
      <c r="K97" s="7" t="s">
        <v>45</v>
      </c>
      <c r="L97" s="13">
        <v>2</v>
      </c>
      <c r="M97" s="13">
        <v>1202</v>
      </c>
      <c r="N97" s="13">
        <v>647</v>
      </c>
      <c r="O97" s="13">
        <v>560</v>
      </c>
      <c r="P97" s="13">
        <v>502</v>
      </c>
      <c r="Q97" s="13">
        <v>718</v>
      </c>
      <c r="R97" s="13">
        <v>318</v>
      </c>
      <c r="S97" s="13">
        <v>5559</v>
      </c>
      <c r="T97" s="13">
        <v>575</v>
      </c>
      <c r="U97" s="13">
        <v>1983</v>
      </c>
      <c r="V97" s="13">
        <v>363</v>
      </c>
      <c r="W97" s="13">
        <v>2549</v>
      </c>
      <c r="X97" s="13">
        <v>236</v>
      </c>
      <c r="Y97" s="13">
        <v>145</v>
      </c>
      <c r="Z97" s="13">
        <v>352</v>
      </c>
      <c r="AA97" s="13">
        <v>52170</v>
      </c>
      <c r="AB97" s="13">
        <v>441</v>
      </c>
      <c r="AC97" s="7"/>
      <c r="AD97" s="7"/>
      <c r="AE97" s="7"/>
      <c r="AF97" s="7"/>
      <c r="AG97">
        <f t="shared" si="10"/>
        <v>8</v>
      </c>
      <c r="AH97">
        <f t="shared" si="11"/>
        <v>8</v>
      </c>
      <c r="AI97" t="str">
        <f t="shared" si="9"/>
        <v>◯</v>
      </c>
    </row>
    <row r="98" spans="1:35" x14ac:dyDescent="0.4">
      <c r="A98">
        <f>IF(B98=0,"@",RANK(B98,$B$3:$B$198,0))</f>
        <v>16</v>
      </c>
      <c r="B98">
        <f t="shared" si="7"/>
        <v>3335</v>
      </c>
      <c r="C98" t="str">
        <f t="shared" si="8"/>
        <v>選手権八種競技黒田悠羽</v>
      </c>
      <c r="D98" s="7" t="s">
        <v>34</v>
      </c>
      <c r="E98" s="7" t="s">
        <v>35</v>
      </c>
      <c r="F98" s="7" t="s">
        <v>36</v>
      </c>
      <c r="G98" s="7" t="s">
        <v>37</v>
      </c>
      <c r="H98" s="7" t="s">
        <v>38</v>
      </c>
      <c r="I98" s="7" t="s">
        <v>46</v>
      </c>
      <c r="J98" s="7">
        <v>3335</v>
      </c>
      <c r="K98" s="7" t="s">
        <v>45</v>
      </c>
      <c r="L98" s="13">
        <v>2</v>
      </c>
      <c r="M98" s="13">
        <v>1256</v>
      </c>
      <c r="N98" s="13">
        <v>545</v>
      </c>
      <c r="O98" s="13">
        <v>473</v>
      </c>
      <c r="P98" s="13">
        <v>332</v>
      </c>
      <c r="Q98" s="13">
        <v>870</v>
      </c>
      <c r="R98" s="13">
        <v>408</v>
      </c>
      <c r="S98" s="13">
        <v>10031</v>
      </c>
      <c r="T98" s="13">
        <v>403</v>
      </c>
      <c r="U98" s="13">
        <v>2015</v>
      </c>
      <c r="V98" s="13">
        <v>337</v>
      </c>
      <c r="W98" s="13">
        <v>4025</v>
      </c>
      <c r="X98" s="13">
        <v>446</v>
      </c>
      <c r="Y98" s="13">
        <v>145</v>
      </c>
      <c r="Z98" s="13">
        <v>352</v>
      </c>
      <c r="AA98" s="13">
        <v>50853</v>
      </c>
      <c r="AB98" s="13">
        <v>512</v>
      </c>
      <c r="AC98" s="7"/>
      <c r="AD98" s="7"/>
      <c r="AE98" s="7"/>
      <c r="AF98" s="7"/>
      <c r="AG98">
        <f t="shared" si="10"/>
        <v>8</v>
      </c>
      <c r="AH98">
        <f t="shared" si="11"/>
        <v>8</v>
      </c>
      <c r="AI98" t="str">
        <f t="shared" si="9"/>
        <v>◯</v>
      </c>
    </row>
    <row r="99" spans="1:35" x14ac:dyDescent="0.4">
      <c r="A99">
        <f>IF(B99=0,"@",RANK(B99,$B$3:$B$198,0))</f>
        <v>4</v>
      </c>
      <c r="B99">
        <f t="shared" si="7"/>
        <v>4113</v>
      </c>
      <c r="C99" t="str">
        <f t="shared" si="8"/>
        <v>選手権八種競技酒井柊優</v>
      </c>
      <c r="D99" s="7" t="s">
        <v>34</v>
      </c>
      <c r="E99" s="7" t="s">
        <v>35</v>
      </c>
      <c r="F99" s="7" t="s">
        <v>36</v>
      </c>
      <c r="G99" s="7" t="s">
        <v>37</v>
      </c>
      <c r="H99" s="7" t="s">
        <v>38</v>
      </c>
      <c r="I99" s="7" t="s">
        <v>47</v>
      </c>
      <c r="J99" s="7">
        <v>4113</v>
      </c>
      <c r="K99" s="7" t="s">
        <v>48</v>
      </c>
      <c r="L99" s="13">
        <v>2</v>
      </c>
      <c r="M99" s="13">
        <v>1205</v>
      </c>
      <c r="N99" s="13">
        <v>641</v>
      </c>
      <c r="O99" s="13">
        <v>565</v>
      </c>
      <c r="P99" s="13">
        <v>512</v>
      </c>
      <c r="Q99" s="13">
        <v>983</v>
      </c>
      <c r="R99" s="13">
        <v>475</v>
      </c>
      <c r="S99" s="13">
        <v>5478</v>
      </c>
      <c r="T99" s="13">
        <v>608</v>
      </c>
      <c r="U99" s="13">
        <v>1915</v>
      </c>
      <c r="V99" s="13">
        <v>419</v>
      </c>
      <c r="W99" s="13">
        <v>4674</v>
      </c>
      <c r="X99" s="13">
        <v>541</v>
      </c>
      <c r="Y99" s="13">
        <v>150</v>
      </c>
      <c r="Z99" s="13">
        <v>389</v>
      </c>
      <c r="AA99" s="13">
        <v>50552</v>
      </c>
      <c r="AB99" s="13">
        <v>528</v>
      </c>
      <c r="AC99" s="7"/>
      <c r="AD99" s="7"/>
      <c r="AE99" s="7"/>
      <c r="AF99" s="7"/>
      <c r="AG99">
        <f t="shared" si="10"/>
        <v>8</v>
      </c>
      <c r="AH99">
        <f t="shared" si="11"/>
        <v>8</v>
      </c>
      <c r="AI99" t="str">
        <f t="shared" si="9"/>
        <v>◯</v>
      </c>
    </row>
    <row r="100" spans="1:35" x14ac:dyDescent="0.4">
      <c r="A100">
        <f>IF(B100=0,"@",RANK(B100,$B$3:$B$198,0))</f>
        <v>64</v>
      </c>
      <c r="B100">
        <f t="shared" si="7"/>
        <v>1768</v>
      </c>
      <c r="C100" t="str">
        <f t="shared" si="8"/>
        <v>選手権四種競技中学男子藤原佑志郎</v>
      </c>
      <c r="D100" s="7" t="s">
        <v>34</v>
      </c>
      <c r="E100" s="7" t="s">
        <v>35</v>
      </c>
      <c r="F100" s="7" t="s">
        <v>36</v>
      </c>
      <c r="G100" s="7" t="s">
        <v>49</v>
      </c>
      <c r="H100" s="7" t="s">
        <v>221</v>
      </c>
      <c r="I100" s="7" t="s">
        <v>50</v>
      </c>
      <c r="J100" s="7">
        <v>1768</v>
      </c>
      <c r="K100" s="7" t="s">
        <v>51</v>
      </c>
      <c r="L100" s="13">
        <v>3</v>
      </c>
      <c r="M100" s="13">
        <v>1745</v>
      </c>
      <c r="N100" s="13">
        <v>578</v>
      </c>
      <c r="O100" s="13">
        <v>1047</v>
      </c>
      <c r="P100" s="13">
        <v>514</v>
      </c>
      <c r="Q100" s="13">
        <v>135</v>
      </c>
      <c r="R100" s="13">
        <v>283</v>
      </c>
      <c r="S100" s="13">
        <v>10060</v>
      </c>
      <c r="T100" s="13">
        <v>393</v>
      </c>
      <c r="U100" s="7" t="s">
        <v>42</v>
      </c>
      <c r="V100" s="7" t="s">
        <v>42</v>
      </c>
      <c r="W100" s="7" t="s">
        <v>42</v>
      </c>
      <c r="X100" s="7" t="s">
        <v>42</v>
      </c>
      <c r="Y100" s="7" t="s">
        <v>42</v>
      </c>
      <c r="Z100" s="7" t="s">
        <v>42</v>
      </c>
      <c r="AA100" s="7" t="s">
        <v>42</v>
      </c>
      <c r="AB100" s="7" t="s">
        <v>42</v>
      </c>
      <c r="AC100" s="7"/>
      <c r="AD100" s="7"/>
      <c r="AE100" s="7"/>
      <c r="AF100" s="7"/>
      <c r="AG100">
        <f t="shared" si="10"/>
        <v>4</v>
      </c>
      <c r="AH100">
        <f t="shared" si="11"/>
        <v>4</v>
      </c>
      <c r="AI100" t="str">
        <f t="shared" si="9"/>
        <v>◯</v>
      </c>
    </row>
    <row r="101" spans="1:35" x14ac:dyDescent="0.4">
      <c r="A101">
        <f>IF(B101=0,"@",RANK(B101,$B$3:$B$198,0))</f>
        <v>72</v>
      </c>
      <c r="B101">
        <f t="shared" si="7"/>
        <v>1677</v>
      </c>
      <c r="C101" t="str">
        <f t="shared" si="8"/>
        <v>選手権四種競技中学男子小田琉芽</v>
      </c>
      <c r="D101" s="7" t="s">
        <v>34</v>
      </c>
      <c r="E101" s="7" t="s">
        <v>35</v>
      </c>
      <c r="F101" s="7" t="s">
        <v>36</v>
      </c>
      <c r="G101" s="7" t="s">
        <v>49</v>
      </c>
      <c r="H101" s="7" t="s">
        <v>221</v>
      </c>
      <c r="I101" s="7" t="s">
        <v>52</v>
      </c>
      <c r="J101" s="7">
        <v>1677</v>
      </c>
      <c r="K101" s="7" t="s">
        <v>53</v>
      </c>
      <c r="L101" s="13">
        <v>3</v>
      </c>
      <c r="M101" s="13">
        <v>1877</v>
      </c>
      <c r="N101" s="13">
        <v>453</v>
      </c>
      <c r="O101" s="13">
        <v>840</v>
      </c>
      <c r="P101" s="13">
        <v>390</v>
      </c>
      <c r="Q101" s="13">
        <v>150</v>
      </c>
      <c r="R101" s="13">
        <v>389</v>
      </c>
      <c r="S101" s="13">
        <v>5909</v>
      </c>
      <c r="T101" s="13">
        <v>445</v>
      </c>
      <c r="U101" s="7" t="s">
        <v>42</v>
      </c>
      <c r="V101" s="7" t="s">
        <v>42</v>
      </c>
      <c r="W101" s="7" t="s">
        <v>42</v>
      </c>
      <c r="X101" s="7" t="s">
        <v>42</v>
      </c>
      <c r="Y101" s="7" t="s">
        <v>42</v>
      </c>
      <c r="Z101" s="7" t="s">
        <v>42</v>
      </c>
      <c r="AA101" s="7" t="s">
        <v>42</v>
      </c>
      <c r="AB101" s="7" t="s">
        <v>42</v>
      </c>
      <c r="AC101" s="7"/>
      <c r="AD101" s="7"/>
      <c r="AE101" s="7"/>
      <c r="AF101" s="7"/>
      <c r="AG101">
        <f t="shared" si="10"/>
        <v>4</v>
      </c>
      <c r="AH101">
        <f t="shared" si="11"/>
        <v>4</v>
      </c>
      <c r="AI101" t="str">
        <f t="shared" si="9"/>
        <v>◯</v>
      </c>
    </row>
    <row r="102" spans="1:35" x14ac:dyDescent="0.4">
      <c r="A102">
        <f>IF(B102=0,"@",RANK(B102,$B$3:$B$198,0))</f>
        <v>48</v>
      </c>
      <c r="B102">
        <f t="shared" si="7"/>
        <v>2318</v>
      </c>
      <c r="C102" t="str">
        <f t="shared" si="8"/>
        <v>選手権四種競技中学男子井田悠仁</v>
      </c>
      <c r="D102" s="7" t="s">
        <v>34</v>
      </c>
      <c r="E102" s="7" t="s">
        <v>35</v>
      </c>
      <c r="F102" s="7" t="s">
        <v>36</v>
      </c>
      <c r="G102" s="7" t="s">
        <v>49</v>
      </c>
      <c r="H102" s="7" t="s">
        <v>221</v>
      </c>
      <c r="I102" s="7" t="s">
        <v>54</v>
      </c>
      <c r="J102" s="7">
        <v>2318</v>
      </c>
      <c r="K102" s="7" t="s">
        <v>55</v>
      </c>
      <c r="L102" s="13">
        <v>3</v>
      </c>
      <c r="M102" s="13">
        <v>1532</v>
      </c>
      <c r="N102" s="13">
        <v>811</v>
      </c>
      <c r="O102" s="13">
        <v>1072</v>
      </c>
      <c r="P102" s="13">
        <v>529</v>
      </c>
      <c r="Q102" s="13">
        <v>161</v>
      </c>
      <c r="R102" s="13">
        <v>472</v>
      </c>
      <c r="S102" s="13">
        <v>5739</v>
      </c>
      <c r="T102" s="13">
        <v>506</v>
      </c>
      <c r="U102" s="7" t="s">
        <v>42</v>
      </c>
      <c r="V102" s="7" t="s">
        <v>42</v>
      </c>
      <c r="W102" s="7" t="s">
        <v>42</v>
      </c>
      <c r="X102" s="7" t="s">
        <v>42</v>
      </c>
      <c r="Y102" s="7" t="s">
        <v>42</v>
      </c>
      <c r="Z102" s="7" t="s">
        <v>42</v>
      </c>
      <c r="AA102" s="7" t="s">
        <v>42</v>
      </c>
      <c r="AB102" s="7" t="s">
        <v>42</v>
      </c>
      <c r="AC102" s="7"/>
      <c r="AD102" s="7"/>
      <c r="AE102" s="7"/>
      <c r="AF102" s="7"/>
      <c r="AG102">
        <f t="shared" si="10"/>
        <v>4</v>
      </c>
      <c r="AH102">
        <f t="shared" si="11"/>
        <v>4</v>
      </c>
      <c r="AI102" t="str">
        <f t="shared" si="9"/>
        <v>◯</v>
      </c>
    </row>
    <row r="103" spans="1:35" x14ac:dyDescent="0.4">
      <c r="A103">
        <f>IF(B103=0,"@",RANK(B103,$B$3:$B$198,0))</f>
        <v>90</v>
      </c>
      <c r="B103">
        <f t="shared" si="7"/>
        <v>894</v>
      </c>
      <c r="C103" t="str">
        <f t="shared" si="8"/>
        <v>選手権四種競技中学男子向當晴矢</v>
      </c>
      <c r="D103" s="7" t="s">
        <v>34</v>
      </c>
      <c r="E103" s="7" t="s">
        <v>35</v>
      </c>
      <c r="F103" s="7" t="s">
        <v>36</v>
      </c>
      <c r="G103" s="7" t="s">
        <v>49</v>
      </c>
      <c r="H103" s="7" t="s">
        <v>221</v>
      </c>
      <c r="I103" s="7" t="s">
        <v>56</v>
      </c>
      <c r="J103" s="7">
        <v>894</v>
      </c>
      <c r="K103" s="7" t="s">
        <v>57</v>
      </c>
      <c r="L103" s="13">
        <v>3</v>
      </c>
      <c r="M103" s="13">
        <v>2368</v>
      </c>
      <c r="N103" s="13">
        <v>117</v>
      </c>
      <c r="O103" s="13">
        <v>785</v>
      </c>
      <c r="P103" s="13">
        <v>357</v>
      </c>
      <c r="Q103" s="13">
        <v>130</v>
      </c>
      <c r="R103" s="13">
        <v>250</v>
      </c>
      <c r="S103" s="13">
        <v>10850</v>
      </c>
      <c r="T103" s="13">
        <v>170</v>
      </c>
      <c r="U103" s="7" t="s">
        <v>42</v>
      </c>
      <c r="V103" s="7" t="s">
        <v>42</v>
      </c>
      <c r="W103" s="7" t="s">
        <v>42</v>
      </c>
      <c r="X103" s="7" t="s">
        <v>42</v>
      </c>
      <c r="Y103" s="7" t="s">
        <v>42</v>
      </c>
      <c r="Z103" s="7" t="s">
        <v>42</v>
      </c>
      <c r="AA103" s="7" t="s">
        <v>42</v>
      </c>
      <c r="AB103" s="7" t="s">
        <v>42</v>
      </c>
      <c r="AC103" s="7"/>
      <c r="AD103" s="7"/>
      <c r="AE103" s="7"/>
      <c r="AF103" s="7"/>
      <c r="AG103">
        <f t="shared" si="10"/>
        <v>4</v>
      </c>
      <c r="AH103">
        <f t="shared" si="11"/>
        <v>4</v>
      </c>
      <c r="AI103" t="str">
        <f t="shared" si="9"/>
        <v>◯</v>
      </c>
    </row>
    <row r="104" spans="1:35" x14ac:dyDescent="0.4">
      <c r="A104">
        <f>IF(B104=0,"@",RANK(B104,$B$3:$B$198,0))</f>
        <v>79</v>
      </c>
      <c r="B104">
        <f t="shared" si="7"/>
        <v>1371</v>
      </c>
      <c r="C104" t="str">
        <f t="shared" si="8"/>
        <v>選手権七種競技港琴羽</v>
      </c>
      <c r="D104" s="7" t="s">
        <v>34</v>
      </c>
      <c r="E104" s="7" t="s">
        <v>35</v>
      </c>
      <c r="F104" s="7" t="s">
        <v>36</v>
      </c>
      <c r="G104" s="7" t="s">
        <v>58</v>
      </c>
      <c r="H104" s="7" t="s">
        <v>59</v>
      </c>
      <c r="I104" s="7" t="s">
        <v>60</v>
      </c>
      <c r="J104" s="7">
        <v>1371</v>
      </c>
      <c r="K104" s="7" t="s">
        <v>40</v>
      </c>
      <c r="L104" s="13">
        <v>3</v>
      </c>
      <c r="M104" s="13">
        <v>2117</v>
      </c>
      <c r="N104" s="13">
        <v>212</v>
      </c>
      <c r="O104" s="13">
        <v>105</v>
      </c>
      <c r="P104" s="13">
        <v>180</v>
      </c>
      <c r="Q104" s="13">
        <v>424</v>
      </c>
      <c r="R104" s="13">
        <v>161</v>
      </c>
      <c r="S104" s="13">
        <v>3439</v>
      </c>
      <c r="T104" s="13">
        <v>220</v>
      </c>
      <c r="U104" s="13">
        <v>290</v>
      </c>
      <c r="V104" s="13">
        <v>91</v>
      </c>
      <c r="W104" s="13">
        <v>1771</v>
      </c>
      <c r="X104" s="13">
        <v>246</v>
      </c>
      <c r="Y104" s="7">
        <v>31206</v>
      </c>
      <c r="Z104" s="13">
        <v>261</v>
      </c>
      <c r="AA104" s="7" t="s">
        <v>42</v>
      </c>
      <c r="AB104" s="7" t="s">
        <v>42</v>
      </c>
      <c r="AC104" s="7"/>
      <c r="AD104" s="7"/>
      <c r="AE104" s="7"/>
      <c r="AF104" s="7"/>
      <c r="AG104">
        <f t="shared" si="10"/>
        <v>7</v>
      </c>
      <c r="AH104">
        <f t="shared" si="11"/>
        <v>7</v>
      </c>
      <c r="AI104" t="str">
        <f t="shared" si="9"/>
        <v>◯</v>
      </c>
    </row>
    <row r="105" spans="1:35" x14ac:dyDescent="0.4">
      <c r="A105">
        <f>IF(B105=0,"@",RANK(B105,$B$3:$B$198,0))</f>
        <v>44</v>
      </c>
      <c r="B105">
        <f t="shared" si="7"/>
        <v>2434</v>
      </c>
      <c r="C105" t="str">
        <f t="shared" si="8"/>
        <v>選手権七種競技青野叶和</v>
      </c>
      <c r="D105" s="7" t="s">
        <v>34</v>
      </c>
      <c r="E105" s="7" t="s">
        <v>35</v>
      </c>
      <c r="F105" s="7" t="s">
        <v>36</v>
      </c>
      <c r="G105" s="7" t="s">
        <v>58</v>
      </c>
      <c r="H105" s="7" t="s">
        <v>59</v>
      </c>
      <c r="I105" s="7" t="s">
        <v>61</v>
      </c>
      <c r="J105" s="7">
        <v>2434</v>
      </c>
      <c r="K105" s="7" t="s">
        <v>40</v>
      </c>
      <c r="L105" s="13">
        <v>2</v>
      </c>
      <c r="M105" s="13">
        <v>1845</v>
      </c>
      <c r="N105" s="13">
        <v>443</v>
      </c>
      <c r="O105" s="13">
        <v>115</v>
      </c>
      <c r="P105" s="13">
        <v>266</v>
      </c>
      <c r="Q105" s="13">
        <v>501</v>
      </c>
      <c r="R105" s="13">
        <v>209</v>
      </c>
      <c r="S105" s="13">
        <v>3017</v>
      </c>
      <c r="T105" s="13">
        <v>470</v>
      </c>
      <c r="U105" s="13">
        <v>391</v>
      </c>
      <c r="V105" s="13">
        <v>287</v>
      </c>
      <c r="W105" s="13">
        <v>2303</v>
      </c>
      <c r="X105" s="13">
        <v>345</v>
      </c>
      <c r="Y105" s="7">
        <v>25494</v>
      </c>
      <c r="Z105" s="13">
        <v>414</v>
      </c>
      <c r="AA105" s="7" t="s">
        <v>42</v>
      </c>
      <c r="AB105" s="7" t="s">
        <v>42</v>
      </c>
      <c r="AC105" s="7"/>
      <c r="AD105" s="7"/>
      <c r="AE105" s="7"/>
      <c r="AF105" s="7"/>
      <c r="AG105">
        <f t="shared" si="10"/>
        <v>7</v>
      </c>
      <c r="AH105">
        <f t="shared" si="11"/>
        <v>7</v>
      </c>
      <c r="AI105" t="str">
        <f t="shared" si="9"/>
        <v>◯</v>
      </c>
    </row>
    <row r="106" spans="1:35" x14ac:dyDescent="0.4">
      <c r="A106">
        <f>IF(B106=0,"@",RANK(B106,$B$3:$B$198,0))</f>
        <v>74</v>
      </c>
      <c r="B106">
        <f t="shared" si="7"/>
        <v>1486</v>
      </c>
      <c r="C106" t="str">
        <f t="shared" si="8"/>
        <v>選手権七種競技市川花</v>
      </c>
      <c r="D106" s="7" t="s">
        <v>34</v>
      </c>
      <c r="E106" s="7" t="s">
        <v>35</v>
      </c>
      <c r="F106" s="7" t="s">
        <v>36</v>
      </c>
      <c r="G106" s="7" t="s">
        <v>58</v>
      </c>
      <c r="H106" s="7" t="s">
        <v>59</v>
      </c>
      <c r="I106" s="7" t="s">
        <v>62</v>
      </c>
      <c r="J106" s="7">
        <v>1486</v>
      </c>
      <c r="K106" s="7" t="s">
        <v>40</v>
      </c>
      <c r="L106" s="13">
        <v>3</v>
      </c>
      <c r="M106" s="13">
        <v>2192</v>
      </c>
      <c r="N106" s="13">
        <v>162</v>
      </c>
      <c r="O106" s="13">
        <v>125</v>
      </c>
      <c r="P106" s="13">
        <v>359</v>
      </c>
      <c r="Q106" s="13">
        <v>599</v>
      </c>
      <c r="R106" s="13">
        <v>271</v>
      </c>
      <c r="S106" s="13">
        <v>3266</v>
      </c>
      <c r="T106" s="13">
        <v>312</v>
      </c>
      <c r="U106" s="13">
        <v>263</v>
      </c>
      <c r="V106" s="13">
        <v>50</v>
      </c>
      <c r="W106" s="13">
        <v>1082</v>
      </c>
      <c r="X106" s="13">
        <v>121</v>
      </c>
      <c r="Y106" s="7">
        <v>31866</v>
      </c>
      <c r="Z106" s="13">
        <v>211</v>
      </c>
      <c r="AA106" s="7" t="s">
        <v>42</v>
      </c>
      <c r="AB106" s="7" t="s">
        <v>42</v>
      </c>
      <c r="AC106" s="7"/>
      <c r="AD106" s="7"/>
      <c r="AE106" s="7"/>
      <c r="AF106" s="7"/>
      <c r="AG106">
        <f t="shared" si="10"/>
        <v>7</v>
      </c>
      <c r="AH106">
        <f t="shared" si="11"/>
        <v>7</v>
      </c>
      <c r="AI106" t="str">
        <f t="shared" si="9"/>
        <v>◯</v>
      </c>
    </row>
    <row r="107" spans="1:35" x14ac:dyDescent="0.4">
      <c r="A107" t="str">
        <f>IF(B107=0,"@",RANK(B107,$B$3:$B$198,0))</f>
        <v>@</v>
      </c>
      <c r="B107">
        <f t="shared" si="7"/>
        <v>0</v>
      </c>
      <c r="C107" t="str">
        <f t="shared" si="8"/>
        <v>選手権七種競技見張咲希</v>
      </c>
      <c r="D107" s="7" t="s">
        <v>34</v>
      </c>
      <c r="E107" s="7" t="s">
        <v>35</v>
      </c>
      <c r="F107" s="7" t="s">
        <v>36</v>
      </c>
      <c r="G107" s="7" t="s">
        <v>58</v>
      </c>
      <c r="H107" s="7" t="s">
        <v>59</v>
      </c>
      <c r="I107" s="7" t="s">
        <v>63</v>
      </c>
      <c r="J107" s="7">
        <v>1255</v>
      </c>
      <c r="K107" s="7" t="s">
        <v>40</v>
      </c>
      <c r="L107" s="13">
        <v>1</v>
      </c>
      <c r="M107" s="7" t="s">
        <v>42</v>
      </c>
      <c r="N107" s="13">
        <v>0</v>
      </c>
      <c r="O107" s="13">
        <v>115</v>
      </c>
      <c r="P107" s="13">
        <v>266</v>
      </c>
      <c r="Q107" s="13">
        <v>463</v>
      </c>
      <c r="R107" s="13">
        <v>185</v>
      </c>
      <c r="S107" s="13">
        <v>3385</v>
      </c>
      <c r="T107" s="13">
        <v>247</v>
      </c>
      <c r="U107" s="13">
        <v>316</v>
      </c>
      <c r="V107" s="13">
        <v>135</v>
      </c>
      <c r="W107" s="13">
        <v>1311</v>
      </c>
      <c r="X107" s="13">
        <v>162</v>
      </c>
      <c r="Y107" s="7">
        <v>31216</v>
      </c>
      <c r="Z107" s="13">
        <v>260</v>
      </c>
      <c r="AA107" s="7" t="s">
        <v>42</v>
      </c>
      <c r="AB107" s="7" t="s">
        <v>42</v>
      </c>
      <c r="AC107" s="7"/>
      <c r="AD107" s="7"/>
      <c r="AE107" s="7"/>
      <c r="AF107" s="7"/>
      <c r="AG107">
        <f t="shared" si="10"/>
        <v>7</v>
      </c>
      <c r="AH107">
        <f t="shared" si="11"/>
        <v>6</v>
      </c>
      <c r="AI107" t="str">
        <f t="shared" si="9"/>
        <v>×</v>
      </c>
    </row>
    <row r="108" spans="1:35" x14ac:dyDescent="0.4">
      <c r="A108" t="str">
        <f>IF(B108=0,"@",RANK(B108,$B$3:$B$198,0))</f>
        <v>@</v>
      </c>
      <c r="B108">
        <f t="shared" si="7"/>
        <v>0</v>
      </c>
      <c r="C108" t="str">
        <f t="shared" si="8"/>
        <v>選手権七種競技成田心夢</v>
      </c>
      <c r="D108" s="7" t="s">
        <v>34</v>
      </c>
      <c r="E108" s="7" t="s">
        <v>35</v>
      </c>
      <c r="F108" s="7" t="s">
        <v>36</v>
      </c>
      <c r="G108" s="7" t="s">
        <v>58</v>
      </c>
      <c r="H108" s="7" t="s">
        <v>59</v>
      </c>
      <c r="I108" s="7" t="s">
        <v>64</v>
      </c>
      <c r="J108" s="7">
        <v>1028</v>
      </c>
      <c r="K108" s="7" t="s">
        <v>40</v>
      </c>
      <c r="L108" s="13">
        <v>1</v>
      </c>
      <c r="M108" s="7" t="s">
        <v>42</v>
      </c>
      <c r="N108" s="13">
        <v>0</v>
      </c>
      <c r="O108" s="13">
        <v>105</v>
      </c>
      <c r="P108" s="13">
        <v>180</v>
      </c>
      <c r="Q108" s="13">
        <v>469</v>
      </c>
      <c r="R108" s="13">
        <v>189</v>
      </c>
      <c r="S108" s="13">
        <v>3459</v>
      </c>
      <c r="T108" s="13">
        <v>210</v>
      </c>
      <c r="U108" s="13">
        <v>289</v>
      </c>
      <c r="V108" s="13">
        <v>89</v>
      </c>
      <c r="W108" s="13">
        <v>1568</v>
      </c>
      <c r="X108" s="13">
        <v>209</v>
      </c>
      <c r="Y108" s="7">
        <v>32775</v>
      </c>
      <c r="Z108" s="13">
        <v>151</v>
      </c>
      <c r="AA108" s="7" t="s">
        <v>42</v>
      </c>
      <c r="AB108" s="7" t="s">
        <v>42</v>
      </c>
      <c r="AC108" s="7"/>
      <c r="AD108" s="7"/>
      <c r="AE108" s="7"/>
      <c r="AF108" s="7"/>
      <c r="AG108">
        <f t="shared" si="10"/>
        <v>7</v>
      </c>
      <c r="AH108">
        <f t="shared" si="11"/>
        <v>6</v>
      </c>
      <c r="AI108" t="str">
        <f t="shared" si="9"/>
        <v>×</v>
      </c>
    </row>
    <row r="109" spans="1:35" x14ac:dyDescent="0.4">
      <c r="A109">
        <f>IF(B109=0,"@",RANK(B109,$B$3:$B$198,0))</f>
        <v>38</v>
      </c>
      <c r="B109">
        <f t="shared" si="7"/>
        <v>2516</v>
      </c>
      <c r="C109" t="str">
        <f t="shared" si="8"/>
        <v>選手権七種競技穴澤日菜</v>
      </c>
      <c r="D109" s="7" t="s">
        <v>34</v>
      </c>
      <c r="E109" s="7" t="s">
        <v>35</v>
      </c>
      <c r="F109" s="7" t="s">
        <v>36</v>
      </c>
      <c r="G109" s="7" t="s">
        <v>58</v>
      </c>
      <c r="H109" s="7" t="s">
        <v>59</v>
      </c>
      <c r="I109" s="7" t="s">
        <v>65</v>
      </c>
      <c r="J109" s="7">
        <v>2516</v>
      </c>
      <c r="K109" s="7" t="s">
        <v>48</v>
      </c>
      <c r="L109" s="13">
        <v>2</v>
      </c>
      <c r="M109" s="13">
        <v>1899</v>
      </c>
      <c r="N109" s="13">
        <v>391</v>
      </c>
      <c r="O109" s="13">
        <v>120</v>
      </c>
      <c r="P109" s="13">
        <v>312</v>
      </c>
      <c r="Q109" s="13">
        <v>508</v>
      </c>
      <c r="R109" s="13">
        <v>213</v>
      </c>
      <c r="S109" s="13">
        <v>3138</v>
      </c>
      <c r="T109" s="13">
        <v>390</v>
      </c>
      <c r="U109" s="13">
        <v>422</v>
      </c>
      <c r="V109" s="13">
        <v>359</v>
      </c>
      <c r="W109" s="13">
        <v>2723</v>
      </c>
      <c r="X109" s="13">
        <v>424</v>
      </c>
      <c r="Y109" s="7">
        <v>25363</v>
      </c>
      <c r="Z109" s="13">
        <v>427</v>
      </c>
      <c r="AA109" s="7" t="s">
        <v>42</v>
      </c>
      <c r="AB109" s="7" t="s">
        <v>42</v>
      </c>
      <c r="AC109" s="7"/>
      <c r="AD109" s="7"/>
      <c r="AE109" s="7"/>
      <c r="AF109" s="7"/>
      <c r="AG109">
        <f t="shared" si="10"/>
        <v>7</v>
      </c>
      <c r="AH109">
        <f t="shared" si="11"/>
        <v>7</v>
      </c>
      <c r="AI109" t="str">
        <f t="shared" si="9"/>
        <v>◯</v>
      </c>
    </row>
    <row r="110" spans="1:35" x14ac:dyDescent="0.4">
      <c r="A110">
        <f>IF(B110=0,"@",RANK(B110,$B$3:$B$198,0))</f>
        <v>52</v>
      </c>
      <c r="B110">
        <f t="shared" si="7"/>
        <v>1983</v>
      </c>
      <c r="C110" t="str">
        <f t="shared" si="8"/>
        <v>選手権四種競技中学女子谷脇那由多</v>
      </c>
      <c r="D110" s="7" t="s">
        <v>34</v>
      </c>
      <c r="E110" s="7" t="s">
        <v>35</v>
      </c>
      <c r="F110" s="7" t="s">
        <v>36</v>
      </c>
      <c r="G110" s="7" t="s">
        <v>66</v>
      </c>
      <c r="H110" s="7" t="s">
        <v>221</v>
      </c>
      <c r="I110" s="7" t="s">
        <v>67</v>
      </c>
      <c r="J110" s="7">
        <v>1983</v>
      </c>
      <c r="K110" s="7" t="s">
        <v>68</v>
      </c>
      <c r="L110" s="13">
        <v>1</v>
      </c>
      <c r="M110" s="13">
        <v>1720</v>
      </c>
      <c r="N110" s="13">
        <v>574</v>
      </c>
      <c r="O110" s="13">
        <v>141</v>
      </c>
      <c r="P110" s="13">
        <v>523</v>
      </c>
      <c r="Q110" s="13">
        <v>710</v>
      </c>
      <c r="R110" s="13">
        <v>341</v>
      </c>
      <c r="S110" s="13">
        <v>2912</v>
      </c>
      <c r="T110" s="13">
        <v>545</v>
      </c>
      <c r="U110" s="7" t="s">
        <v>42</v>
      </c>
      <c r="V110" s="7" t="s">
        <v>42</v>
      </c>
      <c r="W110" s="7" t="s">
        <v>42</v>
      </c>
      <c r="X110" s="7" t="s">
        <v>42</v>
      </c>
      <c r="Y110" s="7" t="s">
        <v>42</v>
      </c>
      <c r="Z110" s="7" t="s">
        <v>42</v>
      </c>
      <c r="AA110" s="7" t="s">
        <v>42</v>
      </c>
      <c r="AB110" s="7" t="s">
        <v>42</v>
      </c>
      <c r="AC110" s="7"/>
      <c r="AD110" s="7"/>
      <c r="AE110" s="7"/>
      <c r="AF110" s="7"/>
      <c r="AG110">
        <f t="shared" si="10"/>
        <v>4</v>
      </c>
      <c r="AH110">
        <f t="shared" si="11"/>
        <v>4</v>
      </c>
      <c r="AI110" t="str">
        <f t="shared" si="9"/>
        <v>◯</v>
      </c>
    </row>
    <row r="111" spans="1:35" x14ac:dyDescent="0.4">
      <c r="A111">
        <f>IF(B111=0,"@",RANK(B111,$B$3:$B$198,0))</f>
        <v>73</v>
      </c>
      <c r="B111">
        <f t="shared" si="7"/>
        <v>1576</v>
      </c>
      <c r="C111" t="str">
        <f t="shared" si="8"/>
        <v>選手権四種競技中学女子菅野栞</v>
      </c>
      <c r="D111" s="7" t="s">
        <v>34</v>
      </c>
      <c r="E111" s="7" t="s">
        <v>35</v>
      </c>
      <c r="F111" s="7" t="s">
        <v>36</v>
      </c>
      <c r="G111" s="7" t="s">
        <v>66</v>
      </c>
      <c r="H111" s="7" t="s">
        <v>221</v>
      </c>
      <c r="I111" s="7" t="s">
        <v>69</v>
      </c>
      <c r="J111" s="7">
        <v>1576</v>
      </c>
      <c r="K111" s="7" t="s">
        <v>51</v>
      </c>
      <c r="L111" s="13">
        <v>3</v>
      </c>
      <c r="M111" s="13">
        <v>1901</v>
      </c>
      <c r="N111" s="13">
        <v>389</v>
      </c>
      <c r="O111" s="13">
        <v>120</v>
      </c>
      <c r="P111" s="13">
        <v>312</v>
      </c>
      <c r="Q111" s="13">
        <v>843</v>
      </c>
      <c r="R111" s="13">
        <v>427</v>
      </c>
      <c r="S111" s="13">
        <v>3050</v>
      </c>
      <c r="T111" s="13">
        <v>448</v>
      </c>
      <c r="U111" s="7" t="s">
        <v>42</v>
      </c>
      <c r="V111" s="7" t="s">
        <v>42</v>
      </c>
      <c r="W111" s="7" t="s">
        <v>42</v>
      </c>
      <c r="X111" s="7" t="s">
        <v>42</v>
      </c>
      <c r="Y111" s="7" t="s">
        <v>42</v>
      </c>
      <c r="Z111" s="7" t="s">
        <v>42</v>
      </c>
      <c r="AA111" s="7" t="s">
        <v>42</v>
      </c>
      <c r="AB111" s="7" t="s">
        <v>42</v>
      </c>
      <c r="AC111" s="7"/>
      <c r="AD111" s="7"/>
      <c r="AE111" s="7"/>
      <c r="AF111" s="7"/>
      <c r="AG111">
        <f t="shared" si="10"/>
        <v>4</v>
      </c>
      <c r="AH111">
        <f t="shared" si="11"/>
        <v>4</v>
      </c>
      <c r="AI111" t="str">
        <f t="shared" si="9"/>
        <v>◯</v>
      </c>
    </row>
    <row r="112" spans="1:35" x14ac:dyDescent="0.4">
      <c r="A112">
        <f>IF(B112=0,"@",RANK(B112,$B$3:$B$198,0))</f>
        <v>53</v>
      </c>
      <c r="B112">
        <f t="shared" si="7"/>
        <v>1978</v>
      </c>
      <c r="C112" t="str">
        <f t="shared" si="8"/>
        <v>選手権四種競技中学女子山本真由</v>
      </c>
      <c r="D112" s="7" t="s">
        <v>34</v>
      </c>
      <c r="E112" s="7" t="s">
        <v>35</v>
      </c>
      <c r="F112" s="7" t="s">
        <v>36</v>
      </c>
      <c r="G112" s="7" t="s">
        <v>66</v>
      </c>
      <c r="H112" s="7" t="s">
        <v>221</v>
      </c>
      <c r="I112" s="7" t="s">
        <v>70</v>
      </c>
      <c r="J112" s="7">
        <v>1978</v>
      </c>
      <c r="K112" s="7" t="s">
        <v>51</v>
      </c>
      <c r="L112" s="13">
        <v>3</v>
      </c>
      <c r="M112" s="13">
        <v>1719</v>
      </c>
      <c r="N112" s="13">
        <v>575</v>
      </c>
      <c r="O112" s="13">
        <v>130</v>
      </c>
      <c r="P112" s="13">
        <v>409</v>
      </c>
      <c r="Q112" s="13">
        <v>685</v>
      </c>
      <c r="R112" s="13">
        <v>325</v>
      </c>
      <c r="S112" s="13">
        <v>2752</v>
      </c>
      <c r="T112" s="13">
        <v>669</v>
      </c>
      <c r="U112" s="7" t="s">
        <v>42</v>
      </c>
      <c r="V112" s="7" t="s">
        <v>42</v>
      </c>
      <c r="W112" s="7" t="s">
        <v>42</v>
      </c>
      <c r="X112" s="7" t="s">
        <v>42</v>
      </c>
      <c r="Y112" s="7" t="s">
        <v>42</v>
      </c>
      <c r="Z112" s="7" t="s">
        <v>42</v>
      </c>
      <c r="AA112" s="7" t="s">
        <v>42</v>
      </c>
      <c r="AB112" s="7" t="s">
        <v>42</v>
      </c>
      <c r="AC112" s="7"/>
      <c r="AD112" s="7"/>
      <c r="AE112" s="7"/>
      <c r="AF112" s="7"/>
      <c r="AG112">
        <f t="shared" si="10"/>
        <v>4</v>
      </c>
      <c r="AH112">
        <f t="shared" si="11"/>
        <v>4</v>
      </c>
      <c r="AI112" t="str">
        <f t="shared" si="9"/>
        <v>◯</v>
      </c>
    </row>
    <row r="113" spans="1:35" x14ac:dyDescent="0.4">
      <c r="A113">
        <f>IF(B113=0,"@",RANK(B113,$B$3:$B$198,0))</f>
        <v>37</v>
      </c>
      <c r="B113">
        <f t="shared" si="7"/>
        <v>2537</v>
      </c>
      <c r="C113" t="str">
        <f t="shared" si="8"/>
        <v>選手権四種競技中学女子相馬可夏子</v>
      </c>
      <c r="D113" s="7" t="s">
        <v>34</v>
      </c>
      <c r="E113" s="7" t="s">
        <v>35</v>
      </c>
      <c r="F113" s="7" t="s">
        <v>36</v>
      </c>
      <c r="G113" s="7" t="s">
        <v>66</v>
      </c>
      <c r="H113" s="7" t="s">
        <v>221</v>
      </c>
      <c r="I113" s="7" t="s">
        <v>71</v>
      </c>
      <c r="J113" s="7">
        <v>2537</v>
      </c>
      <c r="K113" s="7" t="s">
        <v>286</v>
      </c>
      <c r="L113" s="13">
        <v>3</v>
      </c>
      <c r="M113" s="13">
        <v>1502</v>
      </c>
      <c r="N113" s="13">
        <v>839</v>
      </c>
      <c r="O113" s="13">
        <v>141</v>
      </c>
      <c r="P113" s="13">
        <v>523</v>
      </c>
      <c r="Q113" s="13">
        <v>938</v>
      </c>
      <c r="R113" s="13">
        <v>489</v>
      </c>
      <c r="S113" s="13">
        <v>2731</v>
      </c>
      <c r="T113" s="13">
        <v>686</v>
      </c>
      <c r="U113" s="7" t="s">
        <v>42</v>
      </c>
      <c r="V113" s="7" t="s">
        <v>42</v>
      </c>
      <c r="W113" s="7" t="s">
        <v>42</v>
      </c>
      <c r="X113" s="7" t="s">
        <v>42</v>
      </c>
      <c r="Y113" s="7" t="s">
        <v>42</v>
      </c>
      <c r="Z113" s="7" t="s">
        <v>42</v>
      </c>
      <c r="AA113" s="7" t="s">
        <v>42</v>
      </c>
      <c r="AB113" s="7" t="s">
        <v>42</v>
      </c>
      <c r="AC113" s="7"/>
      <c r="AD113" s="7"/>
      <c r="AE113" s="7"/>
      <c r="AF113" s="7"/>
      <c r="AG113">
        <f t="shared" si="10"/>
        <v>4</v>
      </c>
      <c r="AH113">
        <f t="shared" si="11"/>
        <v>4</v>
      </c>
      <c r="AI113" t="str">
        <f t="shared" si="9"/>
        <v>◯</v>
      </c>
    </row>
    <row r="114" spans="1:35" x14ac:dyDescent="0.4">
      <c r="A114">
        <f>IF(B114=0,"@",RANK(B114,$B$3:$B$198,0))</f>
        <v>80</v>
      </c>
      <c r="B114">
        <f t="shared" si="7"/>
        <v>1343</v>
      </c>
      <c r="C114" t="str">
        <f t="shared" si="8"/>
        <v>選手権四種競技中学女子桐山日和</v>
      </c>
      <c r="D114" s="7" t="s">
        <v>34</v>
      </c>
      <c r="E114" s="7" t="s">
        <v>35</v>
      </c>
      <c r="F114" s="7" t="s">
        <v>36</v>
      </c>
      <c r="G114" s="7" t="s">
        <v>66</v>
      </c>
      <c r="H114" s="7" t="s">
        <v>221</v>
      </c>
      <c r="I114" s="7" t="s">
        <v>72</v>
      </c>
      <c r="J114" s="7">
        <v>1343</v>
      </c>
      <c r="K114" s="7" t="s">
        <v>73</v>
      </c>
      <c r="L114" s="13">
        <v>3</v>
      </c>
      <c r="M114" s="13">
        <v>1939</v>
      </c>
      <c r="N114" s="13">
        <v>355</v>
      </c>
      <c r="O114" s="13">
        <v>110</v>
      </c>
      <c r="P114" s="13">
        <v>222</v>
      </c>
      <c r="Q114" s="13">
        <v>439</v>
      </c>
      <c r="R114" s="13">
        <v>170</v>
      </c>
      <c r="S114" s="13">
        <v>2845</v>
      </c>
      <c r="T114" s="13">
        <v>596</v>
      </c>
      <c r="U114" s="7" t="s">
        <v>42</v>
      </c>
      <c r="V114" s="7" t="s">
        <v>42</v>
      </c>
      <c r="W114" s="7" t="s">
        <v>42</v>
      </c>
      <c r="X114" s="7" t="s">
        <v>42</v>
      </c>
      <c r="Y114" s="7" t="s">
        <v>42</v>
      </c>
      <c r="Z114" s="7" t="s">
        <v>42</v>
      </c>
      <c r="AA114" s="7" t="s">
        <v>42</v>
      </c>
      <c r="AB114" s="7" t="s">
        <v>42</v>
      </c>
      <c r="AC114" s="7"/>
      <c r="AD114" s="7"/>
      <c r="AE114" s="7"/>
      <c r="AF114" s="7"/>
      <c r="AG114">
        <f t="shared" si="10"/>
        <v>4</v>
      </c>
      <c r="AH114">
        <f t="shared" si="11"/>
        <v>4</v>
      </c>
      <c r="AI114" t="str">
        <f t="shared" si="9"/>
        <v>◯</v>
      </c>
    </row>
    <row r="115" spans="1:35" x14ac:dyDescent="0.4">
      <c r="A115">
        <f>IF(B115=0,"@",RANK(B115,$B$3:$B$198,0))</f>
        <v>60</v>
      </c>
      <c r="B115">
        <f t="shared" si="7"/>
        <v>1842</v>
      </c>
      <c r="C115" t="str">
        <f t="shared" si="8"/>
        <v>中体連四種競技中学男子片川煌盛</v>
      </c>
      <c r="D115" s="7" t="s">
        <v>74</v>
      </c>
      <c r="E115" s="7" t="s">
        <v>35</v>
      </c>
      <c r="F115" s="7" t="s">
        <v>75</v>
      </c>
      <c r="G115" s="7" t="s">
        <v>49</v>
      </c>
      <c r="H115" s="7" t="s">
        <v>221</v>
      </c>
      <c r="I115" s="7" t="s">
        <v>76</v>
      </c>
      <c r="J115" s="7">
        <v>1842</v>
      </c>
      <c r="K115" s="7" t="s">
        <v>77</v>
      </c>
      <c r="L115" s="13">
        <v>3</v>
      </c>
      <c r="M115" s="13">
        <v>1884</v>
      </c>
      <c r="N115" s="13">
        <v>447</v>
      </c>
      <c r="O115" s="13">
        <v>1145</v>
      </c>
      <c r="P115" s="13">
        <v>573</v>
      </c>
      <c r="Q115" s="13">
        <v>155</v>
      </c>
      <c r="R115" s="13">
        <v>426</v>
      </c>
      <c r="S115" s="13">
        <v>10050</v>
      </c>
      <c r="T115" s="13">
        <v>396</v>
      </c>
      <c r="U115" s="7" t="s">
        <v>42</v>
      </c>
      <c r="V115" s="7" t="s">
        <v>42</v>
      </c>
      <c r="W115" s="7" t="s">
        <v>42</v>
      </c>
      <c r="X115" s="7" t="s">
        <v>42</v>
      </c>
      <c r="Y115" s="7" t="s">
        <v>42</v>
      </c>
      <c r="Z115" s="7" t="s">
        <v>42</v>
      </c>
      <c r="AA115" s="7" t="s">
        <v>42</v>
      </c>
      <c r="AB115" s="7" t="s">
        <v>42</v>
      </c>
      <c r="AC115" s="7"/>
      <c r="AD115" s="7"/>
      <c r="AE115" s="7"/>
      <c r="AF115" s="7"/>
      <c r="AG115">
        <f t="shared" si="10"/>
        <v>4</v>
      </c>
      <c r="AH115">
        <f t="shared" si="11"/>
        <v>4</v>
      </c>
      <c r="AI115" t="str">
        <f t="shared" si="9"/>
        <v>◯</v>
      </c>
    </row>
    <row r="116" spans="1:35" x14ac:dyDescent="0.4">
      <c r="A116">
        <f>IF(B116=0,"@",RANK(B116,$B$3:$B$198,0))</f>
        <v>85</v>
      </c>
      <c r="B116">
        <f t="shared" si="7"/>
        <v>1127</v>
      </c>
      <c r="C116" t="str">
        <f t="shared" si="8"/>
        <v>中体連四種競技中学男子石原悠希</v>
      </c>
      <c r="D116" s="7" t="s">
        <v>74</v>
      </c>
      <c r="E116" s="7" t="s">
        <v>35</v>
      </c>
      <c r="F116" s="7" t="s">
        <v>75</v>
      </c>
      <c r="G116" s="7" t="s">
        <v>49</v>
      </c>
      <c r="H116" s="7" t="s">
        <v>221</v>
      </c>
      <c r="I116" s="7" t="s">
        <v>78</v>
      </c>
      <c r="J116" s="7">
        <v>1127</v>
      </c>
      <c r="K116" s="7" t="s">
        <v>79</v>
      </c>
      <c r="L116" s="13">
        <v>3</v>
      </c>
      <c r="M116" s="13">
        <v>2123</v>
      </c>
      <c r="N116" s="13">
        <v>259</v>
      </c>
      <c r="O116" s="13">
        <v>687</v>
      </c>
      <c r="P116" s="13">
        <v>300</v>
      </c>
      <c r="Q116" s="13">
        <v>130</v>
      </c>
      <c r="R116" s="13">
        <v>250</v>
      </c>
      <c r="S116" s="13">
        <v>10295</v>
      </c>
      <c r="T116" s="13">
        <v>318</v>
      </c>
      <c r="U116" s="7" t="s">
        <v>42</v>
      </c>
      <c r="V116" s="7" t="s">
        <v>42</v>
      </c>
      <c r="W116" s="7" t="s">
        <v>42</v>
      </c>
      <c r="X116" s="7" t="s">
        <v>42</v>
      </c>
      <c r="Y116" s="7" t="s">
        <v>42</v>
      </c>
      <c r="Z116" s="7" t="s">
        <v>42</v>
      </c>
      <c r="AA116" s="7" t="s">
        <v>42</v>
      </c>
      <c r="AB116" s="7" t="s">
        <v>42</v>
      </c>
      <c r="AC116" s="7"/>
      <c r="AD116" s="7"/>
      <c r="AE116" s="7"/>
      <c r="AF116" s="7"/>
      <c r="AG116">
        <f t="shared" si="10"/>
        <v>4</v>
      </c>
      <c r="AH116">
        <f t="shared" si="11"/>
        <v>4</v>
      </c>
      <c r="AI116" t="str">
        <f t="shared" si="9"/>
        <v>◯</v>
      </c>
    </row>
    <row r="117" spans="1:35" x14ac:dyDescent="0.4">
      <c r="A117">
        <f>IF(B117=0,"@",RANK(B117,$B$3:$B$198,0))</f>
        <v>65</v>
      </c>
      <c r="B117">
        <f t="shared" si="7"/>
        <v>1747</v>
      </c>
      <c r="C117" t="str">
        <f t="shared" si="8"/>
        <v>中体連四種競技中学男子小田琉芽</v>
      </c>
      <c r="D117" s="7" t="s">
        <v>74</v>
      </c>
      <c r="E117" s="7" t="s">
        <v>35</v>
      </c>
      <c r="F117" s="7" t="s">
        <v>75</v>
      </c>
      <c r="G117" s="7" t="s">
        <v>49</v>
      </c>
      <c r="H117" s="7" t="s">
        <v>221</v>
      </c>
      <c r="I117" s="7" t="s">
        <v>52</v>
      </c>
      <c r="J117" s="7">
        <v>1747</v>
      </c>
      <c r="K117" s="7" t="s">
        <v>53</v>
      </c>
      <c r="L117" s="13">
        <v>3</v>
      </c>
      <c r="M117" s="13">
        <v>1753</v>
      </c>
      <c r="N117" s="13">
        <v>570</v>
      </c>
      <c r="O117" s="13">
        <v>936</v>
      </c>
      <c r="P117" s="13">
        <v>447</v>
      </c>
      <c r="Q117" s="13">
        <v>140</v>
      </c>
      <c r="R117" s="13">
        <v>317</v>
      </c>
      <c r="S117" s="13">
        <v>10001</v>
      </c>
      <c r="T117" s="13">
        <v>413</v>
      </c>
      <c r="U117" s="7" t="s">
        <v>42</v>
      </c>
      <c r="V117" s="7" t="s">
        <v>42</v>
      </c>
      <c r="W117" s="7" t="s">
        <v>42</v>
      </c>
      <c r="X117" s="7" t="s">
        <v>42</v>
      </c>
      <c r="Y117" s="7" t="s">
        <v>42</v>
      </c>
      <c r="Z117" s="7" t="s">
        <v>42</v>
      </c>
      <c r="AA117" s="7" t="s">
        <v>42</v>
      </c>
      <c r="AB117" s="7" t="s">
        <v>42</v>
      </c>
      <c r="AC117" s="7"/>
      <c r="AD117" s="7"/>
      <c r="AE117" s="7"/>
      <c r="AF117" s="7"/>
      <c r="AG117">
        <f t="shared" si="10"/>
        <v>4</v>
      </c>
      <c r="AH117">
        <f t="shared" si="11"/>
        <v>4</v>
      </c>
      <c r="AI117" t="str">
        <f t="shared" si="9"/>
        <v>◯</v>
      </c>
    </row>
    <row r="118" spans="1:35" x14ac:dyDescent="0.4">
      <c r="A118">
        <f>IF(B118=0,"@",RANK(B118,$B$3:$B$198,0))</f>
        <v>61</v>
      </c>
      <c r="B118">
        <f t="shared" si="7"/>
        <v>1812</v>
      </c>
      <c r="C118" t="str">
        <f t="shared" si="8"/>
        <v>中体連四種競技中学男子藤原佑志郎</v>
      </c>
      <c r="D118" s="7" t="s">
        <v>74</v>
      </c>
      <c r="E118" s="7" t="s">
        <v>35</v>
      </c>
      <c r="F118" s="7" t="s">
        <v>75</v>
      </c>
      <c r="G118" s="7" t="s">
        <v>49</v>
      </c>
      <c r="H118" s="7" t="s">
        <v>221</v>
      </c>
      <c r="I118" s="7" t="s">
        <v>50</v>
      </c>
      <c r="J118" s="7">
        <v>1812</v>
      </c>
      <c r="K118" s="7" t="s">
        <v>51</v>
      </c>
      <c r="L118" s="13">
        <v>3</v>
      </c>
      <c r="M118" s="13">
        <v>1709</v>
      </c>
      <c r="N118" s="13">
        <v>615</v>
      </c>
      <c r="O118" s="13">
        <v>966</v>
      </c>
      <c r="P118" s="13">
        <v>465</v>
      </c>
      <c r="Q118" s="13">
        <v>135</v>
      </c>
      <c r="R118" s="13">
        <v>283</v>
      </c>
      <c r="S118" s="13">
        <v>5898</v>
      </c>
      <c r="T118" s="13">
        <v>449</v>
      </c>
      <c r="U118" s="7" t="s">
        <v>42</v>
      </c>
      <c r="V118" s="7" t="s">
        <v>42</v>
      </c>
      <c r="W118" s="7" t="s">
        <v>42</v>
      </c>
      <c r="X118" s="7" t="s">
        <v>42</v>
      </c>
      <c r="Y118" s="7" t="s">
        <v>42</v>
      </c>
      <c r="Z118" s="7" t="s">
        <v>42</v>
      </c>
      <c r="AA118" s="7" t="s">
        <v>42</v>
      </c>
      <c r="AB118" s="7" t="s">
        <v>42</v>
      </c>
      <c r="AC118" s="7"/>
      <c r="AD118" s="7"/>
      <c r="AE118" s="7"/>
      <c r="AF118" s="7"/>
      <c r="AG118">
        <f t="shared" si="10"/>
        <v>4</v>
      </c>
      <c r="AH118">
        <f t="shared" si="11"/>
        <v>4</v>
      </c>
      <c r="AI118" t="str">
        <f t="shared" si="9"/>
        <v>◯</v>
      </c>
    </row>
    <row r="119" spans="1:35" x14ac:dyDescent="0.4">
      <c r="A119">
        <f>IF(B119=0,"@",RANK(B119,$B$3:$B$198,0))</f>
        <v>86</v>
      </c>
      <c r="B119">
        <f t="shared" si="7"/>
        <v>1121</v>
      </c>
      <c r="C119" t="str">
        <f t="shared" si="8"/>
        <v>中体連四種競技中学男子向當晴矢</v>
      </c>
      <c r="D119" s="7" t="s">
        <v>74</v>
      </c>
      <c r="E119" s="7" t="s">
        <v>35</v>
      </c>
      <c r="F119" s="7" t="s">
        <v>75</v>
      </c>
      <c r="G119" s="7" t="s">
        <v>49</v>
      </c>
      <c r="H119" s="7" t="s">
        <v>221</v>
      </c>
      <c r="I119" s="7" t="s">
        <v>56</v>
      </c>
      <c r="J119" s="7">
        <v>1121</v>
      </c>
      <c r="K119" s="7" t="s">
        <v>284</v>
      </c>
      <c r="L119" s="13">
        <v>3</v>
      </c>
      <c r="M119" s="13">
        <v>2148</v>
      </c>
      <c r="N119" s="13">
        <v>242</v>
      </c>
      <c r="O119" s="13">
        <v>786</v>
      </c>
      <c r="P119" s="13">
        <v>358</v>
      </c>
      <c r="Q119" s="13">
        <v>135</v>
      </c>
      <c r="R119" s="13">
        <v>283</v>
      </c>
      <c r="S119" s="13">
        <v>10579</v>
      </c>
      <c r="T119" s="13">
        <v>238</v>
      </c>
      <c r="U119" s="7" t="s">
        <v>42</v>
      </c>
      <c r="V119" s="7" t="s">
        <v>42</v>
      </c>
      <c r="W119" s="7" t="s">
        <v>42</v>
      </c>
      <c r="X119" s="7" t="s">
        <v>42</v>
      </c>
      <c r="Y119" s="7" t="s">
        <v>42</v>
      </c>
      <c r="Z119" s="7" t="s">
        <v>42</v>
      </c>
      <c r="AA119" s="7" t="s">
        <v>42</v>
      </c>
      <c r="AB119" s="7" t="s">
        <v>42</v>
      </c>
      <c r="AC119" s="7"/>
      <c r="AD119" s="7"/>
      <c r="AE119" s="7"/>
      <c r="AF119" s="7"/>
      <c r="AG119">
        <f t="shared" si="10"/>
        <v>4</v>
      </c>
      <c r="AH119">
        <f t="shared" si="11"/>
        <v>4</v>
      </c>
      <c r="AI119" t="str">
        <f t="shared" si="9"/>
        <v>◯</v>
      </c>
    </row>
    <row r="120" spans="1:35" x14ac:dyDescent="0.4">
      <c r="A120">
        <f>IF(B120=0,"@",RANK(B120,$B$3:$B$198,0))</f>
        <v>42</v>
      </c>
      <c r="B120">
        <f t="shared" si="7"/>
        <v>2476</v>
      </c>
      <c r="C120" t="str">
        <f t="shared" si="8"/>
        <v>中体連四種競技中学男子井田悠仁</v>
      </c>
      <c r="D120" s="7" t="s">
        <v>74</v>
      </c>
      <c r="E120" s="7" t="s">
        <v>35</v>
      </c>
      <c r="F120" s="7" t="s">
        <v>75</v>
      </c>
      <c r="G120" s="7" t="s">
        <v>49</v>
      </c>
      <c r="H120" s="7" t="s">
        <v>221</v>
      </c>
      <c r="I120" s="7" t="s">
        <v>54</v>
      </c>
      <c r="J120" s="7">
        <v>2476</v>
      </c>
      <c r="K120" s="7" t="s">
        <v>55</v>
      </c>
      <c r="L120" s="13">
        <v>3</v>
      </c>
      <c r="M120" s="13">
        <v>1509</v>
      </c>
      <c r="N120" s="13">
        <v>839</v>
      </c>
      <c r="O120" s="13">
        <v>1220</v>
      </c>
      <c r="P120" s="13">
        <v>619</v>
      </c>
      <c r="Q120" s="13">
        <v>158</v>
      </c>
      <c r="R120" s="13">
        <v>449</v>
      </c>
      <c r="S120" s="13">
        <v>5574</v>
      </c>
      <c r="T120" s="13">
        <v>569</v>
      </c>
      <c r="U120" s="7" t="s">
        <v>42</v>
      </c>
      <c r="V120" s="7" t="s">
        <v>42</v>
      </c>
      <c r="W120" s="7" t="s">
        <v>42</v>
      </c>
      <c r="X120" s="7" t="s">
        <v>42</v>
      </c>
      <c r="Y120" s="7" t="s">
        <v>42</v>
      </c>
      <c r="Z120" s="7" t="s">
        <v>42</v>
      </c>
      <c r="AA120" s="7" t="s">
        <v>42</v>
      </c>
      <c r="AB120" s="7" t="s">
        <v>42</v>
      </c>
      <c r="AC120" s="7"/>
      <c r="AD120" s="7"/>
      <c r="AE120" s="7"/>
      <c r="AF120" s="7"/>
      <c r="AG120">
        <f t="shared" si="10"/>
        <v>4</v>
      </c>
      <c r="AH120">
        <f t="shared" si="11"/>
        <v>4</v>
      </c>
      <c r="AI120" t="str">
        <f t="shared" si="9"/>
        <v>◯</v>
      </c>
    </row>
    <row r="121" spans="1:35" x14ac:dyDescent="0.4">
      <c r="A121">
        <f>IF(B121=0,"@",RANK(B121,$B$3:$B$198,0))</f>
        <v>32</v>
      </c>
      <c r="B121">
        <f t="shared" si="7"/>
        <v>2675</v>
      </c>
      <c r="C121" t="str">
        <f t="shared" si="8"/>
        <v>中体連四種競技中学女子相馬可夏子</v>
      </c>
      <c r="D121" s="7" t="s">
        <v>74</v>
      </c>
      <c r="E121" s="7" t="s">
        <v>35</v>
      </c>
      <c r="F121" s="7" t="s">
        <v>75</v>
      </c>
      <c r="G121" s="7" t="s">
        <v>66</v>
      </c>
      <c r="H121" s="7" t="s">
        <v>221</v>
      </c>
      <c r="I121" s="7" t="s">
        <v>71</v>
      </c>
      <c r="J121" s="7">
        <v>2675</v>
      </c>
      <c r="K121" s="7" t="s">
        <v>80</v>
      </c>
      <c r="L121" s="13">
        <v>3</v>
      </c>
      <c r="M121" s="13">
        <v>1455</v>
      </c>
      <c r="N121" s="13">
        <v>902</v>
      </c>
      <c r="O121" s="13">
        <v>139</v>
      </c>
      <c r="P121" s="13">
        <v>502</v>
      </c>
      <c r="Q121" s="13">
        <v>1056</v>
      </c>
      <c r="R121" s="13">
        <v>566</v>
      </c>
      <c r="S121" s="13">
        <v>2708</v>
      </c>
      <c r="T121" s="13">
        <v>705</v>
      </c>
      <c r="U121" s="7" t="s">
        <v>42</v>
      </c>
      <c r="V121" s="7" t="s">
        <v>42</v>
      </c>
      <c r="W121" s="7" t="s">
        <v>42</v>
      </c>
      <c r="X121" s="7" t="s">
        <v>42</v>
      </c>
      <c r="Y121" s="7" t="s">
        <v>42</v>
      </c>
      <c r="Z121" s="7" t="s">
        <v>42</v>
      </c>
      <c r="AA121" s="7" t="s">
        <v>42</v>
      </c>
      <c r="AB121" s="7" t="s">
        <v>42</v>
      </c>
      <c r="AC121" s="7"/>
      <c r="AD121" s="7"/>
      <c r="AE121" s="7"/>
      <c r="AF121" s="7"/>
      <c r="AG121">
        <f t="shared" si="10"/>
        <v>4</v>
      </c>
      <c r="AH121">
        <f t="shared" si="11"/>
        <v>4</v>
      </c>
      <c r="AI121" t="str">
        <f t="shared" si="9"/>
        <v>◯</v>
      </c>
    </row>
    <row r="122" spans="1:35" x14ac:dyDescent="0.4">
      <c r="A122">
        <f>IF(B122=0,"@",RANK(B122,$B$3:$B$198,0))</f>
        <v>70</v>
      </c>
      <c r="B122">
        <f t="shared" si="7"/>
        <v>1681</v>
      </c>
      <c r="C122" t="str">
        <f t="shared" si="8"/>
        <v>中体連四種競技中学女子菅野栞</v>
      </c>
      <c r="D122" s="7" t="s">
        <v>74</v>
      </c>
      <c r="E122" s="7" t="s">
        <v>35</v>
      </c>
      <c r="F122" s="7" t="s">
        <v>75</v>
      </c>
      <c r="G122" s="7" t="s">
        <v>66</v>
      </c>
      <c r="H122" s="7" t="s">
        <v>221</v>
      </c>
      <c r="I122" s="7" t="s">
        <v>69</v>
      </c>
      <c r="J122" s="7">
        <v>1681</v>
      </c>
      <c r="K122" s="7" t="s">
        <v>51</v>
      </c>
      <c r="L122" s="13">
        <v>3</v>
      </c>
      <c r="M122" s="13">
        <v>1864</v>
      </c>
      <c r="N122" s="13">
        <v>424</v>
      </c>
      <c r="O122" s="13">
        <v>125</v>
      </c>
      <c r="P122" s="13">
        <v>359</v>
      </c>
      <c r="Q122" s="13">
        <v>881</v>
      </c>
      <c r="R122" s="13">
        <v>452</v>
      </c>
      <c r="S122" s="13">
        <v>3052</v>
      </c>
      <c r="T122" s="13">
        <v>446</v>
      </c>
      <c r="U122" s="7" t="s">
        <v>42</v>
      </c>
      <c r="V122" s="7" t="s">
        <v>42</v>
      </c>
      <c r="W122" s="7" t="s">
        <v>42</v>
      </c>
      <c r="X122" s="7" t="s">
        <v>42</v>
      </c>
      <c r="Y122" s="7" t="s">
        <v>42</v>
      </c>
      <c r="Z122" s="7" t="s">
        <v>42</v>
      </c>
      <c r="AA122" s="7" t="s">
        <v>42</v>
      </c>
      <c r="AB122" s="7" t="s">
        <v>42</v>
      </c>
      <c r="AC122" s="7"/>
      <c r="AD122" s="7"/>
      <c r="AE122" s="7"/>
      <c r="AF122" s="7"/>
      <c r="AG122">
        <f t="shared" si="10"/>
        <v>4</v>
      </c>
      <c r="AH122">
        <f t="shared" si="11"/>
        <v>4</v>
      </c>
      <c r="AI122" t="str">
        <f t="shared" si="9"/>
        <v>◯</v>
      </c>
    </row>
    <row r="123" spans="1:35" x14ac:dyDescent="0.4">
      <c r="A123">
        <f>IF(B123=0,"@",RANK(B123,$B$3:$B$198,0))</f>
        <v>62</v>
      </c>
      <c r="B123">
        <f t="shared" si="7"/>
        <v>1801</v>
      </c>
      <c r="C123" t="str">
        <f t="shared" si="8"/>
        <v>中体連四種競技中学女子山本真由</v>
      </c>
      <c r="D123" s="7" t="s">
        <v>74</v>
      </c>
      <c r="E123" s="7" t="s">
        <v>35</v>
      </c>
      <c r="F123" s="7" t="s">
        <v>75</v>
      </c>
      <c r="G123" s="7" t="s">
        <v>66</v>
      </c>
      <c r="H123" s="7" t="s">
        <v>221</v>
      </c>
      <c r="I123" s="7" t="s">
        <v>70</v>
      </c>
      <c r="J123" s="7">
        <v>1801</v>
      </c>
      <c r="K123" s="7" t="s">
        <v>51</v>
      </c>
      <c r="L123" s="13">
        <v>3</v>
      </c>
      <c r="M123" s="13">
        <v>1700</v>
      </c>
      <c r="N123" s="13">
        <v>596</v>
      </c>
      <c r="O123" s="13">
        <v>120</v>
      </c>
      <c r="P123" s="13">
        <v>312</v>
      </c>
      <c r="Q123" s="13">
        <v>652</v>
      </c>
      <c r="R123" s="13">
        <v>304</v>
      </c>
      <c r="S123" s="13">
        <v>2854</v>
      </c>
      <c r="T123" s="13">
        <v>589</v>
      </c>
      <c r="U123" s="7" t="s">
        <v>42</v>
      </c>
      <c r="V123" s="7" t="s">
        <v>42</v>
      </c>
      <c r="W123" s="7" t="s">
        <v>42</v>
      </c>
      <c r="X123" s="7" t="s">
        <v>42</v>
      </c>
      <c r="Y123" s="7" t="s">
        <v>42</v>
      </c>
      <c r="Z123" s="7" t="s">
        <v>42</v>
      </c>
      <c r="AA123" s="7" t="s">
        <v>42</v>
      </c>
      <c r="AB123" s="7" t="s">
        <v>42</v>
      </c>
      <c r="AC123" s="7"/>
      <c r="AD123" s="7"/>
      <c r="AE123" s="7"/>
      <c r="AF123" s="7"/>
      <c r="AG123">
        <f t="shared" si="10"/>
        <v>4</v>
      </c>
      <c r="AH123">
        <f t="shared" si="11"/>
        <v>4</v>
      </c>
      <c r="AI123" t="str">
        <f t="shared" si="9"/>
        <v>◯</v>
      </c>
    </row>
    <row r="124" spans="1:35" x14ac:dyDescent="0.4">
      <c r="A124">
        <f>IF(B124=0,"@",RANK(B124,$B$3:$B$198,0))</f>
        <v>76</v>
      </c>
      <c r="B124">
        <f t="shared" si="7"/>
        <v>1434</v>
      </c>
      <c r="C124" t="str">
        <f t="shared" si="8"/>
        <v>中体連四種競技中学女子歌丸あおは</v>
      </c>
      <c r="D124" s="7" t="s">
        <v>74</v>
      </c>
      <c r="E124" s="7" t="s">
        <v>35</v>
      </c>
      <c r="F124" s="7" t="s">
        <v>75</v>
      </c>
      <c r="G124" s="7" t="s">
        <v>66</v>
      </c>
      <c r="H124" s="7" t="s">
        <v>221</v>
      </c>
      <c r="I124" s="7" t="s">
        <v>81</v>
      </c>
      <c r="J124" s="7">
        <v>1434</v>
      </c>
      <c r="K124" s="7" t="s">
        <v>287</v>
      </c>
      <c r="L124" s="13">
        <v>2</v>
      </c>
      <c r="M124" s="13">
        <v>1873</v>
      </c>
      <c r="N124" s="13">
        <v>416</v>
      </c>
      <c r="O124" s="13">
        <v>120</v>
      </c>
      <c r="P124" s="13">
        <v>312</v>
      </c>
      <c r="Q124" s="13">
        <v>756</v>
      </c>
      <c r="R124" s="13">
        <v>371</v>
      </c>
      <c r="S124" s="13">
        <v>3228</v>
      </c>
      <c r="T124" s="13">
        <v>335</v>
      </c>
      <c r="U124" s="7" t="s">
        <v>42</v>
      </c>
      <c r="V124" s="7" t="s">
        <v>42</v>
      </c>
      <c r="W124" s="7" t="s">
        <v>42</v>
      </c>
      <c r="X124" s="7" t="s">
        <v>42</v>
      </c>
      <c r="Y124" s="7" t="s">
        <v>42</v>
      </c>
      <c r="Z124" s="7" t="s">
        <v>42</v>
      </c>
      <c r="AA124" s="7" t="s">
        <v>42</v>
      </c>
      <c r="AB124" s="7" t="s">
        <v>42</v>
      </c>
      <c r="AC124" s="7"/>
      <c r="AD124" s="7"/>
      <c r="AE124" s="7"/>
      <c r="AF124" s="7"/>
      <c r="AG124">
        <f t="shared" si="10"/>
        <v>4</v>
      </c>
      <c r="AH124">
        <f t="shared" si="11"/>
        <v>4</v>
      </c>
      <c r="AI124" t="str">
        <f t="shared" si="9"/>
        <v>◯</v>
      </c>
    </row>
    <row r="125" spans="1:35" x14ac:dyDescent="0.4">
      <c r="A125">
        <f>IF(B125=0,"@",RANK(B125,$B$3:$B$198,0))</f>
        <v>5</v>
      </c>
      <c r="B125">
        <f t="shared" si="7"/>
        <v>3705</v>
      </c>
      <c r="C125" t="str">
        <f t="shared" si="8"/>
        <v>高校支部八種競技石原遙翔</v>
      </c>
      <c r="D125" s="7" t="s">
        <v>82</v>
      </c>
      <c r="E125" s="7" t="s">
        <v>35</v>
      </c>
      <c r="F125" s="7" t="s">
        <v>83</v>
      </c>
      <c r="G125" s="7" t="s">
        <v>37</v>
      </c>
      <c r="H125" s="7" t="s">
        <v>38</v>
      </c>
      <c r="I125" s="7" t="s">
        <v>44</v>
      </c>
      <c r="J125" s="7">
        <v>3705</v>
      </c>
      <c r="K125" s="7" t="s">
        <v>45</v>
      </c>
      <c r="L125" s="13">
        <v>2</v>
      </c>
      <c r="M125" s="13">
        <v>1173</v>
      </c>
      <c r="N125" s="13">
        <v>705</v>
      </c>
      <c r="O125" s="13">
        <v>577</v>
      </c>
      <c r="P125" s="13">
        <v>537</v>
      </c>
      <c r="Q125" s="13">
        <v>795</v>
      </c>
      <c r="R125" s="13">
        <v>363</v>
      </c>
      <c r="S125" s="13">
        <v>5433</v>
      </c>
      <c r="T125" s="13">
        <v>626</v>
      </c>
      <c r="U125" s="13">
        <v>1907</v>
      </c>
      <c r="V125" s="13">
        <v>426</v>
      </c>
      <c r="W125" s="13">
        <v>3062</v>
      </c>
      <c r="X125" s="13">
        <v>308</v>
      </c>
      <c r="Y125" s="13">
        <v>140</v>
      </c>
      <c r="Z125" s="13">
        <v>317</v>
      </c>
      <c r="AA125" s="13">
        <v>52525</v>
      </c>
      <c r="AB125" s="13">
        <v>423</v>
      </c>
      <c r="AC125" s="7"/>
      <c r="AD125" s="7"/>
      <c r="AE125" s="7"/>
      <c r="AF125" s="7"/>
      <c r="AG125">
        <f t="shared" si="10"/>
        <v>8</v>
      </c>
      <c r="AH125">
        <f t="shared" si="11"/>
        <v>8</v>
      </c>
      <c r="AI125" t="str">
        <f t="shared" si="9"/>
        <v>◯</v>
      </c>
    </row>
    <row r="126" spans="1:35" x14ac:dyDescent="0.4">
      <c r="A126">
        <f>IF(B126=0,"@",RANK(B126,$B$3:$B$198,0))</f>
        <v>11</v>
      </c>
      <c r="B126">
        <f t="shared" si="7"/>
        <v>3491</v>
      </c>
      <c r="C126" t="str">
        <f t="shared" si="8"/>
        <v>高校支部八種競技黒田悠羽</v>
      </c>
      <c r="D126" s="7" t="s">
        <v>82</v>
      </c>
      <c r="E126" s="7" t="s">
        <v>35</v>
      </c>
      <c r="F126" s="7" t="s">
        <v>83</v>
      </c>
      <c r="G126" s="7" t="s">
        <v>37</v>
      </c>
      <c r="H126" s="7" t="s">
        <v>38</v>
      </c>
      <c r="I126" s="7" t="s">
        <v>46</v>
      </c>
      <c r="J126" s="7">
        <v>3491</v>
      </c>
      <c r="K126" s="7" t="s">
        <v>45</v>
      </c>
      <c r="L126" s="13">
        <v>2</v>
      </c>
      <c r="M126" s="13">
        <v>1241</v>
      </c>
      <c r="N126" s="13">
        <v>573</v>
      </c>
      <c r="O126" s="13">
        <v>489</v>
      </c>
      <c r="P126" s="13">
        <v>361</v>
      </c>
      <c r="Q126" s="13">
        <v>824</v>
      </c>
      <c r="R126" s="13">
        <v>381</v>
      </c>
      <c r="S126" s="13">
        <v>5731</v>
      </c>
      <c r="T126" s="13">
        <v>509</v>
      </c>
      <c r="U126" s="13">
        <v>1986</v>
      </c>
      <c r="V126" s="13">
        <v>360</v>
      </c>
      <c r="W126" s="13">
        <v>3956</v>
      </c>
      <c r="X126" s="13">
        <v>436</v>
      </c>
      <c r="Y126" s="13">
        <v>140</v>
      </c>
      <c r="Z126" s="13">
        <v>317</v>
      </c>
      <c r="AA126" s="13">
        <v>50093</v>
      </c>
      <c r="AB126" s="13">
        <v>554</v>
      </c>
      <c r="AC126" s="7"/>
      <c r="AD126" s="7"/>
      <c r="AE126" s="7"/>
      <c r="AF126" s="7"/>
      <c r="AG126">
        <f t="shared" si="10"/>
        <v>8</v>
      </c>
      <c r="AH126">
        <f t="shared" si="11"/>
        <v>8</v>
      </c>
      <c r="AI126" t="str">
        <f t="shared" si="9"/>
        <v>◯</v>
      </c>
    </row>
    <row r="127" spans="1:35" x14ac:dyDescent="0.4">
      <c r="A127" t="str">
        <f>IF(B127=0,"@",RANK(B127,$B$3:$B$198,0))</f>
        <v>@</v>
      </c>
      <c r="B127">
        <f t="shared" si="7"/>
        <v>0</v>
      </c>
      <c r="C127" t="str">
        <f t="shared" si="8"/>
        <v>高校支部八種競技佐藤奨馬</v>
      </c>
      <c r="D127" s="7" t="s">
        <v>82</v>
      </c>
      <c r="E127" s="7" t="s">
        <v>35</v>
      </c>
      <c r="F127" s="7" t="s">
        <v>83</v>
      </c>
      <c r="G127" s="7" t="s">
        <v>37</v>
      </c>
      <c r="H127" s="7" t="s">
        <v>38</v>
      </c>
      <c r="I127" s="7" t="s">
        <v>84</v>
      </c>
      <c r="J127" s="7">
        <v>3092</v>
      </c>
      <c r="K127" s="7" t="s">
        <v>45</v>
      </c>
      <c r="L127" s="13">
        <v>2</v>
      </c>
      <c r="M127" s="13">
        <v>1210</v>
      </c>
      <c r="N127" s="13">
        <v>631</v>
      </c>
      <c r="O127" s="13">
        <v>521</v>
      </c>
      <c r="P127" s="13">
        <v>423</v>
      </c>
      <c r="Q127" s="13">
        <v>870</v>
      </c>
      <c r="R127" s="13">
        <v>408</v>
      </c>
      <c r="S127" s="13">
        <v>5913</v>
      </c>
      <c r="T127" s="13">
        <v>443</v>
      </c>
      <c r="U127" s="13">
        <v>2048</v>
      </c>
      <c r="V127" s="13">
        <v>312</v>
      </c>
      <c r="W127" s="13">
        <v>3862</v>
      </c>
      <c r="X127" s="13">
        <v>422</v>
      </c>
      <c r="Y127" s="7" t="s">
        <v>42</v>
      </c>
      <c r="Z127" s="13">
        <v>0</v>
      </c>
      <c r="AA127" s="13">
        <v>51938</v>
      </c>
      <c r="AB127" s="13">
        <v>453</v>
      </c>
      <c r="AC127" s="7"/>
      <c r="AD127" s="7"/>
      <c r="AE127" s="7"/>
      <c r="AF127" s="7"/>
      <c r="AG127">
        <f t="shared" si="10"/>
        <v>8</v>
      </c>
      <c r="AH127">
        <f t="shared" si="11"/>
        <v>7</v>
      </c>
      <c r="AI127" t="str">
        <f t="shared" si="9"/>
        <v>×</v>
      </c>
    </row>
    <row r="128" spans="1:35" x14ac:dyDescent="0.4">
      <c r="A128" t="str">
        <f>IF(B128=0,"@",RANK(B128,$B$3:$B$198,0))</f>
        <v>@</v>
      </c>
      <c r="B128">
        <f t="shared" si="7"/>
        <v>0</v>
      </c>
      <c r="C128" t="str">
        <f t="shared" si="8"/>
        <v>高校支部八種競技篠原怜士</v>
      </c>
      <c r="D128" s="7" t="s">
        <v>82</v>
      </c>
      <c r="E128" s="7" t="s">
        <v>35</v>
      </c>
      <c r="F128" s="7" t="s">
        <v>83</v>
      </c>
      <c r="G128" s="7" t="s">
        <v>37</v>
      </c>
      <c r="H128" s="7" t="s">
        <v>38</v>
      </c>
      <c r="I128" s="7" t="s">
        <v>41</v>
      </c>
      <c r="J128" s="7"/>
      <c r="K128" s="7" t="s">
        <v>279</v>
      </c>
      <c r="L128" s="13">
        <v>3</v>
      </c>
      <c r="M128" s="13">
        <v>1184</v>
      </c>
      <c r="N128" s="13">
        <v>683</v>
      </c>
      <c r="O128" s="13">
        <v>430</v>
      </c>
      <c r="P128" s="13">
        <v>255</v>
      </c>
      <c r="Q128" s="13">
        <v>782</v>
      </c>
      <c r="R128" s="13">
        <v>356</v>
      </c>
      <c r="S128" s="13">
        <v>5643</v>
      </c>
      <c r="T128" s="13">
        <v>543</v>
      </c>
      <c r="U128" s="7" t="s">
        <v>42</v>
      </c>
      <c r="V128" s="7" t="s">
        <v>42</v>
      </c>
      <c r="W128" s="7" t="s">
        <v>42</v>
      </c>
      <c r="X128" s="7" t="s">
        <v>42</v>
      </c>
      <c r="Y128" s="7" t="s">
        <v>42</v>
      </c>
      <c r="Z128" s="7" t="s">
        <v>42</v>
      </c>
      <c r="AA128" s="7" t="s">
        <v>42</v>
      </c>
      <c r="AB128" s="7" t="s">
        <v>42</v>
      </c>
      <c r="AC128" s="7"/>
      <c r="AD128" s="7"/>
      <c r="AE128" s="7"/>
      <c r="AF128" s="7"/>
      <c r="AG128">
        <f t="shared" si="10"/>
        <v>8</v>
      </c>
      <c r="AH128">
        <f t="shared" si="11"/>
        <v>4</v>
      </c>
      <c r="AI128" t="str">
        <f t="shared" si="9"/>
        <v>×</v>
      </c>
    </row>
    <row r="129" spans="1:35" x14ac:dyDescent="0.4">
      <c r="A129">
        <f>IF(B129=0,"@",RANK(B129,$B$3:$B$198,0))</f>
        <v>3</v>
      </c>
      <c r="B129">
        <f t="shared" si="7"/>
        <v>4273</v>
      </c>
      <c r="C129" t="str">
        <f t="shared" si="8"/>
        <v>高校支部八種競技酒井柊優</v>
      </c>
      <c r="D129" s="7" t="s">
        <v>82</v>
      </c>
      <c r="E129" s="7" t="s">
        <v>35</v>
      </c>
      <c r="F129" s="7" t="s">
        <v>83</v>
      </c>
      <c r="G129" s="7" t="s">
        <v>37</v>
      </c>
      <c r="H129" s="7" t="s">
        <v>38</v>
      </c>
      <c r="I129" s="7" t="s">
        <v>47</v>
      </c>
      <c r="J129" s="7">
        <v>4273</v>
      </c>
      <c r="K129" s="7" t="s">
        <v>280</v>
      </c>
      <c r="L129" s="13">
        <v>2</v>
      </c>
      <c r="M129" s="13">
        <v>1175</v>
      </c>
      <c r="N129" s="13">
        <v>701</v>
      </c>
      <c r="O129" s="13">
        <v>565</v>
      </c>
      <c r="P129" s="13">
        <v>512</v>
      </c>
      <c r="Q129" s="13">
        <v>966</v>
      </c>
      <c r="R129" s="13">
        <v>465</v>
      </c>
      <c r="S129" s="13">
        <v>5511</v>
      </c>
      <c r="T129" s="13">
        <v>594</v>
      </c>
      <c r="U129" s="13">
        <v>1843</v>
      </c>
      <c r="V129" s="13">
        <v>484</v>
      </c>
      <c r="W129" s="13">
        <v>4851</v>
      </c>
      <c r="X129" s="13">
        <v>567</v>
      </c>
      <c r="Y129" s="13">
        <v>150</v>
      </c>
      <c r="Z129" s="13">
        <v>389</v>
      </c>
      <c r="AA129" s="13">
        <v>45979</v>
      </c>
      <c r="AB129" s="13">
        <v>561</v>
      </c>
      <c r="AC129" s="7"/>
      <c r="AD129" s="7"/>
      <c r="AE129" s="7"/>
      <c r="AF129" s="7"/>
      <c r="AG129">
        <f t="shared" si="10"/>
        <v>8</v>
      </c>
      <c r="AH129">
        <f t="shared" si="11"/>
        <v>8</v>
      </c>
      <c r="AI129" t="str">
        <f t="shared" si="9"/>
        <v>◯</v>
      </c>
    </row>
    <row r="130" spans="1:35" x14ac:dyDescent="0.4">
      <c r="A130" t="str">
        <f>IF(B130=0,"@",RANK(B130,$B$3:$B$198,0))</f>
        <v>@</v>
      </c>
      <c r="B130">
        <f t="shared" si="7"/>
        <v>0</v>
      </c>
      <c r="C130" t="str">
        <f t="shared" si="8"/>
        <v>高校支部八種競技橋本哲</v>
      </c>
      <c r="D130" s="7" t="s">
        <v>82</v>
      </c>
      <c r="E130" s="7" t="s">
        <v>35</v>
      </c>
      <c r="F130" s="7" t="s">
        <v>83</v>
      </c>
      <c r="G130" s="7" t="s">
        <v>37</v>
      </c>
      <c r="H130" s="7" t="s">
        <v>38</v>
      </c>
      <c r="I130" s="7" t="s">
        <v>85</v>
      </c>
      <c r="J130" s="7"/>
      <c r="K130" s="7" t="s">
        <v>280</v>
      </c>
      <c r="L130" s="13">
        <v>2</v>
      </c>
      <c r="M130" s="7" t="s">
        <v>42</v>
      </c>
      <c r="N130" s="7" t="s">
        <v>42</v>
      </c>
      <c r="O130" s="7" t="s">
        <v>42</v>
      </c>
      <c r="P130" s="7" t="s">
        <v>42</v>
      </c>
      <c r="Q130" s="7" t="s">
        <v>42</v>
      </c>
      <c r="R130" s="7" t="s">
        <v>42</v>
      </c>
      <c r="S130" s="7" t="s">
        <v>42</v>
      </c>
      <c r="T130" s="7" t="s">
        <v>42</v>
      </c>
      <c r="U130" s="7" t="s">
        <v>42</v>
      </c>
      <c r="V130" s="7" t="s">
        <v>42</v>
      </c>
      <c r="W130" s="7" t="s">
        <v>42</v>
      </c>
      <c r="X130" s="7" t="s">
        <v>42</v>
      </c>
      <c r="Y130" s="7" t="s">
        <v>42</v>
      </c>
      <c r="Z130" s="7" t="s">
        <v>42</v>
      </c>
      <c r="AA130" s="7" t="s">
        <v>42</v>
      </c>
      <c r="AB130" s="7" t="s">
        <v>42</v>
      </c>
      <c r="AC130" s="7"/>
      <c r="AD130" s="7"/>
      <c r="AE130" s="7"/>
      <c r="AF130" s="7"/>
      <c r="AG130">
        <f t="shared" si="10"/>
        <v>8</v>
      </c>
      <c r="AH130">
        <f t="shared" si="11"/>
        <v>0</v>
      </c>
      <c r="AI130" t="str">
        <f t="shared" si="9"/>
        <v>×</v>
      </c>
    </row>
    <row r="131" spans="1:35" x14ac:dyDescent="0.4">
      <c r="A131">
        <f>IF(B131=0,"@",RANK(B131,$B$3:$B$198,0))</f>
        <v>21</v>
      </c>
      <c r="B131">
        <f t="shared" si="7"/>
        <v>3024</v>
      </c>
      <c r="C131" t="str">
        <f t="shared" si="8"/>
        <v>高校支部七種競技杉本玲奈</v>
      </c>
      <c r="D131" s="7" t="s">
        <v>82</v>
      </c>
      <c r="E131" s="7" t="s">
        <v>35</v>
      </c>
      <c r="F131" s="7" t="s">
        <v>86</v>
      </c>
      <c r="G131" s="7" t="s">
        <v>58</v>
      </c>
      <c r="H131" s="7" t="s">
        <v>59</v>
      </c>
      <c r="I131" s="7" t="s">
        <v>87</v>
      </c>
      <c r="J131" s="7">
        <v>3024</v>
      </c>
      <c r="K131" s="7" t="s">
        <v>45</v>
      </c>
      <c r="L131" s="13">
        <v>3</v>
      </c>
      <c r="M131" s="13">
        <v>1791</v>
      </c>
      <c r="N131" s="13">
        <v>498</v>
      </c>
      <c r="O131" s="13">
        <v>145</v>
      </c>
      <c r="P131" s="13">
        <v>566</v>
      </c>
      <c r="Q131" s="13">
        <v>626</v>
      </c>
      <c r="R131" s="13">
        <v>288</v>
      </c>
      <c r="S131" s="13">
        <v>2941</v>
      </c>
      <c r="T131" s="13">
        <v>524</v>
      </c>
      <c r="U131" s="13">
        <v>455</v>
      </c>
      <c r="V131" s="13">
        <v>441</v>
      </c>
      <c r="W131" s="13">
        <v>2107</v>
      </c>
      <c r="X131" s="13">
        <v>309</v>
      </c>
      <c r="Y131" s="7">
        <v>25654</v>
      </c>
      <c r="Z131" s="13">
        <v>398</v>
      </c>
      <c r="AA131" s="7" t="s">
        <v>42</v>
      </c>
      <c r="AB131" s="7" t="s">
        <v>42</v>
      </c>
      <c r="AC131" s="7"/>
      <c r="AD131" s="7"/>
      <c r="AE131" s="7"/>
      <c r="AF131" s="7"/>
      <c r="AG131">
        <f t="shared" si="10"/>
        <v>7</v>
      </c>
      <c r="AH131">
        <f t="shared" si="11"/>
        <v>7</v>
      </c>
      <c r="AI131" t="str">
        <f t="shared" si="9"/>
        <v>◯</v>
      </c>
    </row>
    <row r="132" spans="1:35" x14ac:dyDescent="0.4">
      <c r="A132">
        <f>IF(B132=0,"@",RANK(B132,$B$3:$B$198,0))</f>
        <v>40</v>
      </c>
      <c r="B132">
        <f t="shared" ref="B132:B195" si="12">IF(ISERROR(IF(OR(J132="",AI132="×"),0,J132)),0,IF(OR(J132="",AI132="×"),0,J132))</f>
        <v>2481</v>
      </c>
      <c r="C132" t="str">
        <f t="shared" ref="C132:C195" si="13">D132&amp;H132&amp;IF(OR(H132="四種競技",H132="コンバインドA",H132="コンバインドB"),G132,"")&amp;I132</f>
        <v>高校支部七種競技若原萌那</v>
      </c>
      <c r="D132" s="7" t="s">
        <v>82</v>
      </c>
      <c r="E132" s="7" t="s">
        <v>35</v>
      </c>
      <c r="F132" s="7" t="s">
        <v>86</v>
      </c>
      <c r="G132" s="7" t="s">
        <v>58</v>
      </c>
      <c r="H132" s="7" t="s">
        <v>59</v>
      </c>
      <c r="I132" s="7" t="s">
        <v>88</v>
      </c>
      <c r="J132" s="7">
        <v>2481</v>
      </c>
      <c r="K132" s="7" t="s">
        <v>45</v>
      </c>
      <c r="L132" s="13">
        <v>1</v>
      </c>
      <c r="M132" s="13">
        <v>2025</v>
      </c>
      <c r="N132" s="13">
        <v>282</v>
      </c>
      <c r="O132" s="13">
        <v>130</v>
      </c>
      <c r="P132" s="13">
        <v>409</v>
      </c>
      <c r="Q132" s="13">
        <v>455</v>
      </c>
      <c r="R132" s="13">
        <v>180</v>
      </c>
      <c r="S132" s="13">
        <v>2981</v>
      </c>
      <c r="T132" s="13">
        <v>495</v>
      </c>
      <c r="U132" s="13">
        <v>418</v>
      </c>
      <c r="V132" s="13">
        <v>350</v>
      </c>
      <c r="W132" s="13">
        <v>2169</v>
      </c>
      <c r="X132" s="13">
        <v>320</v>
      </c>
      <c r="Y132" s="7">
        <v>25184</v>
      </c>
      <c r="Z132" s="13">
        <v>445</v>
      </c>
      <c r="AA132" s="7" t="s">
        <v>42</v>
      </c>
      <c r="AB132" s="7" t="s">
        <v>42</v>
      </c>
      <c r="AC132" s="7"/>
      <c r="AD132" s="7"/>
      <c r="AE132" s="7"/>
      <c r="AF132" s="7"/>
      <c r="AG132">
        <f t="shared" si="10"/>
        <v>7</v>
      </c>
      <c r="AH132">
        <f t="shared" si="11"/>
        <v>7</v>
      </c>
      <c r="AI132" t="str">
        <f t="shared" ref="AI132:AI195" si="14">IF(AG132=AH132,"◯","×")</f>
        <v>◯</v>
      </c>
    </row>
    <row r="133" spans="1:35" x14ac:dyDescent="0.4">
      <c r="A133">
        <f>IF(B133=0,"@",RANK(B133,$B$3:$B$198,0))</f>
        <v>56</v>
      </c>
      <c r="B133">
        <f t="shared" si="12"/>
        <v>1919</v>
      </c>
      <c r="C133" t="str">
        <f t="shared" si="13"/>
        <v>高校支部七種競技村上晴風</v>
      </c>
      <c r="D133" s="7" t="s">
        <v>82</v>
      </c>
      <c r="E133" s="7" t="s">
        <v>35</v>
      </c>
      <c r="F133" s="7" t="s">
        <v>86</v>
      </c>
      <c r="G133" s="7" t="s">
        <v>58</v>
      </c>
      <c r="H133" s="7" t="s">
        <v>59</v>
      </c>
      <c r="I133" s="7" t="s">
        <v>89</v>
      </c>
      <c r="J133" s="7">
        <v>1919</v>
      </c>
      <c r="K133" s="7" t="s">
        <v>45</v>
      </c>
      <c r="L133" s="13">
        <v>1</v>
      </c>
      <c r="M133" s="13">
        <v>2032</v>
      </c>
      <c r="N133" s="13">
        <v>276</v>
      </c>
      <c r="O133" s="13">
        <v>130</v>
      </c>
      <c r="P133" s="13">
        <v>409</v>
      </c>
      <c r="Q133" s="13">
        <v>421</v>
      </c>
      <c r="R133" s="13">
        <v>159</v>
      </c>
      <c r="S133" s="13">
        <v>3234</v>
      </c>
      <c r="T133" s="13">
        <v>331</v>
      </c>
      <c r="U133" s="13">
        <v>368</v>
      </c>
      <c r="V133" s="13">
        <v>237</v>
      </c>
      <c r="W133" s="13">
        <v>1005</v>
      </c>
      <c r="X133" s="13">
        <v>107</v>
      </c>
      <c r="Y133" s="7">
        <v>25637</v>
      </c>
      <c r="Z133" s="13">
        <v>400</v>
      </c>
      <c r="AA133" s="7" t="s">
        <v>42</v>
      </c>
      <c r="AB133" s="7" t="s">
        <v>42</v>
      </c>
      <c r="AC133" s="7"/>
      <c r="AD133" s="7"/>
      <c r="AE133" s="7"/>
      <c r="AF133" s="7"/>
      <c r="AG133">
        <f t="shared" si="10"/>
        <v>7</v>
      </c>
      <c r="AH133">
        <f t="shared" si="11"/>
        <v>7</v>
      </c>
      <c r="AI133" t="str">
        <f t="shared" si="14"/>
        <v>◯</v>
      </c>
    </row>
    <row r="134" spans="1:35" x14ac:dyDescent="0.4">
      <c r="A134" t="str">
        <f>IF(B134=0,"@",RANK(B134,$B$3:$B$198,0))</f>
        <v>@</v>
      </c>
      <c r="B134">
        <f t="shared" si="12"/>
        <v>0</v>
      </c>
      <c r="C134" t="str">
        <f t="shared" si="13"/>
        <v>高校支部七種競技市川花</v>
      </c>
      <c r="D134" s="7" t="s">
        <v>82</v>
      </c>
      <c r="E134" s="7" t="s">
        <v>35</v>
      </c>
      <c r="F134" s="7" t="s">
        <v>86</v>
      </c>
      <c r="G134" s="7" t="s">
        <v>58</v>
      </c>
      <c r="H134" s="7" t="s">
        <v>59</v>
      </c>
      <c r="I134" s="7" t="s">
        <v>62</v>
      </c>
      <c r="J134" s="7"/>
      <c r="K134" s="7" t="s">
        <v>279</v>
      </c>
      <c r="L134" s="13">
        <v>3</v>
      </c>
      <c r="M134" s="7" t="s">
        <v>42</v>
      </c>
      <c r="N134" s="7" t="s">
        <v>42</v>
      </c>
      <c r="O134" s="7" t="s">
        <v>42</v>
      </c>
      <c r="P134" s="7" t="s">
        <v>42</v>
      </c>
      <c r="Q134" s="7" t="s">
        <v>42</v>
      </c>
      <c r="R134" s="7" t="s">
        <v>42</v>
      </c>
      <c r="S134" s="7" t="s">
        <v>42</v>
      </c>
      <c r="T134" s="7" t="s">
        <v>42</v>
      </c>
      <c r="U134" s="7" t="s">
        <v>42</v>
      </c>
      <c r="V134" s="7" t="s">
        <v>42</v>
      </c>
      <c r="W134" s="7" t="s">
        <v>42</v>
      </c>
      <c r="X134" s="7" t="s">
        <v>42</v>
      </c>
      <c r="Y134" s="7" t="s">
        <v>42</v>
      </c>
      <c r="Z134" s="7" t="s">
        <v>42</v>
      </c>
      <c r="AA134" s="7" t="s">
        <v>42</v>
      </c>
      <c r="AB134" s="7" t="s">
        <v>42</v>
      </c>
      <c r="AC134" s="7"/>
      <c r="AD134" s="7"/>
      <c r="AE134" s="7"/>
      <c r="AF134" s="7"/>
      <c r="AG134">
        <f t="shared" si="10"/>
        <v>7</v>
      </c>
      <c r="AH134">
        <f t="shared" si="11"/>
        <v>0</v>
      </c>
      <c r="AI134" t="str">
        <f t="shared" si="14"/>
        <v>×</v>
      </c>
    </row>
    <row r="135" spans="1:35" x14ac:dyDescent="0.4">
      <c r="A135" t="str">
        <f>IF(B135=0,"@",RANK(B135,$B$3:$B$198,0))</f>
        <v>@</v>
      </c>
      <c r="B135">
        <f t="shared" si="12"/>
        <v>0</v>
      </c>
      <c r="C135" t="str">
        <f t="shared" si="13"/>
        <v>高校支部七種競技港琴羽</v>
      </c>
      <c r="D135" s="7" t="s">
        <v>82</v>
      </c>
      <c r="E135" s="7" t="s">
        <v>35</v>
      </c>
      <c r="F135" s="7" t="s">
        <v>86</v>
      </c>
      <c r="G135" s="7" t="s">
        <v>58</v>
      </c>
      <c r="H135" s="7" t="s">
        <v>59</v>
      </c>
      <c r="I135" s="7" t="s">
        <v>60</v>
      </c>
      <c r="J135" s="7"/>
      <c r="K135" s="7" t="s">
        <v>279</v>
      </c>
      <c r="L135" s="13">
        <v>3</v>
      </c>
      <c r="M135" s="7" t="s">
        <v>42</v>
      </c>
      <c r="N135" s="7" t="s">
        <v>42</v>
      </c>
      <c r="O135" s="7" t="s">
        <v>42</v>
      </c>
      <c r="P135" s="7" t="s">
        <v>42</v>
      </c>
      <c r="Q135" s="7" t="s">
        <v>42</v>
      </c>
      <c r="R135" s="7" t="s">
        <v>42</v>
      </c>
      <c r="S135" s="7" t="s">
        <v>42</v>
      </c>
      <c r="T135" s="7" t="s">
        <v>42</v>
      </c>
      <c r="U135" s="7" t="s">
        <v>42</v>
      </c>
      <c r="V135" s="7" t="s">
        <v>42</v>
      </c>
      <c r="W135" s="7" t="s">
        <v>42</v>
      </c>
      <c r="X135" s="7" t="s">
        <v>42</v>
      </c>
      <c r="Y135" s="7" t="s">
        <v>42</v>
      </c>
      <c r="Z135" s="7" t="s">
        <v>42</v>
      </c>
      <c r="AA135" s="7" t="s">
        <v>42</v>
      </c>
      <c r="AB135" s="7" t="s">
        <v>42</v>
      </c>
      <c r="AC135" s="7"/>
      <c r="AD135" s="7"/>
      <c r="AE135" s="7"/>
      <c r="AF135" s="7"/>
      <c r="AG135">
        <f t="shared" si="10"/>
        <v>7</v>
      </c>
      <c r="AH135">
        <f t="shared" si="11"/>
        <v>0</v>
      </c>
      <c r="AI135" t="str">
        <f t="shared" si="14"/>
        <v>×</v>
      </c>
    </row>
    <row r="136" spans="1:35" x14ac:dyDescent="0.4">
      <c r="A136">
        <f>IF(B136=0,"@",RANK(B136,$B$3:$B$198,0))</f>
        <v>45</v>
      </c>
      <c r="B136">
        <f t="shared" si="12"/>
        <v>2421</v>
      </c>
      <c r="C136" t="str">
        <f t="shared" si="13"/>
        <v>高校支部七種競技佐伯涼子</v>
      </c>
      <c r="D136" s="7" t="s">
        <v>82</v>
      </c>
      <c r="E136" s="7" t="s">
        <v>35</v>
      </c>
      <c r="F136" s="7" t="s">
        <v>86</v>
      </c>
      <c r="G136" s="7" t="s">
        <v>58</v>
      </c>
      <c r="H136" s="7" t="s">
        <v>59</v>
      </c>
      <c r="I136" s="7" t="s">
        <v>90</v>
      </c>
      <c r="J136" s="7">
        <v>2421</v>
      </c>
      <c r="K136" s="7" t="s">
        <v>280</v>
      </c>
      <c r="L136" s="13">
        <v>3</v>
      </c>
      <c r="M136" s="13">
        <v>1874</v>
      </c>
      <c r="N136" s="13">
        <v>415</v>
      </c>
      <c r="O136" s="13">
        <v>130</v>
      </c>
      <c r="P136" s="13">
        <v>409</v>
      </c>
      <c r="Q136" s="13">
        <v>486</v>
      </c>
      <c r="R136" s="13">
        <v>199</v>
      </c>
      <c r="S136" s="13">
        <v>3037</v>
      </c>
      <c r="T136" s="13">
        <v>457</v>
      </c>
      <c r="U136" s="13">
        <v>432</v>
      </c>
      <c r="V136" s="13">
        <v>384</v>
      </c>
      <c r="W136" s="13">
        <v>998</v>
      </c>
      <c r="X136" s="13">
        <v>106</v>
      </c>
      <c r="Y136" s="7">
        <v>25118</v>
      </c>
      <c r="Z136" s="13">
        <v>451</v>
      </c>
      <c r="AA136" s="7" t="s">
        <v>42</v>
      </c>
      <c r="AB136" s="7" t="s">
        <v>42</v>
      </c>
      <c r="AC136" s="7"/>
      <c r="AD136" s="7"/>
      <c r="AE136" s="7"/>
      <c r="AF136" s="7"/>
      <c r="AG136">
        <f t="shared" si="10"/>
        <v>7</v>
      </c>
      <c r="AH136">
        <f t="shared" si="11"/>
        <v>7</v>
      </c>
      <c r="AI136" t="str">
        <f t="shared" si="14"/>
        <v>◯</v>
      </c>
    </row>
    <row r="137" spans="1:35" x14ac:dyDescent="0.4">
      <c r="A137">
        <f>IF(B137=0,"@",RANK(B137,$B$3:$B$198,0))</f>
        <v>28</v>
      </c>
      <c r="B137">
        <f t="shared" si="12"/>
        <v>2800</v>
      </c>
      <c r="C137" t="str">
        <f t="shared" si="13"/>
        <v>高校支部七種競技穴澤日菜</v>
      </c>
      <c r="D137" s="7" t="s">
        <v>82</v>
      </c>
      <c r="E137" s="7" t="s">
        <v>35</v>
      </c>
      <c r="F137" s="7" t="s">
        <v>86</v>
      </c>
      <c r="G137" s="7" t="s">
        <v>58</v>
      </c>
      <c r="H137" s="7" t="s">
        <v>59</v>
      </c>
      <c r="I137" s="7" t="s">
        <v>65</v>
      </c>
      <c r="J137" s="7">
        <v>2800</v>
      </c>
      <c r="K137" s="7" t="s">
        <v>280</v>
      </c>
      <c r="L137" s="13">
        <v>2</v>
      </c>
      <c r="M137" s="13">
        <v>1820</v>
      </c>
      <c r="N137" s="13">
        <v>468</v>
      </c>
      <c r="O137" s="13">
        <v>130</v>
      </c>
      <c r="P137" s="13">
        <v>409</v>
      </c>
      <c r="Q137" s="13">
        <v>524</v>
      </c>
      <c r="R137" s="13">
        <v>223</v>
      </c>
      <c r="S137" s="13">
        <v>3036</v>
      </c>
      <c r="T137" s="13">
        <v>457</v>
      </c>
      <c r="U137" s="13">
        <v>422</v>
      </c>
      <c r="V137" s="13">
        <v>359</v>
      </c>
      <c r="W137" s="13">
        <v>2718</v>
      </c>
      <c r="X137" s="13">
        <v>423</v>
      </c>
      <c r="Y137" s="7">
        <v>25024</v>
      </c>
      <c r="Z137" s="13">
        <v>461</v>
      </c>
      <c r="AA137" s="7" t="s">
        <v>42</v>
      </c>
      <c r="AB137" s="7" t="s">
        <v>42</v>
      </c>
      <c r="AC137" s="7"/>
      <c r="AD137" s="7"/>
      <c r="AE137" s="7"/>
      <c r="AF137" s="7"/>
      <c r="AG137">
        <f t="shared" si="10"/>
        <v>7</v>
      </c>
      <c r="AH137">
        <f t="shared" si="11"/>
        <v>7</v>
      </c>
      <c r="AI137" t="str">
        <f t="shared" si="14"/>
        <v>◯</v>
      </c>
    </row>
    <row r="138" spans="1:35" x14ac:dyDescent="0.4">
      <c r="A138">
        <f>IF(B138=0,"@",RANK(B138,$B$3:$B$198,0))</f>
        <v>75</v>
      </c>
      <c r="B138">
        <f t="shared" si="12"/>
        <v>1453</v>
      </c>
      <c r="C138" t="str">
        <f t="shared" si="13"/>
        <v>全小予選コンバインドA小学男子河野大希</v>
      </c>
      <c r="D138" s="7" t="s">
        <v>91</v>
      </c>
      <c r="E138" s="7" t="s">
        <v>35</v>
      </c>
      <c r="F138" s="7" t="s">
        <v>92</v>
      </c>
      <c r="G138" s="7" t="s">
        <v>230</v>
      </c>
      <c r="H138" s="7" t="s">
        <v>249</v>
      </c>
      <c r="I138" s="7" t="s">
        <v>94</v>
      </c>
      <c r="J138" s="7">
        <v>1453</v>
      </c>
      <c r="K138" s="7" t="s">
        <v>288</v>
      </c>
      <c r="L138" s="13">
        <v>6</v>
      </c>
      <c r="M138" s="13">
        <v>1609</v>
      </c>
      <c r="N138" s="13">
        <v>592</v>
      </c>
      <c r="O138" s="13">
        <v>115</v>
      </c>
      <c r="P138" s="13">
        <v>861</v>
      </c>
      <c r="Q138" s="7" t="s">
        <v>42</v>
      </c>
      <c r="R138" s="7" t="s">
        <v>42</v>
      </c>
      <c r="S138" s="7" t="s">
        <v>42</v>
      </c>
      <c r="T138" s="7" t="s">
        <v>42</v>
      </c>
      <c r="U138" s="7" t="s">
        <v>42</v>
      </c>
      <c r="V138" s="7" t="s">
        <v>42</v>
      </c>
      <c r="W138" s="7" t="s">
        <v>42</v>
      </c>
      <c r="X138" s="7" t="s">
        <v>42</v>
      </c>
      <c r="Y138" s="7" t="s">
        <v>42</v>
      </c>
      <c r="Z138" s="7" t="s">
        <v>42</v>
      </c>
      <c r="AA138" s="7" t="s">
        <v>42</v>
      </c>
      <c r="AB138" s="7" t="s">
        <v>42</v>
      </c>
      <c r="AC138" s="7"/>
      <c r="AD138" s="7"/>
      <c r="AE138" s="7"/>
      <c r="AF138" s="7"/>
      <c r="AG138">
        <f t="shared" si="10"/>
        <v>2</v>
      </c>
      <c r="AH138">
        <f t="shared" si="11"/>
        <v>2</v>
      </c>
      <c r="AI138" t="str">
        <f t="shared" si="14"/>
        <v>◯</v>
      </c>
    </row>
    <row r="139" spans="1:35" x14ac:dyDescent="0.4">
      <c r="A139">
        <f>IF(B139=0,"@",RANK(B139,$B$3:$B$198,0))</f>
        <v>89</v>
      </c>
      <c r="B139">
        <f t="shared" si="12"/>
        <v>1015</v>
      </c>
      <c r="C139" t="str">
        <f t="shared" si="13"/>
        <v>全小予選コンバインドB小学男子石田漣</v>
      </c>
      <c r="D139" s="7" t="s">
        <v>91</v>
      </c>
      <c r="E139" s="7" t="s">
        <v>35</v>
      </c>
      <c r="F139" s="7" t="s">
        <v>92</v>
      </c>
      <c r="G139" s="7" t="s">
        <v>230</v>
      </c>
      <c r="H139" s="7" t="s">
        <v>95</v>
      </c>
      <c r="I139" s="7" t="s">
        <v>96</v>
      </c>
      <c r="J139" s="7">
        <v>1015</v>
      </c>
      <c r="K139" s="7" t="s">
        <v>97</v>
      </c>
      <c r="L139" s="13">
        <v>6</v>
      </c>
      <c r="M139" s="7">
        <v>311</v>
      </c>
      <c r="N139" s="13">
        <v>644</v>
      </c>
      <c r="O139" s="13">
        <v>1531</v>
      </c>
      <c r="P139" s="13">
        <v>371</v>
      </c>
      <c r="Q139" s="7" t="s">
        <v>42</v>
      </c>
      <c r="R139" s="7" t="s">
        <v>42</v>
      </c>
      <c r="S139" s="7" t="s">
        <v>42</v>
      </c>
      <c r="T139" s="7" t="s">
        <v>42</v>
      </c>
      <c r="U139" s="7" t="s">
        <v>42</v>
      </c>
      <c r="V139" s="7" t="s">
        <v>42</v>
      </c>
      <c r="W139" s="7" t="s">
        <v>42</v>
      </c>
      <c r="X139" s="7" t="s">
        <v>42</v>
      </c>
      <c r="Y139" s="7" t="s">
        <v>42</v>
      </c>
      <c r="Z139" s="7" t="s">
        <v>42</v>
      </c>
      <c r="AA139" s="7" t="s">
        <v>42</v>
      </c>
      <c r="AB139" s="7" t="s">
        <v>42</v>
      </c>
      <c r="AC139" s="7"/>
      <c r="AD139" s="7"/>
      <c r="AE139" s="7"/>
      <c r="AF139" s="7"/>
      <c r="AG139">
        <f t="shared" si="10"/>
        <v>2</v>
      </c>
      <c r="AH139">
        <f t="shared" si="11"/>
        <v>2</v>
      </c>
      <c r="AI139" t="str">
        <f t="shared" si="14"/>
        <v>◯</v>
      </c>
    </row>
    <row r="140" spans="1:35" x14ac:dyDescent="0.4">
      <c r="A140">
        <f>IF(B140=0,"@",RANK(B140,$B$3:$B$198,0))</f>
        <v>83</v>
      </c>
      <c r="B140">
        <f t="shared" si="12"/>
        <v>1193</v>
      </c>
      <c r="C140" t="str">
        <f t="shared" si="13"/>
        <v>全小予選コンバインドB小学男子林田拓真</v>
      </c>
      <c r="D140" s="7" t="s">
        <v>91</v>
      </c>
      <c r="E140" s="7" t="s">
        <v>35</v>
      </c>
      <c r="F140" s="7" t="s">
        <v>92</v>
      </c>
      <c r="G140" s="7" t="s">
        <v>230</v>
      </c>
      <c r="H140" s="7" t="s">
        <v>95</v>
      </c>
      <c r="I140" s="7" t="s">
        <v>98</v>
      </c>
      <c r="J140" s="7">
        <v>1193</v>
      </c>
      <c r="K140" s="7" t="s">
        <v>99</v>
      </c>
      <c r="L140" s="13">
        <v>6</v>
      </c>
      <c r="M140" s="7">
        <v>330</v>
      </c>
      <c r="N140" s="13">
        <v>697</v>
      </c>
      <c r="O140" s="13">
        <v>2146</v>
      </c>
      <c r="P140" s="13">
        <v>496</v>
      </c>
      <c r="Q140" s="7" t="s">
        <v>42</v>
      </c>
      <c r="R140" s="7" t="s">
        <v>42</v>
      </c>
      <c r="S140" s="7" t="s">
        <v>42</v>
      </c>
      <c r="T140" s="7" t="s">
        <v>42</v>
      </c>
      <c r="U140" s="7" t="s">
        <v>42</v>
      </c>
      <c r="V140" s="7" t="s">
        <v>42</v>
      </c>
      <c r="W140" s="7" t="s">
        <v>42</v>
      </c>
      <c r="X140" s="7" t="s">
        <v>42</v>
      </c>
      <c r="Y140" s="7" t="s">
        <v>42</v>
      </c>
      <c r="Z140" s="7" t="s">
        <v>42</v>
      </c>
      <c r="AA140" s="7" t="s">
        <v>42</v>
      </c>
      <c r="AB140" s="7" t="s">
        <v>42</v>
      </c>
      <c r="AC140" s="7"/>
      <c r="AD140" s="7"/>
      <c r="AE140" s="7"/>
      <c r="AF140" s="7"/>
      <c r="AG140">
        <f t="shared" ref="AG140:AG197" si="15">VLOOKUP(H140,$AN$2:$AO$7,2,FALSE)</f>
        <v>2</v>
      </c>
      <c r="AH140">
        <f t="shared" ref="AH140:AH197" si="16">COUNT(M140,O140,Q140,S140,U140,W140,Y140,AA140,AC140,AE140)</f>
        <v>2</v>
      </c>
      <c r="AI140" t="str">
        <f t="shared" si="14"/>
        <v>◯</v>
      </c>
    </row>
    <row r="141" spans="1:35" x14ac:dyDescent="0.4">
      <c r="A141">
        <f>IF(B141=0,"@",RANK(B141,$B$3:$B$198,0))</f>
        <v>91</v>
      </c>
      <c r="B141">
        <f t="shared" si="12"/>
        <v>891</v>
      </c>
      <c r="C141" t="str">
        <f t="shared" si="13"/>
        <v>全小予選コンバインドB小学男子小原蒼汰</v>
      </c>
      <c r="D141" s="7" t="s">
        <v>91</v>
      </c>
      <c r="E141" s="7" t="s">
        <v>35</v>
      </c>
      <c r="F141" s="7" t="s">
        <v>92</v>
      </c>
      <c r="G141" s="7" t="s">
        <v>230</v>
      </c>
      <c r="H141" s="7" t="s">
        <v>95</v>
      </c>
      <c r="I141" s="7" t="s">
        <v>100</v>
      </c>
      <c r="J141" s="7">
        <v>891</v>
      </c>
      <c r="K141" s="7" t="s">
        <v>99</v>
      </c>
      <c r="L141" s="13">
        <v>6</v>
      </c>
      <c r="M141" s="7">
        <v>294</v>
      </c>
      <c r="N141" s="13">
        <v>596</v>
      </c>
      <c r="O141" s="13">
        <v>1156</v>
      </c>
      <c r="P141" s="13">
        <v>295</v>
      </c>
      <c r="Q141" s="7" t="s">
        <v>42</v>
      </c>
      <c r="R141" s="7" t="s">
        <v>42</v>
      </c>
      <c r="S141" s="7" t="s">
        <v>42</v>
      </c>
      <c r="T141" s="7" t="s">
        <v>42</v>
      </c>
      <c r="U141" s="7" t="s">
        <v>42</v>
      </c>
      <c r="V141" s="7" t="s">
        <v>42</v>
      </c>
      <c r="W141" s="7" t="s">
        <v>42</v>
      </c>
      <c r="X141" s="7" t="s">
        <v>42</v>
      </c>
      <c r="Y141" s="7" t="s">
        <v>42</v>
      </c>
      <c r="Z141" s="7" t="s">
        <v>42</v>
      </c>
      <c r="AA141" s="7" t="s">
        <v>42</v>
      </c>
      <c r="AB141" s="7" t="s">
        <v>42</v>
      </c>
      <c r="AC141" s="7"/>
      <c r="AD141" s="7"/>
      <c r="AE141" s="7"/>
      <c r="AF141" s="7"/>
      <c r="AG141">
        <f t="shared" si="15"/>
        <v>2</v>
      </c>
      <c r="AH141">
        <f t="shared" si="16"/>
        <v>2</v>
      </c>
      <c r="AI141" t="str">
        <f t="shared" si="14"/>
        <v>◯</v>
      </c>
    </row>
    <row r="142" spans="1:35" x14ac:dyDescent="0.4">
      <c r="A142">
        <f>IF(B142=0,"@",RANK(B142,$B$3:$B$198,0))</f>
        <v>78</v>
      </c>
      <c r="B142">
        <f t="shared" si="12"/>
        <v>1383</v>
      </c>
      <c r="C142" t="str">
        <f t="shared" si="13"/>
        <v>全小予選コンバインドB小学女子長谷川蓮奈</v>
      </c>
      <c r="D142" s="7" t="s">
        <v>91</v>
      </c>
      <c r="E142" s="7" t="s">
        <v>35</v>
      </c>
      <c r="F142" s="7" t="s">
        <v>92</v>
      </c>
      <c r="G142" s="7" t="s">
        <v>231</v>
      </c>
      <c r="H142" s="7" t="s">
        <v>95</v>
      </c>
      <c r="I142" s="7" t="s">
        <v>101</v>
      </c>
      <c r="J142" s="7">
        <v>1383</v>
      </c>
      <c r="K142" s="7" t="s">
        <v>97</v>
      </c>
      <c r="L142" s="13">
        <v>6</v>
      </c>
      <c r="M142" s="7">
        <v>386</v>
      </c>
      <c r="N142" s="13">
        <v>854</v>
      </c>
      <c r="O142" s="13">
        <v>2308</v>
      </c>
      <c r="P142" s="13">
        <v>529</v>
      </c>
      <c r="Q142" s="7" t="s">
        <v>42</v>
      </c>
      <c r="R142" s="7" t="s">
        <v>42</v>
      </c>
      <c r="S142" s="7" t="s">
        <v>42</v>
      </c>
      <c r="T142" s="7" t="s">
        <v>42</v>
      </c>
      <c r="U142" s="7" t="s">
        <v>42</v>
      </c>
      <c r="V142" s="7" t="s">
        <v>42</v>
      </c>
      <c r="W142" s="7" t="s">
        <v>42</v>
      </c>
      <c r="X142" s="7" t="s">
        <v>42</v>
      </c>
      <c r="Y142" s="7" t="s">
        <v>42</v>
      </c>
      <c r="Z142" s="7" t="s">
        <v>42</v>
      </c>
      <c r="AA142" s="7" t="s">
        <v>42</v>
      </c>
      <c r="AB142" s="7" t="s">
        <v>42</v>
      </c>
      <c r="AC142" s="7"/>
      <c r="AD142" s="7"/>
      <c r="AE142" s="7"/>
      <c r="AF142" s="7"/>
      <c r="AG142">
        <f t="shared" si="15"/>
        <v>2</v>
      </c>
      <c r="AH142">
        <f t="shared" si="16"/>
        <v>2</v>
      </c>
      <c r="AI142" t="str">
        <f t="shared" si="14"/>
        <v>◯</v>
      </c>
    </row>
    <row r="143" spans="1:35" x14ac:dyDescent="0.4">
      <c r="A143">
        <f>IF(B143=0,"@",RANK(B143,$B$3:$B$198,0))</f>
        <v>87</v>
      </c>
      <c r="B143">
        <f t="shared" si="12"/>
        <v>1105</v>
      </c>
      <c r="C143" t="str">
        <f t="shared" si="13"/>
        <v>全小予選コンバインドB小学女子佐藤朋佳</v>
      </c>
      <c r="D143" s="7" t="s">
        <v>91</v>
      </c>
      <c r="E143" s="7" t="s">
        <v>35</v>
      </c>
      <c r="F143" s="7" t="s">
        <v>92</v>
      </c>
      <c r="G143" s="7" t="s">
        <v>231</v>
      </c>
      <c r="H143" s="7" t="s">
        <v>95</v>
      </c>
      <c r="I143" s="7" t="s">
        <v>102</v>
      </c>
      <c r="J143" s="7">
        <v>1105</v>
      </c>
      <c r="K143" s="7" t="s">
        <v>288</v>
      </c>
      <c r="L143" s="13">
        <v>6</v>
      </c>
      <c r="M143" s="7">
        <v>326</v>
      </c>
      <c r="N143" s="13">
        <v>686</v>
      </c>
      <c r="O143" s="13">
        <v>1769</v>
      </c>
      <c r="P143" s="13">
        <v>419</v>
      </c>
      <c r="Q143" s="7" t="s">
        <v>42</v>
      </c>
      <c r="R143" s="7" t="s">
        <v>42</v>
      </c>
      <c r="S143" s="7" t="s">
        <v>42</v>
      </c>
      <c r="T143" s="7" t="s">
        <v>42</v>
      </c>
      <c r="U143" s="7" t="s">
        <v>42</v>
      </c>
      <c r="V143" s="7" t="s">
        <v>42</v>
      </c>
      <c r="W143" s="7" t="s">
        <v>42</v>
      </c>
      <c r="X143" s="7" t="s">
        <v>42</v>
      </c>
      <c r="Y143" s="7" t="s">
        <v>42</v>
      </c>
      <c r="Z143" s="7" t="s">
        <v>42</v>
      </c>
      <c r="AA143" s="7" t="s">
        <v>42</v>
      </c>
      <c r="AB143" s="7" t="s">
        <v>42</v>
      </c>
      <c r="AC143" s="7"/>
      <c r="AD143" s="7"/>
      <c r="AE143" s="7"/>
      <c r="AF143" s="7"/>
      <c r="AG143">
        <f t="shared" si="15"/>
        <v>2</v>
      </c>
      <c r="AH143">
        <f t="shared" si="16"/>
        <v>2</v>
      </c>
      <c r="AI143" t="str">
        <f t="shared" si="14"/>
        <v>◯</v>
      </c>
    </row>
    <row r="144" spans="1:35" x14ac:dyDescent="0.4">
      <c r="A144">
        <f>IF(B144=0,"@",RANK(B144,$B$3:$B$198,0))</f>
        <v>67</v>
      </c>
      <c r="B144">
        <f t="shared" si="12"/>
        <v>1709</v>
      </c>
      <c r="C144" t="str">
        <f t="shared" si="13"/>
        <v>全小予選コンバインドA小学女子笹田虹心</v>
      </c>
      <c r="D144" s="7" t="s">
        <v>91</v>
      </c>
      <c r="E144" s="7" t="s">
        <v>35</v>
      </c>
      <c r="F144" s="7" t="s">
        <v>92</v>
      </c>
      <c r="G144" s="7" t="s">
        <v>231</v>
      </c>
      <c r="H144" s="7" t="s">
        <v>93</v>
      </c>
      <c r="I144" s="7" t="s">
        <v>103</v>
      </c>
      <c r="J144" s="7">
        <v>1709</v>
      </c>
      <c r="K144" s="7" t="s">
        <v>97</v>
      </c>
      <c r="L144" s="13">
        <v>6</v>
      </c>
      <c r="M144" s="13">
        <v>1513</v>
      </c>
      <c r="N144" s="13">
        <v>756</v>
      </c>
      <c r="O144" s="13">
        <v>123</v>
      </c>
      <c r="P144" s="13">
        <v>953</v>
      </c>
      <c r="Q144" s="7" t="s">
        <v>42</v>
      </c>
      <c r="R144" s="7" t="s">
        <v>42</v>
      </c>
      <c r="S144" s="7" t="s">
        <v>42</v>
      </c>
      <c r="T144" s="7" t="s">
        <v>42</v>
      </c>
      <c r="U144" s="7" t="s">
        <v>42</v>
      </c>
      <c r="V144" s="7" t="s">
        <v>42</v>
      </c>
      <c r="W144" s="7" t="s">
        <v>42</v>
      </c>
      <c r="X144" s="7" t="s">
        <v>42</v>
      </c>
      <c r="Y144" s="7" t="s">
        <v>42</v>
      </c>
      <c r="Z144" s="7" t="s">
        <v>42</v>
      </c>
      <c r="AA144" s="7" t="s">
        <v>42</v>
      </c>
      <c r="AB144" s="7" t="s">
        <v>42</v>
      </c>
      <c r="AC144" s="7"/>
      <c r="AD144" s="7"/>
      <c r="AE144" s="7"/>
      <c r="AF144" s="7"/>
      <c r="AG144">
        <f t="shared" si="15"/>
        <v>2</v>
      </c>
      <c r="AH144">
        <f t="shared" si="16"/>
        <v>2</v>
      </c>
      <c r="AI144" t="str">
        <f t="shared" si="14"/>
        <v>◯</v>
      </c>
    </row>
    <row r="145" spans="1:35" x14ac:dyDescent="0.4">
      <c r="A145">
        <f>IF(B145=0,"@",RANK(B145,$B$3:$B$198,0))</f>
        <v>81</v>
      </c>
      <c r="B145">
        <f t="shared" si="12"/>
        <v>1258</v>
      </c>
      <c r="C145" t="str">
        <f t="shared" si="13"/>
        <v>全小予選コンバインドA小学女子澤田芽依</v>
      </c>
      <c r="D145" s="7" t="s">
        <v>91</v>
      </c>
      <c r="E145" s="7" t="s">
        <v>35</v>
      </c>
      <c r="F145" s="7" t="s">
        <v>92</v>
      </c>
      <c r="G145" s="7" t="s">
        <v>231</v>
      </c>
      <c r="H145" s="7" t="s">
        <v>239</v>
      </c>
      <c r="I145" s="7" t="s">
        <v>104</v>
      </c>
      <c r="J145" s="7">
        <v>1258</v>
      </c>
      <c r="K145" s="7" t="s">
        <v>105</v>
      </c>
      <c r="L145" s="7" t="s">
        <v>106</v>
      </c>
      <c r="M145" s="13">
        <v>1757</v>
      </c>
      <c r="N145" s="13">
        <v>339</v>
      </c>
      <c r="O145" s="13">
        <v>120</v>
      </c>
      <c r="P145" s="13">
        <v>919</v>
      </c>
      <c r="Q145" s="7" t="s">
        <v>42</v>
      </c>
      <c r="R145" s="7" t="s">
        <v>42</v>
      </c>
      <c r="S145" s="7" t="s">
        <v>42</v>
      </c>
      <c r="T145" s="7" t="s">
        <v>42</v>
      </c>
      <c r="U145" s="7" t="s">
        <v>42</v>
      </c>
      <c r="V145" s="7" t="s">
        <v>42</v>
      </c>
      <c r="W145" s="7" t="s">
        <v>42</v>
      </c>
      <c r="X145" s="7" t="s">
        <v>42</v>
      </c>
      <c r="Y145" s="7" t="s">
        <v>42</v>
      </c>
      <c r="Z145" s="7" t="s">
        <v>42</v>
      </c>
      <c r="AA145" s="7" t="s">
        <v>42</v>
      </c>
      <c r="AB145" s="7" t="s">
        <v>42</v>
      </c>
      <c r="AC145" s="7"/>
      <c r="AD145" s="7"/>
      <c r="AE145" s="7"/>
      <c r="AF145" s="7"/>
      <c r="AG145">
        <f t="shared" si="15"/>
        <v>2</v>
      </c>
      <c r="AH145">
        <f t="shared" si="16"/>
        <v>2</v>
      </c>
      <c r="AI145" t="str">
        <f t="shared" si="14"/>
        <v>◯</v>
      </c>
    </row>
    <row r="146" spans="1:35" x14ac:dyDescent="0.4">
      <c r="A146">
        <f>IF(B146=0,"@",RANK(B146,$B$3:$B$198,0))</f>
        <v>88</v>
      </c>
      <c r="B146">
        <f t="shared" si="12"/>
        <v>1070</v>
      </c>
      <c r="C146" t="str">
        <f t="shared" si="13"/>
        <v>通信陸上四種競技中学男子向當晴矢</v>
      </c>
      <c r="D146" s="7" t="s">
        <v>107</v>
      </c>
      <c r="E146" s="7" t="s">
        <v>108</v>
      </c>
      <c r="F146" s="7" t="s">
        <v>109</v>
      </c>
      <c r="G146" s="7" t="s">
        <v>49</v>
      </c>
      <c r="H146" s="7" t="s">
        <v>221</v>
      </c>
      <c r="I146" s="7" t="s">
        <v>56</v>
      </c>
      <c r="J146" s="7">
        <v>1070</v>
      </c>
      <c r="K146" s="7" t="s">
        <v>57</v>
      </c>
      <c r="L146" s="13">
        <v>3</v>
      </c>
      <c r="M146" s="13">
        <v>2122</v>
      </c>
      <c r="N146" s="13">
        <v>259</v>
      </c>
      <c r="O146" s="13">
        <v>745</v>
      </c>
      <c r="P146" s="13">
        <v>334</v>
      </c>
      <c r="Q146" s="13">
        <v>130</v>
      </c>
      <c r="R146" s="13">
        <v>250</v>
      </c>
      <c r="S146" s="13">
        <v>10619</v>
      </c>
      <c r="T146" s="13">
        <v>227</v>
      </c>
      <c r="U146" s="7" t="s">
        <v>42</v>
      </c>
      <c r="V146" s="7" t="s">
        <v>42</v>
      </c>
      <c r="W146" s="7" t="s">
        <v>42</v>
      </c>
      <c r="X146" s="7" t="s">
        <v>42</v>
      </c>
      <c r="Y146" s="7" t="s">
        <v>42</v>
      </c>
      <c r="Z146" s="7" t="s">
        <v>42</v>
      </c>
      <c r="AA146" s="7" t="s">
        <v>42</v>
      </c>
      <c r="AB146" s="7" t="s">
        <v>42</v>
      </c>
      <c r="AC146" s="7"/>
      <c r="AD146" s="7"/>
      <c r="AE146" s="7"/>
      <c r="AF146" s="7"/>
      <c r="AG146">
        <f t="shared" si="15"/>
        <v>4</v>
      </c>
      <c r="AH146">
        <f t="shared" si="16"/>
        <v>4</v>
      </c>
      <c r="AI146" t="str">
        <f t="shared" si="14"/>
        <v>◯</v>
      </c>
    </row>
    <row r="147" spans="1:35" x14ac:dyDescent="0.4">
      <c r="A147">
        <f>IF(B147=0,"@",RANK(B147,$B$3:$B$198,0))</f>
        <v>83</v>
      </c>
      <c r="B147">
        <f t="shared" si="12"/>
        <v>1193</v>
      </c>
      <c r="C147" t="str">
        <f t="shared" si="13"/>
        <v>通信陸上四種競技中学男子石原悠希</v>
      </c>
      <c r="D147" s="7" t="s">
        <v>107</v>
      </c>
      <c r="E147" s="7" t="s">
        <v>108</v>
      </c>
      <c r="F147" s="7" t="s">
        <v>109</v>
      </c>
      <c r="G147" s="7" t="s">
        <v>49</v>
      </c>
      <c r="H147" s="7" t="s">
        <v>221</v>
      </c>
      <c r="I147" s="7" t="s">
        <v>78</v>
      </c>
      <c r="J147" s="7">
        <v>1193</v>
      </c>
      <c r="K147" s="7" t="s">
        <v>79</v>
      </c>
      <c r="L147" s="13">
        <v>3</v>
      </c>
      <c r="M147" s="13">
        <v>2145</v>
      </c>
      <c r="N147" s="13">
        <v>244</v>
      </c>
      <c r="O147" s="13">
        <v>682</v>
      </c>
      <c r="P147" s="13">
        <v>297</v>
      </c>
      <c r="Q147" s="13">
        <v>130</v>
      </c>
      <c r="R147" s="13">
        <v>250</v>
      </c>
      <c r="S147" s="13">
        <v>10033</v>
      </c>
      <c r="T147" s="13">
        <v>402</v>
      </c>
      <c r="U147" s="7" t="s">
        <v>42</v>
      </c>
      <c r="V147" s="7" t="s">
        <v>42</v>
      </c>
      <c r="W147" s="7" t="s">
        <v>42</v>
      </c>
      <c r="X147" s="7" t="s">
        <v>42</v>
      </c>
      <c r="Y147" s="7" t="s">
        <v>42</v>
      </c>
      <c r="Z147" s="7" t="s">
        <v>42</v>
      </c>
      <c r="AA147" s="7" t="s">
        <v>42</v>
      </c>
      <c r="AB147" s="7" t="s">
        <v>42</v>
      </c>
      <c r="AC147" s="7"/>
      <c r="AD147" s="7"/>
      <c r="AE147" s="7"/>
      <c r="AF147" s="7"/>
      <c r="AG147">
        <f t="shared" si="15"/>
        <v>4</v>
      </c>
      <c r="AH147">
        <f t="shared" si="16"/>
        <v>4</v>
      </c>
      <c r="AI147" t="str">
        <f t="shared" si="14"/>
        <v>◯</v>
      </c>
    </row>
    <row r="148" spans="1:35" x14ac:dyDescent="0.4">
      <c r="A148">
        <f>IF(B148=0,"@",RANK(B148,$B$3:$B$198,0))</f>
        <v>63</v>
      </c>
      <c r="B148">
        <f t="shared" si="12"/>
        <v>1771</v>
      </c>
      <c r="C148" t="str">
        <f t="shared" si="13"/>
        <v>通信陸上四種競技中学男子小田琉芽</v>
      </c>
      <c r="D148" s="7" t="s">
        <v>107</v>
      </c>
      <c r="E148" s="7" t="s">
        <v>108</v>
      </c>
      <c r="F148" s="7" t="s">
        <v>109</v>
      </c>
      <c r="G148" s="7" t="s">
        <v>49</v>
      </c>
      <c r="H148" s="7" t="s">
        <v>221</v>
      </c>
      <c r="I148" s="7" t="s">
        <v>52</v>
      </c>
      <c r="J148" s="7">
        <v>1771</v>
      </c>
      <c r="K148" s="7" t="s">
        <v>53</v>
      </c>
      <c r="L148" s="13">
        <v>3</v>
      </c>
      <c r="M148" s="13">
        <v>1763</v>
      </c>
      <c r="N148" s="13">
        <v>560</v>
      </c>
      <c r="O148" s="13">
        <v>912</v>
      </c>
      <c r="P148" s="13">
        <v>433</v>
      </c>
      <c r="Q148" s="13">
        <v>140</v>
      </c>
      <c r="R148" s="13">
        <v>317</v>
      </c>
      <c r="S148" s="13">
        <v>5862</v>
      </c>
      <c r="T148" s="13">
        <v>461</v>
      </c>
      <c r="U148" s="7" t="s">
        <v>42</v>
      </c>
      <c r="V148" s="7" t="s">
        <v>42</v>
      </c>
      <c r="W148" s="7" t="s">
        <v>42</v>
      </c>
      <c r="X148" s="7" t="s">
        <v>42</v>
      </c>
      <c r="Y148" s="7" t="s">
        <v>42</v>
      </c>
      <c r="Z148" s="7" t="s">
        <v>42</v>
      </c>
      <c r="AA148" s="7" t="s">
        <v>42</v>
      </c>
      <c r="AB148" s="7" t="s">
        <v>42</v>
      </c>
      <c r="AC148" s="7"/>
      <c r="AD148" s="7"/>
      <c r="AE148" s="7"/>
      <c r="AF148" s="7"/>
      <c r="AG148">
        <f t="shared" si="15"/>
        <v>4</v>
      </c>
      <c r="AH148">
        <f t="shared" si="16"/>
        <v>4</v>
      </c>
      <c r="AI148" t="str">
        <f t="shared" si="14"/>
        <v>◯</v>
      </c>
    </row>
    <row r="149" spans="1:35" x14ac:dyDescent="0.4">
      <c r="A149" t="str">
        <f>IF(B149=0,"@",RANK(B149,$B$3:$B$198,0))</f>
        <v>@</v>
      </c>
      <c r="B149">
        <f t="shared" si="12"/>
        <v>0</v>
      </c>
      <c r="C149" t="str">
        <f t="shared" si="13"/>
        <v>通信陸上四種競技中学男子井田悠仁</v>
      </c>
      <c r="D149" s="7" t="s">
        <v>107</v>
      </c>
      <c r="E149" s="7" t="s">
        <v>108</v>
      </c>
      <c r="F149" s="7" t="s">
        <v>109</v>
      </c>
      <c r="G149" s="7" t="s">
        <v>49</v>
      </c>
      <c r="H149" s="7" t="s">
        <v>221</v>
      </c>
      <c r="I149" s="7" t="s">
        <v>54</v>
      </c>
      <c r="J149" s="7"/>
      <c r="K149" s="7" t="s">
        <v>55</v>
      </c>
      <c r="L149" s="13">
        <v>3</v>
      </c>
      <c r="M149" s="7" t="s">
        <v>42</v>
      </c>
      <c r="N149" s="7" t="s">
        <v>42</v>
      </c>
      <c r="O149" s="7" t="s">
        <v>42</v>
      </c>
      <c r="P149" s="7" t="s">
        <v>42</v>
      </c>
      <c r="Q149" s="7" t="s">
        <v>42</v>
      </c>
      <c r="R149" s="7" t="s">
        <v>42</v>
      </c>
      <c r="S149" s="7" t="s">
        <v>42</v>
      </c>
      <c r="T149" s="7" t="s">
        <v>42</v>
      </c>
      <c r="U149" s="7" t="s">
        <v>42</v>
      </c>
      <c r="V149" s="7" t="s">
        <v>42</v>
      </c>
      <c r="W149" s="7" t="s">
        <v>42</v>
      </c>
      <c r="X149" s="7" t="s">
        <v>42</v>
      </c>
      <c r="Y149" s="7" t="s">
        <v>42</v>
      </c>
      <c r="Z149" s="7" t="s">
        <v>42</v>
      </c>
      <c r="AA149" s="7" t="s">
        <v>42</v>
      </c>
      <c r="AB149" s="7" t="s">
        <v>42</v>
      </c>
      <c r="AC149" s="7"/>
      <c r="AD149" s="7"/>
      <c r="AE149" s="7"/>
      <c r="AF149" s="7"/>
      <c r="AG149">
        <f t="shared" si="15"/>
        <v>4</v>
      </c>
      <c r="AH149">
        <f t="shared" si="16"/>
        <v>0</v>
      </c>
      <c r="AI149" t="str">
        <f t="shared" si="14"/>
        <v>×</v>
      </c>
    </row>
    <row r="150" spans="1:35" x14ac:dyDescent="0.4">
      <c r="A150">
        <f>IF(B150=0,"@",RANK(B150,$B$3:$B$198,0))</f>
        <v>77</v>
      </c>
      <c r="B150">
        <f t="shared" si="12"/>
        <v>1431</v>
      </c>
      <c r="C150" t="str">
        <f t="shared" si="13"/>
        <v>通信陸上四種競技中学女子歌丸あおは</v>
      </c>
      <c r="D150" s="7" t="s">
        <v>107</v>
      </c>
      <c r="E150" s="7" t="s">
        <v>108</v>
      </c>
      <c r="F150" s="7" t="s">
        <v>109</v>
      </c>
      <c r="G150" s="7" t="s">
        <v>66</v>
      </c>
      <c r="H150" s="7" t="s">
        <v>221</v>
      </c>
      <c r="I150" s="7" t="s">
        <v>81</v>
      </c>
      <c r="J150" s="7">
        <v>1431</v>
      </c>
      <c r="K150" s="7" t="s">
        <v>110</v>
      </c>
      <c r="L150" s="13">
        <v>2</v>
      </c>
      <c r="M150" s="13">
        <v>1897</v>
      </c>
      <c r="N150" s="13">
        <v>393</v>
      </c>
      <c r="O150" s="13">
        <v>125</v>
      </c>
      <c r="P150" s="13">
        <v>359</v>
      </c>
      <c r="Q150" s="13">
        <v>729</v>
      </c>
      <c r="R150" s="13">
        <v>354</v>
      </c>
      <c r="S150" s="13">
        <v>3245</v>
      </c>
      <c r="T150" s="13">
        <v>325</v>
      </c>
      <c r="U150" s="7" t="s">
        <v>42</v>
      </c>
      <c r="V150" s="7" t="s">
        <v>42</v>
      </c>
      <c r="W150" s="7" t="s">
        <v>42</v>
      </c>
      <c r="X150" s="7" t="s">
        <v>42</v>
      </c>
      <c r="Y150" s="7" t="s">
        <v>42</v>
      </c>
      <c r="Z150" s="7" t="s">
        <v>42</v>
      </c>
      <c r="AA150" s="7" t="s">
        <v>42</v>
      </c>
      <c r="AB150" s="7" t="s">
        <v>42</v>
      </c>
      <c r="AC150" s="7"/>
      <c r="AD150" s="7"/>
      <c r="AE150" s="7"/>
      <c r="AF150" s="7"/>
      <c r="AG150">
        <f t="shared" si="15"/>
        <v>4</v>
      </c>
      <c r="AH150">
        <f t="shared" si="16"/>
        <v>4</v>
      </c>
      <c r="AI150" t="str">
        <f t="shared" si="14"/>
        <v>◯</v>
      </c>
    </row>
    <row r="151" spans="1:35" x14ac:dyDescent="0.4">
      <c r="A151">
        <f>IF(B151=0,"@",RANK(B151,$B$3:$B$198,0))</f>
        <v>57</v>
      </c>
      <c r="B151">
        <f t="shared" si="12"/>
        <v>1911</v>
      </c>
      <c r="C151" t="str">
        <f t="shared" si="13"/>
        <v>通信陸上四種競技中学女子山本真由</v>
      </c>
      <c r="D151" s="7" t="s">
        <v>107</v>
      </c>
      <c r="E151" s="7" t="s">
        <v>108</v>
      </c>
      <c r="F151" s="7" t="s">
        <v>109</v>
      </c>
      <c r="G151" s="7" t="s">
        <v>66</v>
      </c>
      <c r="H151" s="7" t="s">
        <v>221</v>
      </c>
      <c r="I151" s="7" t="s">
        <v>70</v>
      </c>
      <c r="J151" s="7">
        <v>1911</v>
      </c>
      <c r="K151" s="7" t="s">
        <v>51</v>
      </c>
      <c r="L151" s="13">
        <v>3</v>
      </c>
      <c r="M151" s="13">
        <v>1687</v>
      </c>
      <c r="N151" s="13">
        <v>611</v>
      </c>
      <c r="O151" s="13">
        <v>125</v>
      </c>
      <c r="P151" s="13">
        <v>359</v>
      </c>
      <c r="Q151" s="13">
        <v>665</v>
      </c>
      <c r="R151" s="13">
        <v>313</v>
      </c>
      <c r="S151" s="13">
        <v>2804</v>
      </c>
      <c r="T151" s="13">
        <v>628</v>
      </c>
      <c r="U151" s="7" t="s">
        <v>42</v>
      </c>
      <c r="V151" s="7" t="s">
        <v>42</v>
      </c>
      <c r="W151" s="7" t="s">
        <v>42</v>
      </c>
      <c r="X151" s="7" t="s">
        <v>42</v>
      </c>
      <c r="Y151" s="7" t="s">
        <v>42</v>
      </c>
      <c r="Z151" s="7" t="s">
        <v>42</v>
      </c>
      <c r="AA151" s="7" t="s">
        <v>42</v>
      </c>
      <c r="AB151" s="7" t="s">
        <v>42</v>
      </c>
      <c r="AC151" s="7"/>
      <c r="AD151" s="7"/>
      <c r="AE151" s="7"/>
      <c r="AF151" s="7"/>
      <c r="AG151">
        <f t="shared" si="15"/>
        <v>4</v>
      </c>
      <c r="AH151">
        <f t="shared" si="16"/>
        <v>4</v>
      </c>
      <c r="AI151" t="str">
        <f t="shared" si="14"/>
        <v>◯</v>
      </c>
    </row>
    <row r="152" spans="1:35" x14ac:dyDescent="0.4">
      <c r="A152">
        <f>IF(B152=0,"@",RANK(B152,$B$3:$B$198,0))</f>
        <v>54</v>
      </c>
      <c r="B152">
        <f t="shared" si="12"/>
        <v>1951</v>
      </c>
      <c r="C152" t="str">
        <f t="shared" si="13"/>
        <v>全道中学四種競技中学男子小田琉芽</v>
      </c>
      <c r="D152" s="7" t="s">
        <v>111</v>
      </c>
      <c r="E152" s="7" t="s">
        <v>112</v>
      </c>
      <c r="F152" s="7" t="s">
        <v>113</v>
      </c>
      <c r="G152" s="7" t="s">
        <v>49</v>
      </c>
      <c r="H152" s="7" t="s">
        <v>221</v>
      </c>
      <c r="I152" s="7" t="s">
        <v>52</v>
      </c>
      <c r="J152" s="7">
        <v>1951</v>
      </c>
      <c r="K152" s="7" t="s">
        <v>281</v>
      </c>
      <c r="L152" s="13">
        <v>3</v>
      </c>
      <c r="M152" s="13">
        <v>1727</v>
      </c>
      <c r="N152" s="13">
        <v>596</v>
      </c>
      <c r="O152" s="13">
        <v>915</v>
      </c>
      <c r="P152" s="13">
        <v>435</v>
      </c>
      <c r="Q152" s="13">
        <v>156</v>
      </c>
      <c r="R152" s="13">
        <v>434</v>
      </c>
      <c r="S152" s="13">
        <v>5793</v>
      </c>
      <c r="T152" s="13">
        <v>486</v>
      </c>
      <c r="U152" s="7" t="s">
        <v>42</v>
      </c>
      <c r="V152" s="7" t="s">
        <v>42</v>
      </c>
      <c r="W152" s="7" t="s">
        <v>42</v>
      </c>
      <c r="X152" s="7" t="s">
        <v>42</v>
      </c>
      <c r="Y152" s="7" t="s">
        <v>42</v>
      </c>
      <c r="Z152" s="7" t="s">
        <v>42</v>
      </c>
      <c r="AA152" s="7" t="s">
        <v>42</v>
      </c>
      <c r="AB152" s="7" t="s">
        <v>42</v>
      </c>
      <c r="AC152" s="7"/>
      <c r="AD152" s="7"/>
      <c r="AE152" s="7"/>
      <c r="AF152" s="7"/>
      <c r="AG152">
        <f t="shared" si="15"/>
        <v>4</v>
      </c>
      <c r="AH152">
        <f t="shared" si="16"/>
        <v>4</v>
      </c>
      <c r="AI152" t="str">
        <f t="shared" si="14"/>
        <v>◯</v>
      </c>
    </row>
    <row r="153" spans="1:35" x14ac:dyDescent="0.4">
      <c r="A153">
        <f>IF(B153=0,"@",RANK(B153,$B$3:$B$198,0))</f>
        <v>40</v>
      </c>
      <c r="B153">
        <f t="shared" si="12"/>
        <v>2481</v>
      </c>
      <c r="C153" t="str">
        <f t="shared" si="13"/>
        <v>全道中学四種競技中学男子井田悠仁</v>
      </c>
      <c r="D153" s="7" t="s">
        <v>111</v>
      </c>
      <c r="E153" s="7" t="s">
        <v>112</v>
      </c>
      <c r="F153" s="7" t="s">
        <v>113</v>
      </c>
      <c r="G153" s="7" t="s">
        <v>49</v>
      </c>
      <c r="H153" s="7" t="s">
        <v>221</v>
      </c>
      <c r="I153" s="7" t="s">
        <v>54</v>
      </c>
      <c r="J153" s="7">
        <v>2481</v>
      </c>
      <c r="K153" s="7" t="s">
        <v>282</v>
      </c>
      <c r="L153" s="13">
        <v>3</v>
      </c>
      <c r="M153" s="13">
        <v>1476</v>
      </c>
      <c r="N153" s="13">
        <v>879</v>
      </c>
      <c r="O153" s="13">
        <v>1227</v>
      </c>
      <c r="P153" s="13">
        <v>623</v>
      </c>
      <c r="Q153" s="13">
        <v>168</v>
      </c>
      <c r="R153" s="13">
        <v>528</v>
      </c>
      <c r="S153" s="13">
        <v>5892</v>
      </c>
      <c r="T153" s="13">
        <v>451</v>
      </c>
      <c r="U153" s="7" t="s">
        <v>42</v>
      </c>
      <c r="V153" s="7" t="s">
        <v>42</v>
      </c>
      <c r="W153" s="7" t="s">
        <v>42</v>
      </c>
      <c r="X153" s="7" t="s">
        <v>42</v>
      </c>
      <c r="Y153" s="7" t="s">
        <v>42</v>
      </c>
      <c r="Z153" s="7" t="s">
        <v>42</v>
      </c>
      <c r="AA153" s="7" t="s">
        <v>42</v>
      </c>
      <c r="AB153" s="7" t="s">
        <v>42</v>
      </c>
      <c r="AC153" s="7"/>
      <c r="AD153" s="7"/>
      <c r="AE153" s="7"/>
      <c r="AF153" s="7"/>
      <c r="AG153">
        <f t="shared" si="15"/>
        <v>4</v>
      </c>
      <c r="AH153">
        <f t="shared" si="16"/>
        <v>4</v>
      </c>
      <c r="AI153" t="str">
        <f t="shared" si="14"/>
        <v>◯</v>
      </c>
    </row>
    <row r="154" spans="1:35" x14ac:dyDescent="0.4">
      <c r="A154">
        <f>IF(B154=0,"@",RANK(B154,$B$3:$B$198,0))</f>
        <v>58</v>
      </c>
      <c r="B154">
        <f t="shared" si="12"/>
        <v>1905</v>
      </c>
      <c r="C154" t="str">
        <f t="shared" si="13"/>
        <v>全道中学四種競技中学男子藤原佑志郎</v>
      </c>
      <c r="D154" s="7" t="s">
        <v>111</v>
      </c>
      <c r="E154" s="7" t="s">
        <v>112</v>
      </c>
      <c r="F154" s="7" t="s">
        <v>113</v>
      </c>
      <c r="G154" s="7" t="s">
        <v>49</v>
      </c>
      <c r="H154" s="7" t="s">
        <v>221</v>
      </c>
      <c r="I154" s="7" t="s">
        <v>50</v>
      </c>
      <c r="J154" s="7">
        <v>1905</v>
      </c>
      <c r="K154" s="7" t="s">
        <v>285</v>
      </c>
      <c r="L154" s="13">
        <v>3</v>
      </c>
      <c r="M154" s="13">
        <v>1709</v>
      </c>
      <c r="N154" s="13">
        <v>615</v>
      </c>
      <c r="O154" s="13">
        <v>1055</v>
      </c>
      <c r="P154" s="13">
        <v>519</v>
      </c>
      <c r="Q154" s="13">
        <v>135</v>
      </c>
      <c r="R154" s="13">
        <v>283</v>
      </c>
      <c r="S154" s="13">
        <v>5789</v>
      </c>
      <c r="T154" s="13">
        <v>488</v>
      </c>
      <c r="U154" s="7" t="s">
        <v>42</v>
      </c>
      <c r="V154" s="7" t="s">
        <v>42</v>
      </c>
      <c r="W154" s="7" t="s">
        <v>42</v>
      </c>
      <c r="X154" s="7" t="s">
        <v>42</v>
      </c>
      <c r="Y154" s="7" t="s">
        <v>42</v>
      </c>
      <c r="Z154" s="7" t="s">
        <v>42</v>
      </c>
      <c r="AA154" s="7" t="s">
        <v>42</v>
      </c>
      <c r="AB154" s="7" t="s">
        <v>42</v>
      </c>
      <c r="AC154" s="7"/>
      <c r="AD154" s="7"/>
      <c r="AE154" s="7"/>
      <c r="AF154" s="7"/>
      <c r="AG154">
        <f t="shared" si="15"/>
        <v>4</v>
      </c>
      <c r="AH154">
        <f t="shared" si="16"/>
        <v>4</v>
      </c>
      <c r="AI154" t="str">
        <f t="shared" si="14"/>
        <v>◯</v>
      </c>
    </row>
    <row r="155" spans="1:35" x14ac:dyDescent="0.4">
      <c r="A155">
        <f>IF(B155=0,"@",RANK(B155,$B$3:$B$198,0))</f>
        <v>49</v>
      </c>
      <c r="B155">
        <f t="shared" si="12"/>
        <v>2227</v>
      </c>
      <c r="C155" t="str">
        <f t="shared" si="13"/>
        <v>全道中学四種競技中学男子片川煌盛</v>
      </c>
      <c r="D155" s="7" t="s">
        <v>111</v>
      </c>
      <c r="E155" s="7" t="s">
        <v>112</v>
      </c>
      <c r="F155" s="7" t="s">
        <v>113</v>
      </c>
      <c r="G155" s="7" t="s">
        <v>49</v>
      </c>
      <c r="H155" s="7" t="s">
        <v>221</v>
      </c>
      <c r="I155" s="7" t="s">
        <v>76</v>
      </c>
      <c r="J155" s="7">
        <v>2227</v>
      </c>
      <c r="K155" s="7" t="s">
        <v>283</v>
      </c>
      <c r="L155" s="13">
        <v>3</v>
      </c>
      <c r="M155" s="13">
        <v>1714</v>
      </c>
      <c r="N155" s="13">
        <v>610</v>
      </c>
      <c r="O155" s="13">
        <v>1234</v>
      </c>
      <c r="P155" s="13">
        <v>627</v>
      </c>
      <c r="Q155" s="13">
        <v>168</v>
      </c>
      <c r="R155" s="13">
        <v>528</v>
      </c>
      <c r="S155" s="13">
        <v>5860</v>
      </c>
      <c r="T155" s="13">
        <v>462</v>
      </c>
      <c r="U155" s="7" t="s">
        <v>42</v>
      </c>
      <c r="V155" s="7" t="s">
        <v>42</v>
      </c>
      <c r="W155" s="7" t="s">
        <v>42</v>
      </c>
      <c r="X155" s="7" t="s">
        <v>42</v>
      </c>
      <c r="Y155" s="7" t="s">
        <v>42</v>
      </c>
      <c r="Z155" s="7" t="s">
        <v>42</v>
      </c>
      <c r="AA155" s="7" t="s">
        <v>42</v>
      </c>
      <c r="AB155" s="7" t="s">
        <v>42</v>
      </c>
      <c r="AC155" s="7"/>
      <c r="AD155" s="7"/>
      <c r="AE155" s="7"/>
      <c r="AF155" s="7"/>
      <c r="AG155">
        <f t="shared" si="15"/>
        <v>4</v>
      </c>
      <c r="AH155">
        <f t="shared" si="16"/>
        <v>4</v>
      </c>
      <c r="AI155" t="str">
        <f t="shared" si="14"/>
        <v>◯</v>
      </c>
    </row>
    <row r="156" spans="1:35" x14ac:dyDescent="0.4">
      <c r="A156">
        <f>IF(B156=0,"@",RANK(B156,$B$3:$B$198,0))</f>
        <v>29</v>
      </c>
      <c r="B156">
        <f t="shared" si="12"/>
        <v>2746</v>
      </c>
      <c r="C156" t="str">
        <f t="shared" si="13"/>
        <v>全道中学四種競技中学女子相馬可夏子</v>
      </c>
      <c r="D156" s="7" t="s">
        <v>111</v>
      </c>
      <c r="E156" s="7" t="s">
        <v>112</v>
      </c>
      <c r="F156" s="7" t="s">
        <v>113</v>
      </c>
      <c r="G156" s="7" t="s">
        <v>66</v>
      </c>
      <c r="H156" s="7" t="s">
        <v>221</v>
      </c>
      <c r="I156" s="7" t="s">
        <v>71</v>
      </c>
      <c r="J156" s="7">
        <v>2746</v>
      </c>
      <c r="K156" s="7" t="s">
        <v>286</v>
      </c>
      <c r="L156" s="13">
        <v>3</v>
      </c>
      <c r="M156" s="13">
        <v>1448</v>
      </c>
      <c r="N156" s="13">
        <v>912</v>
      </c>
      <c r="O156" s="13">
        <v>146</v>
      </c>
      <c r="P156" s="13">
        <v>577</v>
      </c>
      <c r="Q156" s="13">
        <v>1086</v>
      </c>
      <c r="R156" s="13">
        <v>586</v>
      </c>
      <c r="S156" s="13">
        <v>2750</v>
      </c>
      <c r="T156" s="13">
        <v>671</v>
      </c>
      <c r="U156" s="7" t="s">
        <v>42</v>
      </c>
      <c r="V156" s="7" t="s">
        <v>42</v>
      </c>
      <c r="W156" s="7" t="s">
        <v>42</v>
      </c>
      <c r="X156" s="7" t="s">
        <v>42</v>
      </c>
      <c r="Y156" s="7" t="s">
        <v>42</v>
      </c>
      <c r="Z156" s="7" t="s">
        <v>42</v>
      </c>
      <c r="AA156" s="7" t="s">
        <v>42</v>
      </c>
      <c r="AB156" s="7" t="s">
        <v>42</v>
      </c>
      <c r="AC156" s="7"/>
      <c r="AD156" s="7"/>
      <c r="AE156" s="7"/>
      <c r="AF156" s="7"/>
      <c r="AG156">
        <f t="shared" si="15"/>
        <v>4</v>
      </c>
      <c r="AH156">
        <f t="shared" si="16"/>
        <v>4</v>
      </c>
      <c r="AI156" t="str">
        <f t="shared" si="14"/>
        <v>◯</v>
      </c>
    </row>
    <row r="157" spans="1:35" x14ac:dyDescent="0.4">
      <c r="A157">
        <f>IF(B157=0,"@",RANK(B157,$B$3:$B$198,0))</f>
        <v>55</v>
      </c>
      <c r="B157">
        <f t="shared" si="12"/>
        <v>1926</v>
      </c>
      <c r="C157" t="str">
        <f t="shared" si="13"/>
        <v>全道中学四種競技中学女子山本真由</v>
      </c>
      <c r="D157" s="7" t="s">
        <v>111</v>
      </c>
      <c r="E157" s="7" t="s">
        <v>112</v>
      </c>
      <c r="F157" s="7" t="s">
        <v>113</v>
      </c>
      <c r="G157" s="7" t="s">
        <v>66</v>
      </c>
      <c r="H157" s="7" t="s">
        <v>221</v>
      </c>
      <c r="I157" s="7" t="s">
        <v>70</v>
      </c>
      <c r="J157" s="7">
        <v>1926</v>
      </c>
      <c r="K157" s="7" t="s">
        <v>285</v>
      </c>
      <c r="L157" s="13">
        <v>3</v>
      </c>
      <c r="M157" s="13">
        <v>1671</v>
      </c>
      <c r="N157" s="13">
        <v>630</v>
      </c>
      <c r="O157" s="13">
        <v>128</v>
      </c>
      <c r="P157" s="13">
        <v>389</v>
      </c>
      <c r="Q157" s="13">
        <v>681</v>
      </c>
      <c r="R157" s="13">
        <v>323</v>
      </c>
      <c r="S157" s="13">
        <v>2860</v>
      </c>
      <c r="T157" s="13">
        <v>584</v>
      </c>
      <c r="U157" s="7" t="s">
        <v>42</v>
      </c>
      <c r="V157" s="7" t="s">
        <v>42</v>
      </c>
      <c r="W157" s="7" t="s">
        <v>42</v>
      </c>
      <c r="X157" s="7" t="s">
        <v>42</v>
      </c>
      <c r="Y157" s="7" t="s">
        <v>42</v>
      </c>
      <c r="Z157" s="7" t="s">
        <v>42</v>
      </c>
      <c r="AA157" s="7" t="s">
        <v>42</v>
      </c>
      <c r="AB157" s="7" t="s">
        <v>42</v>
      </c>
      <c r="AC157" s="7"/>
      <c r="AD157" s="7"/>
      <c r="AE157" s="7"/>
      <c r="AF157" s="7"/>
      <c r="AG157">
        <f t="shared" si="15"/>
        <v>4</v>
      </c>
      <c r="AH157">
        <f t="shared" si="16"/>
        <v>4</v>
      </c>
      <c r="AI157" t="str">
        <f t="shared" si="14"/>
        <v>◯</v>
      </c>
    </row>
    <row r="158" spans="1:35" x14ac:dyDescent="0.4">
      <c r="A158" t="str">
        <f>IF(B158=0,"@",RANK(B158,$B$3:$B$198,0))</f>
        <v>@</v>
      </c>
      <c r="B158">
        <f t="shared" si="12"/>
        <v>0</v>
      </c>
      <c r="C158" t="str">
        <f t="shared" si="13"/>
        <v>全道小学コンバインドB小学男子林田拓真</v>
      </c>
      <c r="D158" s="7" t="s">
        <v>114</v>
      </c>
      <c r="E158" s="7" t="s">
        <v>115</v>
      </c>
      <c r="F158" s="7" t="s">
        <v>116</v>
      </c>
      <c r="G158" s="7" t="s">
        <v>230</v>
      </c>
      <c r="H158" s="7" t="s">
        <v>95</v>
      </c>
      <c r="I158" s="7" t="s">
        <v>98</v>
      </c>
      <c r="J158" s="7">
        <v>596</v>
      </c>
      <c r="K158" s="7" t="s">
        <v>99</v>
      </c>
      <c r="L158" s="13">
        <v>6</v>
      </c>
      <c r="M158" s="7" t="s">
        <v>42</v>
      </c>
      <c r="N158" s="13">
        <v>0</v>
      </c>
      <c r="O158" s="13">
        <v>2637</v>
      </c>
      <c r="P158" s="13">
        <v>596</v>
      </c>
      <c r="Q158" s="7" t="s">
        <v>42</v>
      </c>
      <c r="R158" s="7" t="s">
        <v>42</v>
      </c>
      <c r="S158" s="7" t="s">
        <v>42</v>
      </c>
      <c r="T158" s="7" t="s">
        <v>42</v>
      </c>
      <c r="U158" s="7" t="s">
        <v>42</v>
      </c>
      <c r="V158" s="7" t="s">
        <v>42</v>
      </c>
      <c r="W158" s="7" t="s">
        <v>42</v>
      </c>
      <c r="X158" s="7" t="s">
        <v>42</v>
      </c>
      <c r="Y158" s="7" t="s">
        <v>42</v>
      </c>
      <c r="Z158" s="7" t="s">
        <v>42</v>
      </c>
      <c r="AA158" s="7" t="s">
        <v>42</v>
      </c>
      <c r="AB158" s="7" t="s">
        <v>42</v>
      </c>
      <c r="AC158" s="7">
        <v>0</v>
      </c>
      <c r="AD158" s="7">
        <v>0</v>
      </c>
      <c r="AE158" s="7">
        <v>0</v>
      </c>
      <c r="AF158" s="7">
        <v>0</v>
      </c>
      <c r="AG158">
        <f t="shared" si="15"/>
        <v>2</v>
      </c>
      <c r="AH158">
        <f t="shared" si="16"/>
        <v>3</v>
      </c>
      <c r="AI158" t="str">
        <f t="shared" si="14"/>
        <v>×</v>
      </c>
    </row>
    <row r="159" spans="1:35" x14ac:dyDescent="0.4">
      <c r="A159" t="str">
        <f>IF(B159=0,"@",RANK(B159,$B$3:$B$198,0))</f>
        <v>@</v>
      </c>
      <c r="B159">
        <f t="shared" si="12"/>
        <v>0</v>
      </c>
      <c r="C159" t="str">
        <f t="shared" si="13"/>
        <v>全道小学コンバインドB小学男子小原蒼汰</v>
      </c>
      <c r="D159" s="7" t="s">
        <v>114</v>
      </c>
      <c r="E159" s="7" t="s">
        <v>115</v>
      </c>
      <c r="F159" s="7" t="s">
        <v>116</v>
      </c>
      <c r="G159" s="7" t="s">
        <v>230</v>
      </c>
      <c r="H159" s="7" t="s">
        <v>95</v>
      </c>
      <c r="I159" s="7" t="s">
        <v>100</v>
      </c>
      <c r="J159" s="7">
        <v>1107</v>
      </c>
      <c r="K159" s="7" t="s">
        <v>99</v>
      </c>
      <c r="L159" s="13">
        <v>6</v>
      </c>
      <c r="M159" s="7">
        <v>304</v>
      </c>
      <c r="N159" s="13">
        <v>624</v>
      </c>
      <c r="O159" s="13">
        <v>2081</v>
      </c>
      <c r="P159" s="13">
        <v>483</v>
      </c>
      <c r="Q159" s="7" t="s">
        <v>42</v>
      </c>
      <c r="R159" s="7" t="s">
        <v>42</v>
      </c>
      <c r="S159" s="7" t="s">
        <v>42</v>
      </c>
      <c r="T159" s="7" t="s">
        <v>42</v>
      </c>
      <c r="U159" s="7" t="s">
        <v>42</v>
      </c>
      <c r="V159" s="7" t="s">
        <v>42</v>
      </c>
      <c r="W159" s="7" t="s">
        <v>42</v>
      </c>
      <c r="X159" s="7" t="s">
        <v>42</v>
      </c>
      <c r="Y159" s="7" t="s">
        <v>42</v>
      </c>
      <c r="Z159" s="7" t="s">
        <v>42</v>
      </c>
      <c r="AA159" s="7" t="s">
        <v>42</v>
      </c>
      <c r="AB159" s="7" t="s">
        <v>42</v>
      </c>
      <c r="AC159" s="7">
        <v>0</v>
      </c>
      <c r="AD159" s="7">
        <v>0</v>
      </c>
      <c r="AE159" s="7">
        <v>0</v>
      </c>
      <c r="AF159" s="7">
        <v>0</v>
      </c>
      <c r="AG159">
        <f t="shared" si="15"/>
        <v>2</v>
      </c>
      <c r="AH159">
        <f t="shared" si="16"/>
        <v>4</v>
      </c>
      <c r="AI159" t="str">
        <f t="shared" si="14"/>
        <v>×</v>
      </c>
    </row>
    <row r="160" spans="1:35" x14ac:dyDescent="0.4">
      <c r="A160" t="str">
        <f>IF(B160=0,"@",RANK(B160,$B$3:$B$198,0))</f>
        <v>@</v>
      </c>
      <c r="B160">
        <f t="shared" si="12"/>
        <v>0</v>
      </c>
      <c r="C160" t="str">
        <f t="shared" si="13"/>
        <v>全道小学コンバインドB小学男子石田漣</v>
      </c>
      <c r="D160" s="7" t="s">
        <v>114</v>
      </c>
      <c r="E160" s="7" t="s">
        <v>115</v>
      </c>
      <c r="F160" s="7" t="s">
        <v>116</v>
      </c>
      <c r="G160" s="7" t="s">
        <v>230</v>
      </c>
      <c r="H160" s="7" t="s">
        <v>95</v>
      </c>
      <c r="I160" s="7" t="s">
        <v>96</v>
      </c>
      <c r="J160" s="7">
        <v>1269</v>
      </c>
      <c r="K160" s="7" t="s">
        <v>97</v>
      </c>
      <c r="L160" s="13">
        <v>6</v>
      </c>
      <c r="M160" s="7">
        <v>342</v>
      </c>
      <c r="N160" s="13">
        <v>731</v>
      </c>
      <c r="O160" s="13">
        <v>2354</v>
      </c>
      <c r="P160" s="13">
        <v>538</v>
      </c>
      <c r="Q160" s="7" t="s">
        <v>42</v>
      </c>
      <c r="R160" s="7" t="s">
        <v>42</v>
      </c>
      <c r="S160" s="7" t="s">
        <v>42</v>
      </c>
      <c r="T160" s="7" t="s">
        <v>42</v>
      </c>
      <c r="U160" s="7" t="s">
        <v>42</v>
      </c>
      <c r="V160" s="7" t="s">
        <v>42</v>
      </c>
      <c r="W160" s="7" t="s">
        <v>42</v>
      </c>
      <c r="X160" s="7" t="s">
        <v>42</v>
      </c>
      <c r="Y160" s="7" t="s">
        <v>42</v>
      </c>
      <c r="Z160" s="7" t="s">
        <v>42</v>
      </c>
      <c r="AA160" s="7" t="s">
        <v>42</v>
      </c>
      <c r="AB160" s="7" t="s">
        <v>42</v>
      </c>
      <c r="AC160" s="7">
        <v>0</v>
      </c>
      <c r="AD160" s="7">
        <v>0</v>
      </c>
      <c r="AE160" s="7">
        <v>0</v>
      </c>
      <c r="AF160" s="7">
        <v>0</v>
      </c>
      <c r="AG160">
        <f t="shared" si="15"/>
        <v>2</v>
      </c>
      <c r="AH160">
        <f t="shared" si="16"/>
        <v>4</v>
      </c>
      <c r="AI160" t="str">
        <f t="shared" si="14"/>
        <v>×</v>
      </c>
    </row>
    <row r="161" spans="1:35" x14ac:dyDescent="0.4">
      <c r="A161" t="str">
        <f>IF(B161=0,"@",RANK(B161,$B$3:$B$198,0))</f>
        <v>@</v>
      </c>
      <c r="B161">
        <f t="shared" si="12"/>
        <v>0</v>
      </c>
      <c r="C161" t="str">
        <f t="shared" si="13"/>
        <v>全道小学コンバインドA小学女子笹田虹心</v>
      </c>
      <c r="D161" s="7" t="s">
        <v>114</v>
      </c>
      <c r="E161" s="7" t="s">
        <v>115</v>
      </c>
      <c r="F161" s="7" t="s">
        <v>116</v>
      </c>
      <c r="G161" s="7" t="s">
        <v>231</v>
      </c>
      <c r="H161" s="7" t="s">
        <v>93</v>
      </c>
      <c r="I161" s="7" t="s">
        <v>103</v>
      </c>
      <c r="J161" s="7">
        <v>2019</v>
      </c>
      <c r="K161" s="7" t="s">
        <v>97</v>
      </c>
      <c r="L161" s="13">
        <v>6</v>
      </c>
      <c r="M161" s="13">
        <v>1379</v>
      </c>
      <c r="N161" s="13">
        <v>985</v>
      </c>
      <c r="O161" s="13">
        <v>130</v>
      </c>
      <c r="P161" s="13">
        <v>1034</v>
      </c>
      <c r="Q161" s="7" t="s">
        <v>42</v>
      </c>
      <c r="R161" s="7" t="s">
        <v>42</v>
      </c>
      <c r="S161" s="7" t="s">
        <v>42</v>
      </c>
      <c r="T161" s="7" t="s">
        <v>42</v>
      </c>
      <c r="U161" s="7" t="s">
        <v>42</v>
      </c>
      <c r="V161" s="7" t="s">
        <v>42</v>
      </c>
      <c r="W161" s="7" t="s">
        <v>42</v>
      </c>
      <c r="X161" s="7" t="s">
        <v>42</v>
      </c>
      <c r="Y161" s="7" t="s">
        <v>42</v>
      </c>
      <c r="Z161" s="7" t="s">
        <v>42</v>
      </c>
      <c r="AA161" s="7" t="s">
        <v>42</v>
      </c>
      <c r="AB161" s="7" t="s">
        <v>42</v>
      </c>
      <c r="AC161" s="7">
        <v>0</v>
      </c>
      <c r="AD161" s="7">
        <v>0</v>
      </c>
      <c r="AE161" s="7">
        <v>0</v>
      </c>
      <c r="AF161" s="7">
        <v>0</v>
      </c>
      <c r="AG161">
        <f t="shared" si="15"/>
        <v>2</v>
      </c>
      <c r="AH161">
        <f t="shared" si="16"/>
        <v>4</v>
      </c>
      <c r="AI161" t="str">
        <f t="shared" si="14"/>
        <v>×</v>
      </c>
    </row>
    <row r="162" spans="1:35" x14ac:dyDescent="0.4">
      <c r="A162" t="str">
        <f>IF(B162=0,"@",RANK(B162,$B$3:$B$198,0))</f>
        <v>@</v>
      </c>
      <c r="B162">
        <f t="shared" si="12"/>
        <v>0</v>
      </c>
      <c r="C162" t="str">
        <f t="shared" si="13"/>
        <v>全道小学コンバインドA小学女子澤田芽依</v>
      </c>
      <c r="D162" s="7" t="s">
        <v>114</v>
      </c>
      <c r="E162" s="7" t="s">
        <v>115</v>
      </c>
      <c r="F162" s="7" t="s">
        <v>116</v>
      </c>
      <c r="G162" s="7" t="s">
        <v>231</v>
      </c>
      <c r="H162" s="7" t="s">
        <v>93</v>
      </c>
      <c r="I162" s="7" t="s">
        <v>104</v>
      </c>
      <c r="J162" s="7">
        <v>1723</v>
      </c>
      <c r="K162" s="7" t="s">
        <v>105</v>
      </c>
      <c r="L162" s="13">
        <v>6</v>
      </c>
      <c r="M162" s="13">
        <v>1518</v>
      </c>
      <c r="N162" s="13">
        <v>747</v>
      </c>
      <c r="O162" s="13">
        <v>125</v>
      </c>
      <c r="P162" s="13">
        <v>976</v>
      </c>
      <c r="Q162" s="7" t="s">
        <v>42</v>
      </c>
      <c r="R162" s="7" t="s">
        <v>42</v>
      </c>
      <c r="S162" s="7" t="s">
        <v>42</v>
      </c>
      <c r="T162" s="7" t="s">
        <v>42</v>
      </c>
      <c r="U162" s="7" t="s">
        <v>42</v>
      </c>
      <c r="V162" s="7" t="s">
        <v>42</v>
      </c>
      <c r="W162" s="7" t="s">
        <v>42</v>
      </c>
      <c r="X162" s="7" t="s">
        <v>42</v>
      </c>
      <c r="Y162" s="7" t="s">
        <v>42</v>
      </c>
      <c r="Z162" s="7" t="s">
        <v>42</v>
      </c>
      <c r="AA162" s="7" t="s">
        <v>42</v>
      </c>
      <c r="AB162" s="7" t="s">
        <v>42</v>
      </c>
      <c r="AC162" s="7">
        <v>0</v>
      </c>
      <c r="AD162" s="7">
        <v>0</v>
      </c>
      <c r="AE162" s="7">
        <v>0</v>
      </c>
      <c r="AF162" s="7">
        <v>0</v>
      </c>
      <c r="AG162">
        <f t="shared" si="15"/>
        <v>2</v>
      </c>
      <c r="AH162">
        <f t="shared" si="16"/>
        <v>4</v>
      </c>
      <c r="AI162" t="str">
        <f t="shared" si="14"/>
        <v>×</v>
      </c>
    </row>
    <row r="163" spans="1:35" x14ac:dyDescent="0.4">
      <c r="A163" t="str">
        <f>IF(B163=0,"@",RANK(B163,$B$3:$B$198,0))</f>
        <v>@</v>
      </c>
      <c r="B163">
        <f t="shared" si="12"/>
        <v>0</v>
      </c>
      <c r="C163" t="str">
        <f t="shared" si="13"/>
        <v>全道小学コンバインドB小学女子佐藤朋佳</v>
      </c>
      <c r="D163" s="7" t="s">
        <v>114</v>
      </c>
      <c r="E163" s="7" t="s">
        <v>115</v>
      </c>
      <c r="F163" s="7" t="s">
        <v>116</v>
      </c>
      <c r="G163" s="7" t="s">
        <v>231</v>
      </c>
      <c r="H163" s="7" t="s">
        <v>95</v>
      </c>
      <c r="I163" s="7" t="s">
        <v>102</v>
      </c>
      <c r="J163" s="7">
        <v>972</v>
      </c>
      <c r="K163" s="7" t="s">
        <v>288</v>
      </c>
      <c r="L163" s="13">
        <v>6</v>
      </c>
      <c r="M163" s="7">
        <v>314</v>
      </c>
      <c r="N163" s="13">
        <v>652</v>
      </c>
      <c r="O163" s="13">
        <v>1281</v>
      </c>
      <c r="P163" s="13">
        <v>320</v>
      </c>
      <c r="Q163" s="7" t="s">
        <v>42</v>
      </c>
      <c r="R163" s="7" t="s">
        <v>42</v>
      </c>
      <c r="S163" s="7" t="s">
        <v>42</v>
      </c>
      <c r="T163" s="7" t="s">
        <v>42</v>
      </c>
      <c r="U163" s="7" t="s">
        <v>42</v>
      </c>
      <c r="V163" s="7" t="s">
        <v>42</v>
      </c>
      <c r="W163" s="7" t="s">
        <v>42</v>
      </c>
      <c r="X163" s="7" t="s">
        <v>42</v>
      </c>
      <c r="Y163" s="7" t="s">
        <v>42</v>
      </c>
      <c r="Z163" s="7" t="s">
        <v>42</v>
      </c>
      <c r="AA163" s="7" t="s">
        <v>42</v>
      </c>
      <c r="AB163" s="7" t="s">
        <v>42</v>
      </c>
      <c r="AC163" s="7">
        <v>0</v>
      </c>
      <c r="AD163" s="7">
        <v>0</v>
      </c>
      <c r="AE163" s="7">
        <v>0</v>
      </c>
      <c r="AF163" s="7">
        <v>0</v>
      </c>
      <c r="AG163">
        <f t="shared" si="15"/>
        <v>2</v>
      </c>
      <c r="AH163">
        <f t="shared" si="16"/>
        <v>4</v>
      </c>
      <c r="AI163" t="str">
        <f t="shared" si="14"/>
        <v>×</v>
      </c>
    </row>
    <row r="164" spans="1:35" x14ac:dyDescent="0.4">
      <c r="A164" t="str">
        <f>IF(B164=0,"@",RANK(B164,$B$3:$B$198,0))</f>
        <v>@</v>
      </c>
      <c r="B164">
        <f t="shared" si="12"/>
        <v>0</v>
      </c>
      <c r="C164" t="str">
        <f t="shared" si="13"/>
        <v>全道小学コンバインドB小学女子長谷川蓮奈</v>
      </c>
      <c r="D164" s="7" t="s">
        <v>114</v>
      </c>
      <c r="E164" s="7" t="s">
        <v>115</v>
      </c>
      <c r="F164" s="7" t="s">
        <v>116</v>
      </c>
      <c r="G164" s="7" t="s">
        <v>231</v>
      </c>
      <c r="H164" s="7" t="s">
        <v>95</v>
      </c>
      <c r="I164" s="7" t="s">
        <v>101</v>
      </c>
      <c r="J164" s="7">
        <v>1610</v>
      </c>
      <c r="K164" s="7" t="s">
        <v>97</v>
      </c>
      <c r="L164" s="13">
        <v>6</v>
      </c>
      <c r="M164" s="7">
        <v>400</v>
      </c>
      <c r="N164" s="13">
        <v>893</v>
      </c>
      <c r="O164" s="13">
        <v>3235</v>
      </c>
      <c r="P164" s="13">
        <v>717</v>
      </c>
      <c r="Q164" s="7" t="s">
        <v>42</v>
      </c>
      <c r="R164" s="7" t="s">
        <v>42</v>
      </c>
      <c r="S164" s="7" t="s">
        <v>42</v>
      </c>
      <c r="T164" s="7" t="s">
        <v>42</v>
      </c>
      <c r="U164" s="7" t="s">
        <v>42</v>
      </c>
      <c r="V164" s="7" t="s">
        <v>42</v>
      </c>
      <c r="W164" s="7" t="s">
        <v>42</v>
      </c>
      <c r="X164" s="7" t="s">
        <v>42</v>
      </c>
      <c r="Y164" s="7" t="s">
        <v>42</v>
      </c>
      <c r="Z164" s="7" t="s">
        <v>42</v>
      </c>
      <c r="AA164" s="7" t="s">
        <v>42</v>
      </c>
      <c r="AB164" s="7" t="s">
        <v>42</v>
      </c>
      <c r="AC164" s="7">
        <v>0</v>
      </c>
      <c r="AD164" s="7">
        <v>0</v>
      </c>
      <c r="AE164" s="7">
        <v>0</v>
      </c>
      <c r="AF164" s="7">
        <v>0</v>
      </c>
      <c r="AG164">
        <f t="shared" si="15"/>
        <v>2</v>
      </c>
      <c r="AH164">
        <f t="shared" si="16"/>
        <v>4</v>
      </c>
      <c r="AI164" t="str">
        <f t="shared" si="14"/>
        <v>×</v>
      </c>
    </row>
    <row r="165" spans="1:35" x14ac:dyDescent="0.4">
      <c r="A165" t="str">
        <f>IF(B165=0,"@",RANK(B165,$B$3:$B$198,0))</f>
        <v>@</v>
      </c>
      <c r="B165">
        <f t="shared" si="12"/>
        <v>0</v>
      </c>
      <c r="C165" t="str">
        <f t="shared" si="13"/>
        <v/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t="e">
        <f t="shared" si="15"/>
        <v>#N/A</v>
      </c>
      <c r="AH165">
        <f t="shared" si="16"/>
        <v>0</v>
      </c>
      <c r="AI165" t="e">
        <f t="shared" si="14"/>
        <v>#N/A</v>
      </c>
    </row>
    <row r="166" spans="1:35" x14ac:dyDescent="0.4">
      <c r="A166" t="str">
        <f>IF(B166=0,"@",RANK(B166,$B$3:$B$198,0))</f>
        <v>@</v>
      </c>
      <c r="B166">
        <f t="shared" si="12"/>
        <v>0</v>
      </c>
      <c r="C166" t="str">
        <f t="shared" si="13"/>
        <v/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t="e">
        <f t="shared" si="15"/>
        <v>#N/A</v>
      </c>
      <c r="AH166">
        <f t="shared" si="16"/>
        <v>0</v>
      </c>
      <c r="AI166" t="e">
        <f t="shared" si="14"/>
        <v>#N/A</v>
      </c>
    </row>
    <row r="167" spans="1:35" x14ac:dyDescent="0.4">
      <c r="A167" t="str">
        <f>IF(B167=0,"@",RANK(B167,$B$3:$B$198,0))</f>
        <v>@</v>
      </c>
      <c r="B167">
        <f t="shared" si="12"/>
        <v>0</v>
      </c>
      <c r="C167" t="str">
        <f t="shared" si="13"/>
        <v/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t="e">
        <f t="shared" si="15"/>
        <v>#N/A</v>
      </c>
      <c r="AH167">
        <f t="shared" si="16"/>
        <v>0</v>
      </c>
      <c r="AI167" t="e">
        <f t="shared" si="14"/>
        <v>#N/A</v>
      </c>
    </row>
    <row r="168" spans="1:35" x14ac:dyDescent="0.4">
      <c r="A168" t="str">
        <f>IF(B168=0,"@",RANK(B168,$B$3:$B$198,0))</f>
        <v>@</v>
      </c>
      <c r="B168">
        <f t="shared" si="12"/>
        <v>0</v>
      </c>
      <c r="C168" t="str">
        <f t="shared" si="13"/>
        <v/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t="e">
        <f t="shared" si="15"/>
        <v>#N/A</v>
      </c>
      <c r="AH168">
        <f t="shared" si="16"/>
        <v>0</v>
      </c>
      <c r="AI168" t="e">
        <f t="shared" si="14"/>
        <v>#N/A</v>
      </c>
    </row>
    <row r="169" spans="1:35" x14ac:dyDescent="0.4">
      <c r="A169" t="str">
        <f>IF(B169=0,"@",RANK(B169,$B$3:$B$198,0))</f>
        <v>@</v>
      </c>
      <c r="B169">
        <f t="shared" si="12"/>
        <v>0</v>
      </c>
      <c r="C169" t="str">
        <f t="shared" si="13"/>
        <v/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t="e">
        <f t="shared" si="15"/>
        <v>#N/A</v>
      </c>
      <c r="AH169">
        <f t="shared" si="16"/>
        <v>0</v>
      </c>
      <c r="AI169" t="e">
        <f t="shared" si="14"/>
        <v>#N/A</v>
      </c>
    </row>
    <row r="170" spans="1:35" x14ac:dyDescent="0.4">
      <c r="A170" t="str">
        <f>IF(B170=0,"@",RANK(B170,$B$3:$B$198,0))</f>
        <v>@</v>
      </c>
      <c r="B170">
        <f t="shared" si="12"/>
        <v>0</v>
      </c>
      <c r="C170" t="str">
        <f t="shared" si="13"/>
        <v/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t="e">
        <f t="shared" si="15"/>
        <v>#N/A</v>
      </c>
      <c r="AH170">
        <f t="shared" si="16"/>
        <v>0</v>
      </c>
      <c r="AI170" t="e">
        <f t="shared" si="14"/>
        <v>#N/A</v>
      </c>
    </row>
    <row r="171" spans="1:35" x14ac:dyDescent="0.4">
      <c r="A171" t="str">
        <f>IF(B171=0,"@",RANK(B171,$B$3:$B$198,0))</f>
        <v>@</v>
      </c>
      <c r="B171">
        <f t="shared" si="12"/>
        <v>0</v>
      </c>
      <c r="C171" t="str">
        <f t="shared" si="13"/>
        <v/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t="e">
        <f t="shared" si="15"/>
        <v>#N/A</v>
      </c>
      <c r="AH171">
        <f t="shared" si="16"/>
        <v>0</v>
      </c>
      <c r="AI171" t="e">
        <f t="shared" si="14"/>
        <v>#N/A</v>
      </c>
    </row>
    <row r="172" spans="1:35" x14ac:dyDescent="0.4">
      <c r="A172" t="str">
        <f>IF(B172=0,"@",RANK(B172,$B$3:$B$198,0))</f>
        <v>@</v>
      </c>
      <c r="B172">
        <f t="shared" si="12"/>
        <v>0</v>
      </c>
      <c r="C172" t="str">
        <f t="shared" si="13"/>
        <v/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t="e">
        <f t="shared" si="15"/>
        <v>#N/A</v>
      </c>
      <c r="AH172">
        <f t="shared" si="16"/>
        <v>0</v>
      </c>
      <c r="AI172" t="e">
        <f t="shared" si="14"/>
        <v>#N/A</v>
      </c>
    </row>
    <row r="173" spans="1:35" x14ac:dyDescent="0.4">
      <c r="A173" t="str">
        <f>IF(B173=0,"@",RANK(B173,$B$3:$B$198,0))</f>
        <v>@</v>
      </c>
      <c r="B173">
        <f t="shared" si="12"/>
        <v>0</v>
      </c>
      <c r="C173" t="str">
        <f t="shared" si="13"/>
        <v/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t="e">
        <f t="shared" si="15"/>
        <v>#N/A</v>
      </c>
      <c r="AH173">
        <f t="shared" si="16"/>
        <v>0</v>
      </c>
      <c r="AI173" t="e">
        <f t="shared" si="14"/>
        <v>#N/A</v>
      </c>
    </row>
    <row r="174" spans="1:35" x14ac:dyDescent="0.4">
      <c r="A174" t="str">
        <f>IF(B174=0,"@",RANK(B174,$B$3:$B$198,0))</f>
        <v>@</v>
      </c>
      <c r="B174">
        <f t="shared" si="12"/>
        <v>0</v>
      </c>
      <c r="C174" t="str">
        <f t="shared" si="13"/>
        <v/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t="e">
        <f t="shared" si="15"/>
        <v>#N/A</v>
      </c>
      <c r="AH174">
        <f t="shared" si="16"/>
        <v>0</v>
      </c>
      <c r="AI174" t="e">
        <f t="shared" si="14"/>
        <v>#N/A</v>
      </c>
    </row>
    <row r="175" spans="1:35" x14ac:dyDescent="0.4">
      <c r="A175" t="str">
        <f>IF(B175=0,"@",RANK(B175,$B$3:$B$198,0))</f>
        <v>@</v>
      </c>
      <c r="B175">
        <f t="shared" si="12"/>
        <v>0</v>
      </c>
      <c r="C175" t="str">
        <f t="shared" si="13"/>
        <v/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t="e">
        <f t="shared" si="15"/>
        <v>#N/A</v>
      </c>
      <c r="AH175">
        <f t="shared" si="16"/>
        <v>0</v>
      </c>
      <c r="AI175" t="e">
        <f t="shared" si="14"/>
        <v>#N/A</v>
      </c>
    </row>
    <row r="176" spans="1:35" x14ac:dyDescent="0.4">
      <c r="A176" t="str">
        <f>IF(B176=0,"@",RANK(B176,$B$3:$B$198,0))</f>
        <v>@</v>
      </c>
      <c r="B176">
        <f t="shared" si="12"/>
        <v>0</v>
      </c>
      <c r="C176" t="str">
        <f t="shared" si="13"/>
        <v/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t="e">
        <f t="shared" si="15"/>
        <v>#N/A</v>
      </c>
      <c r="AH176">
        <f t="shared" si="16"/>
        <v>0</v>
      </c>
      <c r="AI176" t="e">
        <f t="shared" si="14"/>
        <v>#N/A</v>
      </c>
    </row>
    <row r="177" spans="1:35" x14ac:dyDescent="0.4">
      <c r="A177" t="str">
        <f>IF(B177=0,"@",RANK(B177,$B$3:$B$198,0))</f>
        <v>@</v>
      </c>
      <c r="B177">
        <f t="shared" si="12"/>
        <v>0</v>
      </c>
      <c r="C177" t="str">
        <f t="shared" si="13"/>
        <v/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t="e">
        <f t="shared" si="15"/>
        <v>#N/A</v>
      </c>
      <c r="AH177">
        <f t="shared" si="16"/>
        <v>0</v>
      </c>
      <c r="AI177" t="e">
        <f t="shared" si="14"/>
        <v>#N/A</v>
      </c>
    </row>
    <row r="178" spans="1:35" x14ac:dyDescent="0.4">
      <c r="A178" t="str">
        <f>IF(B178=0,"@",RANK(B178,$B$3:$B$198,0))</f>
        <v>@</v>
      </c>
      <c r="B178">
        <f t="shared" si="12"/>
        <v>0</v>
      </c>
      <c r="C178" t="str">
        <f t="shared" si="13"/>
        <v/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t="e">
        <f t="shared" si="15"/>
        <v>#N/A</v>
      </c>
      <c r="AH178">
        <f t="shared" si="16"/>
        <v>0</v>
      </c>
      <c r="AI178" t="e">
        <f t="shared" si="14"/>
        <v>#N/A</v>
      </c>
    </row>
    <row r="179" spans="1:35" x14ac:dyDescent="0.4">
      <c r="A179" t="str">
        <f>IF(B179=0,"@",RANK(B179,$B$3:$B$198,0))</f>
        <v>@</v>
      </c>
      <c r="B179">
        <f t="shared" si="12"/>
        <v>0</v>
      </c>
      <c r="C179" t="str">
        <f t="shared" si="13"/>
        <v/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t="e">
        <f t="shared" si="15"/>
        <v>#N/A</v>
      </c>
      <c r="AH179">
        <f t="shared" si="16"/>
        <v>0</v>
      </c>
      <c r="AI179" t="e">
        <f t="shared" si="14"/>
        <v>#N/A</v>
      </c>
    </row>
    <row r="180" spans="1:35" x14ac:dyDescent="0.4">
      <c r="A180" t="str">
        <f>IF(B180=0,"@",RANK(B180,$B$3:$B$198,0))</f>
        <v>@</v>
      </c>
      <c r="B180">
        <f t="shared" si="12"/>
        <v>0</v>
      </c>
      <c r="C180" t="str">
        <f t="shared" si="13"/>
        <v/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t="e">
        <f t="shared" si="15"/>
        <v>#N/A</v>
      </c>
      <c r="AH180">
        <f t="shared" si="16"/>
        <v>0</v>
      </c>
      <c r="AI180" t="e">
        <f t="shared" si="14"/>
        <v>#N/A</v>
      </c>
    </row>
    <row r="181" spans="1:35" x14ac:dyDescent="0.4">
      <c r="A181" t="str">
        <f>IF(B181=0,"@",RANK(B181,$B$3:$B$198,0))</f>
        <v>@</v>
      </c>
      <c r="B181">
        <f t="shared" si="12"/>
        <v>0</v>
      </c>
      <c r="C181" t="str">
        <f t="shared" si="13"/>
        <v/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t="e">
        <f t="shared" si="15"/>
        <v>#N/A</v>
      </c>
      <c r="AH181">
        <f t="shared" si="16"/>
        <v>0</v>
      </c>
      <c r="AI181" t="e">
        <f t="shared" si="14"/>
        <v>#N/A</v>
      </c>
    </row>
    <row r="182" spans="1:35" x14ac:dyDescent="0.4">
      <c r="A182" t="str">
        <f>IF(B182=0,"@",RANK(B182,$B$3:$B$198,0))</f>
        <v>@</v>
      </c>
      <c r="B182">
        <f t="shared" si="12"/>
        <v>0</v>
      </c>
      <c r="C182" t="str">
        <f t="shared" si="13"/>
        <v/>
      </c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t="e">
        <f t="shared" si="15"/>
        <v>#N/A</v>
      </c>
      <c r="AH182">
        <f t="shared" si="16"/>
        <v>0</v>
      </c>
      <c r="AI182" t="e">
        <f t="shared" si="14"/>
        <v>#N/A</v>
      </c>
    </row>
    <row r="183" spans="1:35" x14ac:dyDescent="0.4">
      <c r="A183" t="str">
        <f>IF(B183=0,"@",RANK(B183,$B$3:$B$198,0))</f>
        <v>@</v>
      </c>
      <c r="B183">
        <f t="shared" si="12"/>
        <v>0</v>
      </c>
      <c r="C183" t="str">
        <f t="shared" si="13"/>
        <v/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t="e">
        <f t="shared" si="15"/>
        <v>#N/A</v>
      </c>
      <c r="AH183">
        <f t="shared" si="16"/>
        <v>0</v>
      </c>
      <c r="AI183" t="e">
        <f t="shared" si="14"/>
        <v>#N/A</v>
      </c>
    </row>
    <row r="184" spans="1:35" x14ac:dyDescent="0.4">
      <c r="A184" t="str">
        <f>IF(B184=0,"@",RANK(B184,$B$3:$B$198,0))</f>
        <v>@</v>
      </c>
      <c r="B184">
        <f t="shared" si="12"/>
        <v>0</v>
      </c>
      <c r="C184" t="str">
        <f t="shared" si="13"/>
        <v/>
      </c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t="e">
        <f t="shared" si="15"/>
        <v>#N/A</v>
      </c>
      <c r="AH184">
        <f t="shared" si="16"/>
        <v>0</v>
      </c>
      <c r="AI184" t="e">
        <f t="shared" si="14"/>
        <v>#N/A</v>
      </c>
    </row>
    <row r="185" spans="1:35" x14ac:dyDescent="0.4">
      <c r="A185" t="str">
        <f>IF(B185=0,"@",RANK(B185,$B$3:$B$198,0))</f>
        <v>@</v>
      </c>
      <c r="B185">
        <f t="shared" si="12"/>
        <v>0</v>
      </c>
      <c r="C185" t="str">
        <f t="shared" si="13"/>
        <v/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t="e">
        <f t="shared" si="15"/>
        <v>#N/A</v>
      </c>
      <c r="AH185">
        <f t="shared" si="16"/>
        <v>0</v>
      </c>
      <c r="AI185" t="e">
        <f t="shared" si="14"/>
        <v>#N/A</v>
      </c>
    </row>
    <row r="186" spans="1:35" x14ac:dyDescent="0.4">
      <c r="A186" t="str">
        <f>IF(B186=0,"@",RANK(B186,$B$3:$B$198,0))</f>
        <v>@</v>
      </c>
      <c r="B186">
        <f t="shared" si="12"/>
        <v>0</v>
      </c>
      <c r="C186" t="str">
        <f t="shared" si="13"/>
        <v/>
      </c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t="e">
        <f t="shared" si="15"/>
        <v>#N/A</v>
      </c>
      <c r="AH186">
        <f t="shared" si="16"/>
        <v>0</v>
      </c>
      <c r="AI186" t="e">
        <f t="shared" si="14"/>
        <v>#N/A</v>
      </c>
    </row>
    <row r="187" spans="1:35" x14ac:dyDescent="0.4">
      <c r="A187" t="str">
        <f>IF(B187=0,"@",RANK(B187,$B$3:$B$198,0))</f>
        <v>@</v>
      </c>
      <c r="B187">
        <f t="shared" si="12"/>
        <v>0</v>
      </c>
      <c r="C187" t="str">
        <f t="shared" si="13"/>
        <v/>
      </c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t="e">
        <f t="shared" si="15"/>
        <v>#N/A</v>
      </c>
      <c r="AH187">
        <f t="shared" si="16"/>
        <v>0</v>
      </c>
      <c r="AI187" t="e">
        <f t="shared" si="14"/>
        <v>#N/A</v>
      </c>
    </row>
    <row r="188" spans="1:35" x14ac:dyDescent="0.4">
      <c r="A188" t="str">
        <f>IF(B188=0,"@",RANK(B188,$B$3:$B$198,0))</f>
        <v>@</v>
      </c>
      <c r="B188">
        <f t="shared" si="12"/>
        <v>0</v>
      </c>
      <c r="C188" t="str">
        <f t="shared" si="13"/>
        <v/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t="e">
        <f t="shared" si="15"/>
        <v>#N/A</v>
      </c>
      <c r="AH188">
        <f t="shared" si="16"/>
        <v>0</v>
      </c>
      <c r="AI188" t="e">
        <f t="shared" si="14"/>
        <v>#N/A</v>
      </c>
    </row>
    <row r="189" spans="1:35" x14ac:dyDescent="0.4">
      <c r="A189" t="str">
        <f>IF(B189=0,"@",RANK(B189,$B$3:$B$198,0))</f>
        <v>@</v>
      </c>
      <c r="B189">
        <f t="shared" si="12"/>
        <v>0</v>
      </c>
      <c r="C189" t="str">
        <f t="shared" si="13"/>
        <v/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t="e">
        <f t="shared" si="15"/>
        <v>#N/A</v>
      </c>
      <c r="AH189">
        <f t="shared" si="16"/>
        <v>0</v>
      </c>
      <c r="AI189" t="e">
        <f t="shared" si="14"/>
        <v>#N/A</v>
      </c>
    </row>
    <row r="190" spans="1:35" x14ac:dyDescent="0.4">
      <c r="A190" t="str">
        <f>IF(B190=0,"@",RANK(B190,$B$3:$B$198,0))</f>
        <v>@</v>
      </c>
      <c r="B190">
        <f t="shared" si="12"/>
        <v>0</v>
      </c>
      <c r="C190" t="str">
        <f t="shared" si="13"/>
        <v/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t="e">
        <f t="shared" si="15"/>
        <v>#N/A</v>
      </c>
      <c r="AH190">
        <f t="shared" si="16"/>
        <v>0</v>
      </c>
      <c r="AI190" t="e">
        <f t="shared" si="14"/>
        <v>#N/A</v>
      </c>
    </row>
    <row r="191" spans="1:35" x14ac:dyDescent="0.4">
      <c r="A191" t="str">
        <f>IF(B191=0,"@",RANK(B191,$B$3:$B$198,0))</f>
        <v>@</v>
      </c>
      <c r="B191">
        <f t="shared" si="12"/>
        <v>0</v>
      </c>
      <c r="C191" t="str">
        <f t="shared" si="13"/>
        <v/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t="e">
        <f t="shared" si="15"/>
        <v>#N/A</v>
      </c>
      <c r="AH191">
        <f t="shared" si="16"/>
        <v>0</v>
      </c>
      <c r="AI191" t="e">
        <f t="shared" si="14"/>
        <v>#N/A</v>
      </c>
    </row>
    <row r="192" spans="1:35" x14ac:dyDescent="0.4">
      <c r="A192" t="str">
        <f>IF(B192=0,"@",RANK(B192,$B$3:$B$198,0))</f>
        <v>@</v>
      </c>
      <c r="B192">
        <f t="shared" si="12"/>
        <v>0</v>
      </c>
      <c r="C192" t="str">
        <f t="shared" si="13"/>
        <v/>
      </c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t="e">
        <f t="shared" si="15"/>
        <v>#N/A</v>
      </c>
      <c r="AH192">
        <f t="shared" si="16"/>
        <v>0</v>
      </c>
      <c r="AI192" t="e">
        <f t="shared" si="14"/>
        <v>#N/A</v>
      </c>
    </row>
    <row r="193" spans="1:35" x14ac:dyDescent="0.4">
      <c r="A193" t="str">
        <f>IF(B193=0,"@",RANK(B193,$B$3:$B$198,0))</f>
        <v>@</v>
      </c>
      <c r="B193">
        <f t="shared" si="12"/>
        <v>0</v>
      </c>
      <c r="C193" t="str">
        <f t="shared" si="13"/>
        <v/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t="e">
        <f t="shared" si="15"/>
        <v>#N/A</v>
      </c>
      <c r="AH193">
        <f t="shared" si="16"/>
        <v>0</v>
      </c>
      <c r="AI193" t="e">
        <f t="shared" si="14"/>
        <v>#N/A</v>
      </c>
    </row>
    <row r="194" spans="1:35" x14ac:dyDescent="0.4">
      <c r="A194" t="str">
        <f>IF(B194=0,"@",RANK(B194,$B$3:$B$198,0))</f>
        <v>@</v>
      </c>
      <c r="B194">
        <f t="shared" si="12"/>
        <v>0</v>
      </c>
      <c r="C194" t="str">
        <f t="shared" si="13"/>
        <v/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t="e">
        <f t="shared" si="15"/>
        <v>#N/A</v>
      </c>
      <c r="AH194">
        <f t="shared" si="16"/>
        <v>0</v>
      </c>
      <c r="AI194" t="e">
        <f t="shared" si="14"/>
        <v>#N/A</v>
      </c>
    </row>
    <row r="195" spans="1:35" x14ac:dyDescent="0.4">
      <c r="A195" t="str">
        <f>IF(B195=0,"@",RANK(B195,$B$3:$B$198,0))</f>
        <v>@</v>
      </c>
      <c r="B195">
        <f t="shared" si="12"/>
        <v>0</v>
      </c>
      <c r="C195" t="str">
        <f t="shared" si="13"/>
        <v/>
      </c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t="e">
        <f t="shared" si="15"/>
        <v>#N/A</v>
      </c>
      <c r="AH195">
        <f t="shared" si="16"/>
        <v>0</v>
      </c>
      <c r="AI195" t="e">
        <f t="shared" si="14"/>
        <v>#N/A</v>
      </c>
    </row>
    <row r="196" spans="1:35" x14ac:dyDescent="0.4">
      <c r="A196" t="str">
        <f>IF(B196=0,"@",RANK(B196,$B$3:$B$198,0))</f>
        <v>@</v>
      </c>
      <c r="B196">
        <f t="shared" ref="B196:B197" si="17">IF(ISERROR(IF(OR(J196="",AI196="×"),0,J196)),0,IF(OR(J196="",AI196="×"),0,J196))</f>
        <v>0</v>
      </c>
      <c r="C196" t="str">
        <f t="shared" ref="C196:C197" si="18">D196&amp;H196&amp;IF(OR(H196="四種競技",H196="コンバインドA",H196="コンバインドB"),G196,"")&amp;I196</f>
        <v/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t="e">
        <f t="shared" si="15"/>
        <v>#N/A</v>
      </c>
      <c r="AH196">
        <f t="shared" si="16"/>
        <v>0</v>
      </c>
      <c r="AI196" t="e">
        <f t="shared" ref="AI196:AI197" si="19">IF(AG196=AH196,"◯","×")</f>
        <v>#N/A</v>
      </c>
    </row>
    <row r="197" spans="1:35" x14ac:dyDescent="0.4">
      <c r="A197" t="str">
        <f>IF(B197=0,"@",RANK(B197,$B$3:$B$198,0))</f>
        <v>@</v>
      </c>
      <c r="B197">
        <f t="shared" si="17"/>
        <v>0</v>
      </c>
      <c r="C197" t="str">
        <f t="shared" si="18"/>
        <v/>
      </c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t="e">
        <f t="shared" si="15"/>
        <v>#N/A</v>
      </c>
      <c r="AH197">
        <f t="shared" si="16"/>
        <v>0</v>
      </c>
      <c r="AI197" t="e">
        <f t="shared" si="19"/>
        <v>#N/A</v>
      </c>
    </row>
    <row r="198" spans="1:35" x14ac:dyDescent="0.4">
      <c r="A198" s="12" t="s">
        <v>262</v>
      </c>
      <c r="B198" s="12" t="s">
        <v>262</v>
      </c>
      <c r="C198" s="12" t="s">
        <v>262</v>
      </c>
      <c r="D198" s="12" t="s">
        <v>262</v>
      </c>
      <c r="E198" s="12" t="s">
        <v>262</v>
      </c>
      <c r="F198" s="12" t="s">
        <v>262</v>
      </c>
      <c r="G198" s="12" t="s">
        <v>262</v>
      </c>
      <c r="H198" s="12" t="s">
        <v>262</v>
      </c>
      <c r="I198" s="12" t="s">
        <v>262</v>
      </c>
      <c r="J198" s="12" t="s">
        <v>262</v>
      </c>
      <c r="K198" s="12" t="s">
        <v>262</v>
      </c>
      <c r="L198" s="12" t="s">
        <v>262</v>
      </c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</row>
  </sheetData>
  <autoFilter ref="A2:AO198" xr:uid="{00000000-0001-0000-0000-000000000000}"/>
  <phoneticPr fontId="18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35C8-5C7B-4E39-9B7E-EF41DF6286F8}">
  <sheetPr>
    <tabColor rgb="FF002060"/>
  </sheetPr>
  <dimension ref="A1:AH34"/>
  <sheetViews>
    <sheetView view="pageBreakPreview" zoomScale="145" zoomScaleNormal="85" zoomScaleSheetLayoutView="145" workbookViewId="0">
      <selection activeCell="P22" sqref="P22"/>
    </sheetView>
  </sheetViews>
  <sheetFormatPr defaultColWidth="0" defaultRowHeight="18.75" x14ac:dyDescent="0.4"/>
  <cols>
    <col min="1" max="1" width="4.5" style="18" bestFit="1" customWidth="1"/>
    <col min="2" max="2" width="10.5" style="18" bestFit="1" customWidth="1"/>
    <col min="3" max="3" width="6" style="18" bestFit="1" customWidth="1"/>
    <col min="4" max="5" width="7.5" style="18" bestFit="1" customWidth="1"/>
    <col min="6" max="6" width="3" style="18" bestFit="1" customWidth="1"/>
    <col min="7" max="7" width="6" style="18" bestFit="1" customWidth="1"/>
    <col min="8" max="8" width="4.5" style="18" bestFit="1" customWidth="1"/>
    <col min="9" max="9" width="3.625" style="18" customWidth="1"/>
    <col min="10" max="10" width="3.25" style="18" customWidth="1"/>
    <col min="11" max="11" width="3.625" style="18" customWidth="1"/>
    <col min="12" max="12" width="3.25" style="18" customWidth="1"/>
    <col min="13" max="13" width="3.625" style="18" customWidth="1"/>
    <col min="14" max="14" width="3.25" style="18" customWidth="1"/>
    <col min="15" max="15" width="3.625" style="18" customWidth="1"/>
    <col min="16" max="16" width="3.25" style="18" customWidth="1"/>
    <col min="17" max="17" width="3.625" style="18" customWidth="1"/>
    <col min="18" max="18" width="3.25" style="18" customWidth="1"/>
    <col min="19" max="19" width="3.625" style="18" customWidth="1"/>
    <col min="20" max="20" width="3.25" style="18" customWidth="1"/>
    <col min="21" max="21" width="3.625" style="18" customWidth="1"/>
    <col min="22" max="22" width="3.25" style="18" customWidth="1"/>
    <col min="23" max="23" width="3.625" style="18" customWidth="1"/>
    <col min="24" max="24" width="3.25" style="18" customWidth="1"/>
    <col min="25" max="25" width="3.625" style="18" customWidth="1"/>
    <col min="26" max="26" width="3.25" style="18" customWidth="1"/>
    <col min="27" max="27" width="5.25" style="18" bestFit="1" customWidth="1"/>
    <col min="28" max="28" width="3.25" style="18" customWidth="1"/>
    <col min="29" max="29" width="9" style="18" hidden="1"/>
    <col min="30" max="30" width="25.5" style="18" hidden="1"/>
    <col min="31" max="32" width="9" style="18" hidden="1"/>
    <col min="33" max="33" width="25.5" style="18" hidden="1"/>
    <col min="34" max="34" width="8.875" style="18" hidden="1"/>
    <col min="35" max="16384" width="9" style="18" hidden="1"/>
  </cols>
  <sheetData>
    <row r="1" spans="1:34" ht="24.75" thickBot="1" x14ac:dyDescent="0.45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17" t="str">
        <f>VLOOKUP(AE1,$AF$1:$AG$9,2,FALSE)</f>
        <v>コンバインドB小学男子</v>
      </c>
      <c r="V1" s="17"/>
      <c r="W1" s="17"/>
      <c r="X1" s="17"/>
      <c r="Y1" s="17"/>
      <c r="Z1" s="17"/>
      <c r="AA1" s="17"/>
      <c r="AB1" s="17"/>
      <c r="AD1" s="19" t="s">
        <v>248</v>
      </c>
      <c r="AE1" s="19">
        <v>8</v>
      </c>
      <c r="AF1" s="18">
        <v>1</v>
      </c>
      <c r="AG1" s="18" t="s">
        <v>243</v>
      </c>
      <c r="AH1" s="18" t="s">
        <v>243</v>
      </c>
    </row>
    <row r="2" spans="1:34" ht="9.75" customHeight="1" x14ac:dyDescent="0.15">
      <c r="A2" s="20"/>
      <c r="B2" s="20">
        <v>2</v>
      </c>
      <c r="C2" s="20">
        <v>3</v>
      </c>
      <c r="D2" s="20">
        <v>4</v>
      </c>
      <c r="E2" s="20">
        <v>7</v>
      </c>
      <c r="F2" s="20">
        <v>10</v>
      </c>
      <c r="G2" s="20">
        <v>9</v>
      </c>
      <c r="H2" s="20">
        <v>8</v>
      </c>
      <c r="I2" s="20">
        <v>11</v>
      </c>
      <c r="J2" s="20">
        <v>12</v>
      </c>
      <c r="K2" s="20">
        <v>13</v>
      </c>
      <c r="L2" s="20">
        <v>14</v>
      </c>
      <c r="M2" s="20">
        <v>15</v>
      </c>
      <c r="N2" s="20">
        <v>16</v>
      </c>
      <c r="O2" s="20">
        <v>17</v>
      </c>
      <c r="P2" s="20">
        <v>18</v>
      </c>
      <c r="Q2" s="20">
        <v>19</v>
      </c>
      <c r="R2" s="20">
        <v>20</v>
      </c>
      <c r="S2" s="20">
        <v>21</v>
      </c>
      <c r="T2" s="20">
        <v>22</v>
      </c>
      <c r="U2" s="20">
        <v>23</v>
      </c>
      <c r="V2" s="20">
        <v>24</v>
      </c>
      <c r="W2" s="20">
        <v>25</v>
      </c>
      <c r="X2" s="20">
        <v>26</v>
      </c>
      <c r="Y2" s="20">
        <v>27</v>
      </c>
      <c r="Z2" s="20">
        <v>28</v>
      </c>
      <c r="AA2" s="20">
        <v>29</v>
      </c>
      <c r="AB2" s="20">
        <v>30</v>
      </c>
      <c r="AF2" s="18">
        <v>2</v>
      </c>
      <c r="AG2" s="18" t="s">
        <v>244</v>
      </c>
      <c r="AH2" s="18" t="s">
        <v>244</v>
      </c>
    </row>
    <row r="3" spans="1:34" ht="14.25" customHeight="1" x14ac:dyDescent="0.4">
      <c r="A3" s="21" t="s">
        <v>8</v>
      </c>
      <c r="B3" s="22" t="s">
        <v>118</v>
      </c>
      <c r="C3" s="22" t="s">
        <v>119</v>
      </c>
      <c r="D3" s="22" t="s">
        <v>9</v>
      </c>
      <c r="E3" s="22" t="s">
        <v>10</v>
      </c>
      <c r="F3" s="22" t="s">
        <v>120</v>
      </c>
      <c r="G3" s="22" t="s">
        <v>121</v>
      </c>
      <c r="H3" s="23" t="s">
        <v>122</v>
      </c>
      <c r="I3" s="24" t="s">
        <v>274</v>
      </c>
      <c r="J3" s="24"/>
      <c r="K3" s="24" t="s">
        <v>278</v>
      </c>
      <c r="L3" s="39"/>
      <c r="M3" s="40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F3" s="18">
        <v>3</v>
      </c>
      <c r="AG3" s="18" t="s">
        <v>240</v>
      </c>
      <c r="AH3" s="18" t="s">
        <v>240</v>
      </c>
    </row>
    <row r="4" spans="1:34" ht="14.25" customHeight="1" x14ac:dyDescent="0.4">
      <c r="A4" s="21"/>
      <c r="B4" s="22"/>
      <c r="C4" s="22"/>
      <c r="D4" s="22"/>
      <c r="E4" s="22"/>
      <c r="F4" s="22"/>
      <c r="G4" s="22"/>
      <c r="H4" s="23"/>
      <c r="I4" s="25" t="s">
        <v>11</v>
      </c>
      <c r="J4" s="25" t="s">
        <v>117</v>
      </c>
      <c r="K4" s="25" t="s">
        <v>11</v>
      </c>
      <c r="L4" s="42" t="s">
        <v>117</v>
      </c>
      <c r="M4" s="43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F4" s="18">
        <v>4</v>
      </c>
      <c r="AG4" s="18" t="s">
        <v>241</v>
      </c>
      <c r="AH4" s="18" t="s">
        <v>241</v>
      </c>
    </row>
    <row r="5" spans="1:34" ht="14.25" customHeight="1" x14ac:dyDescent="0.4">
      <c r="A5" s="26">
        <v>1</v>
      </c>
      <c r="B5" s="27" t="str">
        <f>IF(ISERROR(VLOOKUP(VLOOKUP($U$1&amp;$A5,STEP③!$A$3:$I$152,9,FALSE),貼付!$C$3:$AF$198,B$2,FALSE)),"",VLOOKUP(VLOOKUP($U$1&amp;$A5,STEP③!$A$3:$I$152,9,FALSE),貼付!$C$3:$AF$198,B$2,FALSE))</f>
        <v>全小予選</v>
      </c>
      <c r="C5" s="27" t="str">
        <f>IF(ISERROR(VLOOKUP(VLOOKUP($U$1&amp;$A5,STEP③!$A$3:$I$152,9,FALSE),貼付!$C$3:$AF$198,C$2,FALSE)),"",VLOOKUP(VLOOKUP($U$1&amp;$A5,STEP③!$A$3:$I$152,9,FALSE),貼付!$C$3:$AF$198,C$2,FALSE))</f>
        <v>北見</v>
      </c>
      <c r="D5" s="27" t="str">
        <f>IF(ISERROR(VLOOKUP(VLOOKUP($U$1&amp;$A5,STEP③!$A$3:$I$152,9,FALSE),貼付!$C$3:$AF$198,D$2,FALSE)),"",VLOOKUP(VLOOKUP($U$1&amp;$A5,STEP③!$A$3:$I$152,9,FALSE),貼付!$C$3:$AF$198,D$2,FALSE))</f>
        <v>05月28日</v>
      </c>
      <c r="E5" s="27" t="str">
        <f>IF(ISERROR(VLOOKUP(VLOOKUP($U$1&amp;$A5,STEP③!$A$3:$I$152,9,FALSE),貼付!$C$3:$AF$198,E$2,FALSE)),"",VLOOKUP(VLOOKUP($U$1&amp;$A5,STEP③!$A$3:$I$152,9,FALSE),貼付!$C$3:$AF$198,E$2,FALSE))</f>
        <v>林田拓真</v>
      </c>
      <c r="F5" s="27">
        <f>IF(ISERROR(VLOOKUP(VLOOKUP($U$1&amp;$A5,STEP③!$A$3:$I$152,9,FALSE),貼付!$C$3:$AF$198,F$2,FALSE)),"",VLOOKUP(VLOOKUP($U$1&amp;$A5,STEP③!$A$3:$I$152,9,FALSE),貼付!$C$3:$AF$198,F$2,FALSE))</f>
        <v>6</v>
      </c>
      <c r="G5" s="27" t="str">
        <f>IF(ISERROR(VLOOKUP(VLOOKUP($U$1&amp;$A5,STEP③!$A$3:$I$152,9,FALSE),貼付!$C$3:$AF$198,G$2,FALSE)),"",VLOOKUP(VLOOKUP($U$1&amp;$A5,STEP③!$A$3:$I$152,9,FALSE),貼付!$C$3:$AF$198,G$2,FALSE))</f>
        <v>網走陸少</v>
      </c>
      <c r="H5" s="28">
        <f>IF(ISERROR(VLOOKUP(VLOOKUP($U$1&amp;$A5,STEP③!$A$3:$I$152,9,FALSE),貼付!$C$3:$AF$198,H$2,FALSE)),"",VLOOKUP(VLOOKUP($U$1&amp;$A5,STEP③!$A$3:$I$152,9,FALSE),貼付!$C$3:$AF$198,H$2,FALSE))</f>
        <v>1193</v>
      </c>
      <c r="I5" s="27">
        <f>IF(ISERROR(VLOOKUP(VLOOKUP($U$1&amp;$A5,STEP③!$A$3:$I$152,9,FALSE),貼付!$C$3:$AF$198,I$2,FALSE)),"",VLOOKUP(VLOOKUP($U$1&amp;$A5,STEP③!$A$3:$I$152,9,FALSE),貼付!$C$3:$AF$198,I$2,FALSE))</f>
        <v>330</v>
      </c>
      <c r="J5" s="27">
        <f>IF(ISERROR(VLOOKUP(VLOOKUP($U$1&amp;$A5,STEP③!$A$3:$I$152,9,FALSE),貼付!$C$3:$AF$198,J$2,FALSE)),"",VLOOKUP(VLOOKUP($U$1&amp;$A5,STEP③!$A$3:$I$152,9,FALSE),貼付!$C$3:$AF$198,J$2,FALSE))</f>
        <v>697</v>
      </c>
      <c r="K5" s="27">
        <f>IF(ISERROR(VLOOKUP(VLOOKUP($U$1&amp;$A5,STEP③!$A$3:$I$152,9,FALSE),貼付!$C$3:$AF$198,K$2,FALSE)),"",VLOOKUP(VLOOKUP($U$1&amp;$A5,STEP③!$A$3:$I$152,9,FALSE),貼付!$C$3:$AF$198,K$2,FALSE))</f>
        <v>2146</v>
      </c>
      <c r="L5" s="45">
        <f>IF(ISERROR(VLOOKUP(VLOOKUP($U$1&amp;$A5,STEP③!$A$3:$I$152,9,FALSE),貼付!$C$3:$AF$198,L$2,FALSE)),"",VLOOKUP(VLOOKUP($U$1&amp;$A5,STEP③!$A$3:$I$152,9,FALSE),貼付!$C$3:$AF$198,L$2,FALSE))</f>
        <v>496</v>
      </c>
      <c r="M5" s="43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F5" s="18">
        <v>5</v>
      </c>
      <c r="AG5" s="18" t="s">
        <v>242</v>
      </c>
      <c r="AH5" s="18" t="s">
        <v>242</v>
      </c>
    </row>
    <row r="6" spans="1:34" ht="14.25" customHeight="1" x14ac:dyDescent="0.4">
      <c r="A6" s="29">
        <v>2</v>
      </c>
      <c r="B6" s="30" t="str">
        <f>IF(ISERROR(VLOOKUP(VLOOKUP($U$1&amp;$A6,STEP③!$A$3:$I$152,9,FALSE),貼付!$C$3:$AF$198,B$2,FALSE)),"",VLOOKUP(VLOOKUP($U$1&amp;$A6,STEP③!$A$3:$I$152,9,FALSE),貼付!$C$3:$AF$198,B$2,FALSE))</f>
        <v>全小予選</v>
      </c>
      <c r="C6" s="30" t="str">
        <f>IF(ISERROR(VLOOKUP(VLOOKUP($U$1&amp;$A6,STEP③!$A$3:$I$152,9,FALSE),貼付!$C$3:$AF$198,C$2,FALSE)),"",VLOOKUP(VLOOKUP($U$1&amp;$A6,STEP③!$A$3:$I$152,9,FALSE),貼付!$C$3:$AF$198,C$2,FALSE))</f>
        <v>北見</v>
      </c>
      <c r="D6" s="30" t="str">
        <f>IF(ISERROR(VLOOKUP(VLOOKUP($U$1&amp;$A6,STEP③!$A$3:$I$152,9,FALSE),貼付!$C$3:$AF$198,D$2,FALSE)),"",VLOOKUP(VLOOKUP($U$1&amp;$A6,STEP③!$A$3:$I$152,9,FALSE),貼付!$C$3:$AF$198,D$2,FALSE))</f>
        <v>05月28日</v>
      </c>
      <c r="E6" s="30" t="str">
        <f>IF(ISERROR(VLOOKUP(VLOOKUP($U$1&amp;$A6,STEP③!$A$3:$I$152,9,FALSE),貼付!$C$3:$AF$198,E$2,FALSE)),"",VLOOKUP(VLOOKUP($U$1&amp;$A6,STEP③!$A$3:$I$152,9,FALSE),貼付!$C$3:$AF$198,E$2,FALSE))</f>
        <v>石田漣</v>
      </c>
      <c r="F6" s="30">
        <f>IF(ISERROR(VLOOKUP(VLOOKUP($U$1&amp;$A6,STEP③!$A$3:$I$152,9,FALSE),貼付!$C$3:$AF$198,F$2,FALSE)),"",VLOOKUP(VLOOKUP($U$1&amp;$A6,STEP③!$A$3:$I$152,9,FALSE),貼付!$C$3:$AF$198,F$2,FALSE))</f>
        <v>6</v>
      </c>
      <c r="G6" s="30" t="str">
        <f>IF(ISERROR(VLOOKUP(VLOOKUP($U$1&amp;$A6,STEP③!$A$3:$I$152,9,FALSE),貼付!$C$3:$AF$198,G$2,FALSE)),"",VLOOKUP(VLOOKUP($U$1&amp;$A6,STEP③!$A$3:$I$152,9,FALSE),貼付!$C$3:$AF$198,G$2,FALSE))</f>
        <v>美幌RC</v>
      </c>
      <c r="H6" s="31">
        <f>IF(ISERROR(VLOOKUP(VLOOKUP($U$1&amp;$A6,STEP③!$A$3:$I$152,9,FALSE),貼付!$C$3:$AF$198,H$2,FALSE)),"",VLOOKUP(VLOOKUP($U$1&amp;$A6,STEP③!$A$3:$I$152,9,FALSE),貼付!$C$3:$AF$198,H$2,FALSE))</f>
        <v>1015</v>
      </c>
      <c r="I6" s="30">
        <f>IF(ISERROR(VLOOKUP(VLOOKUP($U$1&amp;$A6,STEP③!$A$3:$I$152,9,FALSE),貼付!$C$3:$AF$198,I$2,FALSE)),"",VLOOKUP(VLOOKUP($U$1&amp;$A6,STEP③!$A$3:$I$152,9,FALSE),貼付!$C$3:$AF$198,I$2,FALSE))</f>
        <v>311</v>
      </c>
      <c r="J6" s="30">
        <f>IF(ISERROR(VLOOKUP(VLOOKUP($U$1&amp;$A6,STEP③!$A$3:$I$152,9,FALSE),貼付!$C$3:$AF$198,J$2,FALSE)),"",VLOOKUP(VLOOKUP($U$1&amp;$A6,STEP③!$A$3:$I$152,9,FALSE),貼付!$C$3:$AF$198,J$2,FALSE))</f>
        <v>644</v>
      </c>
      <c r="K6" s="30">
        <f>IF(ISERROR(VLOOKUP(VLOOKUP($U$1&amp;$A6,STEP③!$A$3:$I$152,9,FALSE),貼付!$C$3:$AF$198,K$2,FALSE)),"",VLOOKUP(VLOOKUP($U$1&amp;$A6,STEP③!$A$3:$I$152,9,FALSE),貼付!$C$3:$AF$198,K$2,FALSE))</f>
        <v>1531</v>
      </c>
      <c r="L6" s="46">
        <f>IF(ISERROR(VLOOKUP(VLOOKUP($U$1&amp;$A6,STEP③!$A$3:$I$152,9,FALSE),貼付!$C$3:$AF$198,L$2,FALSE)),"",VLOOKUP(VLOOKUP($U$1&amp;$A6,STEP③!$A$3:$I$152,9,FALSE),貼付!$C$3:$AF$198,L$2,FALSE))</f>
        <v>371</v>
      </c>
      <c r="M6" s="43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F6" s="18">
        <v>6</v>
      </c>
      <c r="AG6" s="18" t="s">
        <v>245</v>
      </c>
    </row>
    <row r="7" spans="1:34" ht="14.25" customHeight="1" x14ac:dyDescent="0.4">
      <c r="A7" s="32">
        <v>3</v>
      </c>
      <c r="B7" s="33" t="str">
        <f>IF(ISERROR(VLOOKUP(VLOOKUP($U$1&amp;$A7,STEP③!$A$3:$I$152,9,FALSE),貼付!$C$3:$AF$198,B$2,FALSE)),"",VLOOKUP(VLOOKUP($U$1&amp;$A7,STEP③!$A$3:$I$152,9,FALSE),貼付!$C$3:$AF$198,B$2,FALSE))</f>
        <v>全小予選</v>
      </c>
      <c r="C7" s="33" t="str">
        <f>IF(ISERROR(VLOOKUP(VLOOKUP($U$1&amp;$A7,STEP③!$A$3:$I$152,9,FALSE),貼付!$C$3:$AF$198,C$2,FALSE)),"",VLOOKUP(VLOOKUP($U$1&amp;$A7,STEP③!$A$3:$I$152,9,FALSE),貼付!$C$3:$AF$198,C$2,FALSE))</f>
        <v>北見</v>
      </c>
      <c r="D7" s="33" t="str">
        <f>IF(ISERROR(VLOOKUP(VLOOKUP($U$1&amp;$A7,STEP③!$A$3:$I$152,9,FALSE),貼付!$C$3:$AF$198,D$2,FALSE)),"",VLOOKUP(VLOOKUP($U$1&amp;$A7,STEP③!$A$3:$I$152,9,FALSE),貼付!$C$3:$AF$198,D$2,FALSE))</f>
        <v>05月28日</v>
      </c>
      <c r="E7" s="33" t="str">
        <f>IF(ISERROR(VLOOKUP(VLOOKUP($U$1&amp;$A7,STEP③!$A$3:$I$152,9,FALSE),貼付!$C$3:$AF$198,E$2,FALSE)),"",VLOOKUP(VLOOKUP($U$1&amp;$A7,STEP③!$A$3:$I$152,9,FALSE),貼付!$C$3:$AF$198,E$2,FALSE))</f>
        <v>小原蒼汰</v>
      </c>
      <c r="F7" s="33">
        <f>IF(ISERROR(VLOOKUP(VLOOKUP($U$1&amp;$A7,STEP③!$A$3:$I$152,9,FALSE),貼付!$C$3:$AF$198,F$2,FALSE)),"",VLOOKUP(VLOOKUP($U$1&amp;$A7,STEP③!$A$3:$I$152,9,FALSE),貼付!$C$3:$AF$198,F$2,FALSE))</f>
        <v>6</v>
      </c>
      <c r="G7" s="33" t="str">
        <f>IF(ISERROR(VLOOKUP(VLOOKUP($U$1&amp;$A7,STEP③!$A$3:$I$152,9,FALSE),貼付!$C$3:$AF$198,G$2,FALSE)),"",VLOOKUP(VLOOKUP($U$1&amp;$A7,STEP③!$A$3:$I$152,9,FALSE),貼付!$C$3:$AF$198,G$2,FALSE))</f>
        <v>網走陸少</v>
      </c>
      <c r="H7" s="34">
        <f>IF(ISERROR(VLOOKUP(VLOOKUP($U$1&amp;$A7,STEP③!$A$3:$I$152,9,FALSE),貼付!$C$3:$AF$198,H$2,FALSE)),"",VLOOKUP(VLOOKUP($U$1&amp;$A7,STEP③!$A$3:$I$152,9,FALSE),貼付!$C$3:$AF$198,H$2,FALSE))</f>
        <v>891</v>
      </c>
      <c r="I7" s="33">
        <f>IF(ISERROR(VLOOKUP(VLOOKUP($U$1&amp;$A7,STEP③!$A$3:$I$152,9,FALSE),貼付!$C$3:$AF$198,I$2,FALSE)),"",VLOOKUP(VLOOKUP($U$1&amp;$A7,STEP③!$A$3:$I$152,9,FALSE),貼付!$C$3:$AF$198,I$2,FALSE))</f>
        <v>294</v>
      </c>
      <c r="J7" s="33">
        <f>IF(ISERROR(VLOOKUP(VLOOKUP($U$1&amp;$A7,STEP③!$A$3:$I$152,9,FALSE),貼付!$C$3:$AF$198,J$2,FALSE)),"",VLOOKUP(VLOOKUP($U$1&amp;$A7,STEP③!$A$3:$I$152,9,FALSE),貼付!$C$3:$AF$198,J$2,FALSE))</f>
        <v>596</v>
      </c>
      <c r="K7" s="33">
        <f>IF(ISERROR(VLOOKUP(VLOOKUP($U$1&amp;$A7,STEP③!$A$3:$I$152,9,FALSE),貼付!$C$3:$AF$198,K$2,FALSE)),"",VLOOKUP(VLOOKUP($U$1&amp;$A7,STEP③!$A$3:$I$152,9,FALSE),貼付!$C$3:$AF$198,K$2,FALSE))</f>
        <v>1156</v>
      </c>
      <c r="L7" s="47">
        <f>IF(ISERROR(VLOOKUP(VLOOKUP($U$1&amp;$A7,STEP③!$A$3:$I$152,9,FALSE),貼付!$C$3:$AF$198,L$2,FALSE)),"",VLOOKUP(VLOOKUP($U$1&amp;$A7,STEP③!$A$3:$I$152,9,FALSE),貼付!$C$3:$AF$198,L$2,FALSE))</f>
        <v>295</v>
      </c>
      <c r="M7" s="4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F7" s="18">
        <v>7</v>
      </c>
      <c r="AG7" s="18" t="s">
        <v>246</v>
      </c>
    </row>
    <row r="8" spans="1:34" ht="14.25" customHeight="1" x14ac:dyDescent="0.4">
      <c r="A8" s="29">
        <v>4</v>
      </c>
      <c r="B8" s="30" t="str">
        <f>IF(ISERROR(VLOOKUP(VLOOKUP($U$1&amp;$A8,STEP③!$A$3:$I$152,9,FALSE),貼付!$C$3:$AF$198,B$2,FALSE)),"",VLOOKUP(VLOOKUP($U$1&amp;$A8,STEP③!$A$3:$I$152,9,FALSE),貼付!$C$3:$AF$198,B$2,FALSE))</f>
        <v/>
      </c>
      <c r="C8" s="30" t="str">
        <f>IF(ISERROR(VLOOKUP(VLOOKUP($U$1&amp;$A8,STEP③!$A$3:$I$152,9,FALSE),貼付!$C$3:$AF$198,C$2,FALSE)),"",VLOOKUP(VLOOKUP($U$1&amp;$A8,STEP③!$A$3:$I$152,9,FALSE),貼付!$C$3:$AF$198,C$2,FALSE))</f>
        <v/>
      </c>
      <c r="D8" s="30" t="str">
        <f>IF(ISERROR(VLOOKUP(VLOOKUP($U$1&amp;$A8,STEP③!$A$3:$I$152,9,FALSE),貼付!$C$3:$AF$198,D$2,FALSE)),"",VLOOKUP(VLOOKUP($U$1&amp;$A8,STEP③!$A$3:$I$152,9,FALSE),貼付!$C$3:$AF$198,D$2,FALSE))</f>
        <v/>
      </c>
      <c r="E8" s="30" t="str">
        <f>IF(ISERROR(VLOOKUP(VLOOKUP($U$1&amp;$A8,STEP③!$A$3:$I$152,9,FALSE),貼付!$C$3:$AF$198,E$2,FALSE)),"",VLOOKUP(VLOOKUP($U$1&amp;$A8,STEP③!$A$3:$I$152,9,FALSE),貼付!$C$3:$AF$198,E$2,FALSE))</f>
        <v/>
      </c>
      <c r="F8" s="30" t="str">
        <f>IF(ISERROR(VLOOKUP(VLOOKUP($U$1&amp;$A8,STEP③!$A$3:$I$152,9,FALSE),貼付!$C$3:$AF$198,F$2,FALSE)),"",VLOOKUP(VLOOKUP($U$1&amp;$A8,STEP③!$A$3:$I$152,9,FALSE),貼付!$C$3:$AF$198,F$2,FALSE))</f>
        <v/>
      </c>
      <c r="G8" s="30" t="str">
        <f>IF(ISERROR(VLOOKUP(VLOOKUP($U$1&amp;$A8,STEP③!$A$3:$I$152,9,FALSE),貼付!$C$3:$AF$198,G$2,FALSE)),"",VLOOKUP(VLOOKUP($U$1&amp;$A8,STEP③!$A$3:$I$152,9,FALSE),貼付!$C$3:$AF$198,G$2,FALSE))</f>
        <v/>
      </c>
      <c r="H8" s="31" t="str">
        <f>IF(ISERROR(VLOOKUP(VLOOKUP($U$1&amp;$A8,STEP③!$A$3:$I$152,9,FALSE),貼付!$C$3:$AF$198,H$2,FALSE)),"",VLOOKUP(VLOOKUP($U$1&amp;$A8,STEP③!$A$3:$I$152,9,FALSE),貼付!$C$3:$AF$198,H$2,FALSE))</f>
        <v/>
      </c>
      <c r="I8" s="30" t="str">
        <f>IF(ISERROR(VLOOKUP(VLOOKUP($U$1&amp;$A8,STEP③!$A$3:$I$152,9,FALSE),貼付!$C$3:$AF$198,I$2,FALSE)),"",VLOOKUP(VLOOKUP($U$1&amp;$A8,STEP③!$A$3:$I$152,9,FALSE),貼付!$C$3:$AF$198,I$2,FALSE))</f>
        <v/>
      </c>
      <c r="J8" s="30" t="str">
        <f>IF(ISERROR(VLOOKUP(VLOOKUP($U$1&amp;$A8,STEP③!$A$3:$I$152,9,FALSE),貼付!$C$3:$AF$198,J$2,FALSE)),"",VLOOKUP(VLOOKUP($U$1&amp;$A8,STEP③!$A$3:$I$152,9,FALSE),貼付!$C$3:$AF$198,J$2,FALSE))</f>
        <v/>
      </c>
      <c r="K8" s="30" t="str">
        <f>IF(ISERROR(VLOOKUP(VLOOKUP($U$1&amp;$A8,STEP③!$A$3:$I$152,9,FALSE),貼付!$C$3:$AF$198,K$2,FALSE)),"",VLOOKUP(VLOOKUP($U$1&amp;$A8,STEP③!$A$3:$I$152,9,FALSE),貼付!$C$3:$AF$198,K$2,FALSE))</f>
        <v/>
      </c>
      <c r="L8" s="46" t="str">
        <f>IF(ISERROR(VLOOKUP(VLOOKUP($U$1&amp;$A8,STEP③!$A$3:$I$152,9,FALSE),貼付!$C$3:$AF$198,L$2,FALSE)),"",VLOOKUP(VLOOKUP($U$1&amp;$A8,STEP③!$A$3:$I$152,9,FALSE),貼付!$C$3:$AF$198,L$2,FALSE))</f>
        <v/>
      </c>
      <c r="M8" s="43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F8" s="18">
        <v>8</v>
      </c>
      <c r="AG8" s="18" t="s">
        <v>247</v>
      </c>
    </row>
    <row r="9" spans="1:34" ht="14.25" customHeight="1" x14ac:dyDescent="0.4">
      <c r="A9" s="32">
        <v>5</v>
      </c>
      <c r="B9" s="33" t="str">
        <f>IF(ISERROR(VLOOKUP(VLOOKUP($U$1&amp;$A9,STEP③!$A$3:$I$152,9,FALSE),貼付!$C$3:$AF$198,B$2,FALSE)),"",VLOOKUP(VLOOKUP($U$1&amp;$A9,STEP③!$A$3:$I$152,9,FALSE),貼付!$C$3:$AF$198,B$2,FALSE))</f>
        <v/>
      </c>
      <c r="C9" s="33" t="str">
        <f>IF(ISERROR(VLOOKUP(VLOOKUP($U$1&amp;$A9,STEP③!$A$3:$I$152,9,FALSE),貼付!$C$3:$AF$198,C$2,FALSE)),"",VLOOKUP(VLOOKUP($U$1&amp;$A9,STEP③!$A$3:$I$152,9,FALSE),貼付!$C$3:$AF$198,C$2,FALSE))</f>
        <v/>
      </c>
      <c r="D9" s="33" t="str">
        <f>IF(ISERROR(VLOOKUP(VLOOKUP($U$1&amp;$A9,STEP③!$A$3:$I$152,9,FALSE),貼付!$C$3:$AF$198,D$2,FALSE)),"",VLOOKUP(VLOOKUP($U$1&amp;$A9,STEP③!$A$3:$I$152,9,FALSE),貼付!$C$3:$AF$198,D$2,FALSE))</f>
        <v/>
      </c>
      <c r="E9" s="33" t="str">
        <f>IF(ISERROR(VLOOKUP(VLOOKUP($U$1&amp;$A9,STEP③!$A$3:$I$152,9,FALSE),貼付!$C$3:$AF$198,E$2,FALSE)),"",VLOOKUP(VLOOKUP($U$1&amp;$A9,STEP③!$A$3:$I$152,9,FALSE),貼付!$C$3:$AF$198,E$2,FALSE))</f>
        <v/>
      </c>
      <c r="F9" s="33" t="str">
        <f>IF(ISERROR(VLOOKUP(VLOOKUP($U$1&amp;$A9,STEP③!$A$3:$I$152,9,FALSE),貼付!$C$3:$AF$198,F$2,FALSE)),"",VLOOKUP(VLOOKUP($U$1&amp;$A9,STEP③!$A$3:$I$152,9,FALSE),貼付!$C$3:$AF$198,F$2,FALSE))</f>
        <v/>
      </c>
      <c r="G9" s="33" t="str">
        <f>IF(ISERROR(VLOOKUP(VLOOKUP($U$1&amp;$A9,STEP③!$A$3:$I$152,9,FALSE),貼付!$C$3:$AF$198,G$2,FALSE)),"",VLOOKUP(VLOOKUP($U$1&amp;$A9,STEP③!$A$3:$I$152,9,FALSE),貼付!$C$3:$AF$198,G$2,FALSE))</f>
        <v/>
      </c>
      <c r="H9" s="34" t="str">
        <f>IF(ISERROR(VLOOKUP(VLOOKUP($U$1&amp;$A9,STEP③!$A$3:$I$152,9,FALSE),貼付!$C$3:$AF$198,H$2,FALSE)),"",VLOOKUP(VLOOKUP($U$1&amp;$A9,STEP③!$A$3:$I$152,9,FALSE),貼付!$C$3:$AF$198,H$2,FALSE))</f>
        <v/>
      </c>
      <c r="I9" s="33" t="str">
        <f>IF(ISERROR(VLOOKUP(VLOOKUP($U$1&amp;$A9,STEP③!$A$3:$I$152,9,FALSE),貼付!$C$3:$AF$198,I$2,FALSE)),"",VLOOKUP(VLOOKUP($U$1&amp;$A9,STEP③!$A$3:$I$152,9,FALSE),貼付!$C$3:$AF$198,I$2,FALSE))</f>
        <v/>
      </c>
      <c r="J9" s="33" t="str">
        <f>IF(ISERROR(VLOOKUP(VLOOKUP($U$1&amp;$A9,STEP③!$A$3:$I$152,9,FALSE),貼付!$C$3:$AF$198,J$2,FALSE)),"",VLOOKUP(VLOOKUP($U$1&amp;$A9,STEP③!$A$3:$I$152,9,FALSE),貼付!$C$3:$AF$198,J$2,FALSE))</f>
        <v/>
      </c>
      <c r="K9" s="33" t="str">
        <f>IF(ISERROR(VLOOKUP(VLOOKUP($U$1&amp;$A9,STEP③!$A$3:$I$152,9,FALSE),貼付!$C$3:$AF$198,K$2,FALSE)),"",VLOOKUP(VLOOKUP($U$1&amp;$A9,STEP③!$A$3:$I$152,9,FALSE),貼付!$C$3:$AF$198,K$2,FALSE))</f>
        <v/>
      </c>
      <c r="L9" s="47" t="str">
        <f>IF(ISERROR(VLOOKUP(VLOOKUP($U$1&amp;$A9,STEP③!$A$3:$I$152,9,FALSE),貼付!$C$3:$AF$198,L$2,FALSE)),"",VLOOKUP(VLOOKUP($U$1&amp;$A9,STEP③!$A$3:$I$152,9,FALSE),貼付!$C$3:$AF$198,L$2,FALSE))</f>
        <v/>
      </c>
      <c r="M9" s="43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F9" s="18">
        <v>9</v>
      </c>
      <c r="AG9" s="18" t="s">
        <v>248</v>
      </c>
    </row>
    <row r="10" spans="1:34" ht="14.25" customHeight="1" x14ac:dyDescent="0.4">
      <c r="A10" s="29">
        <v>6</v>
      </c>
      <c r="B10" s="30" t="str">
        <f>IF(ISERROR(VLOOKUP(VLOOKUP($U$1&amp;$A10,STEP③!$A$3:$I$152,9,FALSE),貼付!$C$3:$AF$198,B$2,FALSE)),"",VLOOKUP(VLOOKUP($U$1&amp;$A10,STEP③!$A$3:$I$152,9,FALSE),貼付!$C$3:$AF$198,B$2,FALSE))</f>
        <v/>
      </c>
      <c r="C10" s="30" t="str">
        <f>IF(ISERROR(VLOOKUP(VLOOKUP($U$1&amp;$A10,STEP③!$A$3:$I$152,9,FALSE),貼付!$C$3:$AF$198,C$2,FALSE)),"",VLOOKUP(VLOOKUP($U$1&amp;$A10,STEP③!$A$3:$I$152,9,FALSE),貼付!$C$3:$AF$198,C$2,FALSE))</f>
        <v/>
      </c>
      <c r="D10" s="30" t="str">
        <f>IF(ISERROR(VLOOKUP(VLOOKUP($U$1&amp;$A10,STEP③!$A$3:$I$152,9,FALSE),貼付!$C$3:$AF$198,D$2,FALSE)),"",VLOOKUP(VLOOKUP($U$1&amp;$A10,STEP③!$A$3:$I$152,9,FALSE),貼付!$C$3:$AF$198,D$2,FALSE))</f>
        <v/>
      </c>
      <c r="E10" s="30" t="str">
        <f>IF(ISERROR(VLOOKUP(VLOOKUP($U$1&amp;$A10,STEP③!$A$3:$I$152,9,FALSE),貼付!$C$3:$AF$198,E$2,FALSE)),"",VLOOKUP(VLOOKUP($U$1&amp;$A10,STEP③!$A$3:$I$152,9,FALSE),貼付!$C$3:$AF$198,E$2,FALSE))</f>
        <v/>
      </c>
      <c r="F10" s="30" t="str">
        <f>IF(ISERROR(VLOOKUP(VLOOKUP($U$1&amp;$A10,STEP③!$A$3:$I$152,9,FALSE),貼付!$C$3:$AF$198,F$2,FALSE)),"",VLOOKUP(VLOOKUP($U$1&amp;$A10,STEP③!$A$3:$I$152,9,FALSE),貼付!$C$3:$AF$198,F$2,FALSE))</f>
        <v/>
      </c>
      <c r="G10" s="30" t="str">
        <f>IF(ISERROR(VLOOKUP(VLOOKUP($U$1&amp;$A10,STEP③!$A$3:$I$152,9,FALSE),貼付!$C$3:$AF$198,G$2,FALSE)),"",VLOOKUP(VLOOKUP($U$1&amp;$A10,STEP③!$A$3:$I$152,9,FALSE),貼付!$C$3:$AF$198,G$2,FALSE))</f>
        <v/>
      </c>
      <c r="H10" s="31" t="str">
        <f>IF(ISERROR(VLOOKUP(VLOOKUP($U$1&amp;$A10,STEP③!$A$3:$I$152,9,FALSE),貼付!$C$3:$AF$198,H$2,FALSE)),"",VLOOKUP(VLOOKUP($U$1&amp;$A10,STEP③!$A$3:$I$152,9,FALSE),貼付!$C$3:$AF$198,H$2,FALSE))</f>
        <v/>
      </c>
      <c r="I10" s="30" t="str">
        <f>IF(ISERROR(VLOOKUP(VLOOKUP($U$1&amp;$A10,STEP③!$A$3:$I$152,9,FALSE),貼付!$C$3:$AF$198,I$2,FALSE)),"",VLOOKUP(VLOOKUP($U$1&amp;$A10,STEP③!$A$3:$I$152,9,FALSE),貼付!$C$3:$AF$198,I$2,FALSE))</f>
        <v/>
      </c>
      <c r="J10" s="30" t="str">
        <f>IF(ISERROR(VLOOKUP(VLOOKUP($U$1&amp;$A10,STEP③!$A$3:$I$152,9,FALSE),貼付!$C$3:$AF$198,J$2,FALSE)),"",VLOOKUP(VLOOKUP($U$1&amp;$A10,STEP③!$A$3:$I$152,9,FALSE),貼付!$C$3:$AF$198,J$2,FALSE))</f>
        <v/>
      </c>
      <c r="K10" s="30" t="str">
        <f>IF(ISERROR(VLOOKUP(VLOOKUP($U$1&amp;$A10,STEP③!$A$3:$I$152,9,FALSE),貼付!$C$3:$AF$198,K$2,FALSE)),"",VLOOKUP(VLOOKUP($U$1&amp;$A10,STEP③!$A$3:$I$152,9,FALSE),貼付!$C$3:$AF$198,K$2,FALSE))</f>
        <v/>
      </c>
      <c r="L10" s="46" t="str">
        <f>IF(ISERROR(VLOOKUP(VLOOKUP($U$1&amp;$A10,STEP③!$A$3:$I$152,9,FALSE),貼付!$C$3:$AF$198,L$2,FALSE)),"",VLOOKUP(VLOOKUP($U$1&amp;$A10,STEP③!$A$3:$I$152,9,FALSE),貼付!$C$3:$AF$198,L$2,FALSE))</f>
        <v/>
      </c>
      <c r="M10" s="4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34" ht="14.25" customHeight="1" x14ac:dyDescent="0.4">
      <c r="A11" s="32">
        <v>7</v>
      </c>
      <c r="B11" s="33" t="str">
        <f>IF(ISERROR(VLOOKUP(VLOOKUP($U$1&amp;$A11,STEP③!$A$3:$I$152,9,FALSE),貼付!$C$3:$AF$198,B$2,FALSE)),"",VLOOKUP(VLOOKUP($U$1&amp;$A11,STEP③!$A$3:$I$152,9,FALSE),貼付!$C$3:$AF$198,B$2,FALSE))</f>
        <v/>
      </c>
      <c r="C11" s="33" t="str">
        <f>IF(ISERROR(VLOOKUP(VLOOKUP($U$1&amp;$A11,STEP③!$A$3:$I$152,9,FALSE),貼付!$C$3:$AF$198,C$2,FALSE)),"",VLOOKUP(VLOOKUP($U$1&amp;$A11,STEP③!$A$3:$I$152,9,FALSE),貼付!$C$3:$AF$198,C$2,FALSE))</f>
        <v/>
      </c>
      <c r="D11" s="33" t="str">
        <f>IF(ISERROR(VLOOKUP(VLOOKUP($U$1&amp;$A11,STEP③!$A$3:$I$152,9,FALSE),貼付!$C$3:$AF$198,D$2,FALSE)),"",VLOOKUP(VLOOKUP($U$1&amp;$A11,STEP③!$A$3:$I$152,9,FALSE),貼付!$C$3:$AF$198,D$2,FALSE))</f>
        <v/>
      </c>
      <c r="E11" s="33" t="str">
        <f>IF(ISERROR(VLOOKUP(VLOOKUP($U$1&amp;$A11,STEP③!$A$3:$I$152,9,FALSE),貼付!$C$3:$AF$198,E$2,FALSE)),"",VLOOKUP(VLOOKUP($U$1&amp;$A11,STEP③!$A$3:$I$152,9,FALSE),貼付!$C$3:$AF$198,E$2,FALSE))</f>
        <v/>
      </c>
      <c r="F11" s="33" t="str">
        <f>IF(ISERROR(VLOOKUP(VLOOKUP($U$1&amp;$A11,STEP③!$A$3:$I$152,9,FALSE),貼付!$C$3:$AF$198,F$2,FALSE)),"",VLOOKUP(VLOOKUP($U$1&amp;$A11,STEP③!$A$3:$I$152,9,FALSE),貼付!$C$3:$AF$198,F$2,FALSE))</f>
        <v/>
      </c>
      <c r="G11" s="33" t="str">
        <f>IF(ISERROR(VLOOKUP(VLOOKUP($U$1&amp;$A11,STEP③!$A$3:$I$152,9,FALSE),貼付!$C$3:$AF$198,G$2,FALSE)),"",VLOOKUP(VLOOKUP($U$1&amp;$A11,STEP③!$A$3:$I$152,9,FALSE),貼付!$C$3:$AF$198,G$2,FALSE))</f>
        <v/>
      </c>
      <c r="H11" s="34" t="str">
        <f>IF(ISERROR(VLOOKUP(VLOOKUP($U$1&amp;$A11,STEP③!$A$3:$I$152,9,FALSE),貼付!$C$3:$AF$198,H$2,FALSE)),"",VLOOKUP(VLOOKUP($U$1&amp;$A11,STEP③!$A$3:$I$152,9,FALSE),貼付!$C$3:$AF$198,H$2,FALSE))</f>
        <v/>
      </c>
      <c r="I11" s="33" t="str">
        <f>IF(ISERROR(VLOOKUP(VLOOKUP($U$1&amp;$A11,STEP③!$A$3:$I$152,9,FALSE),貼付!$C$3:$AF$198,I$2,FALSE)),"",VLOOKUP(VLOOKUP($U$1&amp;$A11,STEP③!$A$3:$I$152,9,FALSE),貼付!$C$3:$AF$198,I$2,FALSE))</f>
        <v/>
      </c>
      <c r="J11" s="33" t="str">
        <f>IF(ISERROR(VLOOKUP(VLOOKUP($U$1&amp;$A11,STEP③!$A$3:$I$152,9,FALSE),貼付!$C$3:$AF$198,J$2,FALSE)),"",VLOOKUP(VLOOKUP($U$1&amp;$A11,STEP③!$A$3:$I$152,9,FALSE),貼付!$C$3:$AF$198,J$2,FALSE))</f>
        <v/>
      </c>
      <c r="K11" s="33" t="str">
        <f>IF(ISERROR(VLOOKUP(VLOOKUP($U$1&amp;$A11,STEP③!$A$3:$I$152,9,FALSE),貼付!$C$3:$AF$198,K$2,FALSE)),"",VLOOKUP(VLOOKUP($U$1&amp;$A11,STEP③!$A$3:$I$152,9,FALSE),貼付!$C$3:$AF$198,K$2,FALSE))</f>
        <v/>
      </c>
      <c r="L11" s="47" t="str">
        <f>IF(ISERROR(VLOOKUP(VLOOKUP($U$1&amp;$A11,STEP③!$A$3:$I$152,9,FALSE),貼付!$C$3:$AF$198,L$2,FALSE)),"",VLOOKUP(VLOOKUP($U$1&amp;$A11,STEP③!$A$3:$I$152,9,FALSE),貼付!$C$3:$AF$198,L$2,FALSE))</f>
        <v/>
      </c>
      <c r="M11" s="43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34" ht="14.25" customHeight="1" x14ac:dyDescent="0.4">
      <c r="A12" s="29">
        <v>8</v>
      </c>
      <c r="B12" s="30" t="str">
        <f>IF(ISERROR(VLOOKUP(VLOOKUP($U$1&amp;$A12,STEP③!$A$3:$I$152,9,FALSE),貼付!$C$3:$AF$198,B$2,FALSE)),"",VLOOKUP(VLOOKUP($U$1&amp;$A12,STEP③!$A$3:$I$152,9,FALSE),貼付!$C$3:$AF$198,B$2,FALSE))</f>
        <v/>
      </c>
      <c r="C12" s="30" t="str">
        <f>IF(ISERROR(VLOOKUP(VLOOKUP($U$1&amp;$A12,STEP③!$A$3:$I$152,9,FALSE),貼付!$C$3:$AF$198,C$2,FALSE)),"",VLOOKUP(VLOOKUP($U$1&amp;$A12,STEP③!$A$3:$I$152,9,FALSE),貼付!$C$3:$AF$198,C$2,FALSE))</f>
        <v/>
      </c>
      <c r="D12" s="30" t="str">
        <f>IF(ISERROR(VLOOKUP(VLOOKUP($U$1&amp;$A12,STEP③!$A$3:$I$152,9,FALSE),貼付!$C$3:$AF$198,D$2,FALSE)),"",VLOOKUP(VLOOKUP($U$1&amp;$A12,STEP③!$A$3:$I$152,9,FALSE),貼付!$C$3:$AF$198,D$2,FALSE))</f>
        <v/>
      </c>
      <c r="E12" s="30" t="str">
        <f>IF(ISERROR(VLOOKUP(VLOOKUP($U$1&amp;$A12,STEP③!$A$3:$I$152,9,FALSE),貼付!$C$3:$AF$198,E$2,FALSE)),"",VLOOKUP(VLOOKUP($U$1&amp;$A12,STEP③!$A$3:$I$152,9,FALSE),貼付!$C$3:$AF$198,E$2,FALSE))</f>
        <v/>
      </c>
      <c r="F12" s="30" t="str">
        <f>IF(ISERROR(VLOOKUP(VLOOKUP($U$1&amp;$A12,STEP③!$A$3:$I$152,9,FALSE),貼付!$C$3:$AF$198,F$2,FALSE)),"",VLOOKUP(VLOOKUP($U$1&amp;$A12,STEP③!$A$3:$I$152,9,FALSE),貼付!$C$3:$AF$198,F$2,FALSE))</f>
        <v/>
      </c>
      <c r="G12" s="30" t="str">
        <f>IF(ISERROR(VLOOKUP(VLOOKUP($U$1&amp;$A12,STEP③!$A$3:$I$152,9,FALSE),貼付!$C$3:$AF$198,G$2,FALSE)),"",VLOOKUP(VLOOKUP($U$1&amp;$A12,STEP③!$A$3:$I$152,9,FALSE),貼付!$C$3:$AF$198,G$2,FALSE))</f>
        <v/>
      </c>
      <c r="H12" s="31" t="str">
        <f>IF(ISERROR(VLOOKUP(VLOOKUP($U$1&amp;$A12,STEP③!$A$3:$I$152,9,FALSE),貼付!$C$3:$AF$198,H$2,FALSE)),"",VLOOKUP(VLOOKUP($U$1&amp;$A12,STEP③!$A$3:$I$152,9,FALSE),貼付!$C$3:$AF$198,H$2,FALSE))</f>
        <v/>
      </c>
      <c r="I12" s="30" t="str">
        <f>IF(ISERROR(VLOOKUP(VLOOKUP($U$1&amp;$A12,STEP③!$A$3:$I$152,9,FALSE),貼付!$C$3:$AF$198,I$2,FALSE)),"",VLOOKUP(VLOOKUP($U$1&amp;$A12,STEP③!$A$3:$I$152,9,FALSE),貼付!$C$3:$AF$198,I$2,FALSE))</f>
        <v/>
      </c>
      <c r="J12" s="30" t="str">
        <f>IF(ISERROR(VLOOKUP(VLOOKUP($U$1&amp;$A12,STEP③!$A$3:$I$152,9,FALSE),貼付!$C$3:$AF$198,J$2,FALSE)),"",VLOOKUP(VLOOKUP($U$1&amp;$A12,STEP③!$A$3:$I$152,9,FALSE),貼付!$C$3:$AF$198,J$2,FALSE))</f>
        <v/>
      </c>
      <c r="K12" s="30" t="str">
        <f>IF(ISERROR(VLOOKUP(VLOOKUP($U$1&amp;$A12,STEP③!$A$3:$I$152,9,FALSE),貼付!$C$3:$AF$198,K$2,FALSE)),"",VLOOKUP(VLOOKUP($U$1&amp;$A12,STEP③!$A$3:$I$152,9,FALSE),貼付!$C$3:$AF$198,K$2,FALSE))</f>
        <v/>
      </c>
      <c r="L12" s="46" t="str">
        <f>IF(ISERROR(VLOOKUP(VLOOKUP($U$1&amp;$A12,STEP③!$A$3:$I$152,9,FALSE),貼付!$C$3:$AF$198,L$2,FALSE)),"",VLOOKUP(VLOOKUP($U$1&amp;$A12,STEP③!$A$3:$I$152,9,FALSE),貼付!$C$3:$AF$198,L$2,FALSE))</f>
        <v/>
      </c>
      <c r="M12" s="43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34" ht="14.25" customHeight="1" x14ac:dyDescent="0.4">
      <c r="A13" s="32">
        <v>9</v>
      </c>
      <c r="B13" s="33" t="str">
        <f>IF(ISERROR(VLOOKUP(VLOOKUP($U$1&amp;$A13,STEP③!$A$3:$I$152,9,FALSE),貼付!$C$3:$AF$198,B$2,FALSE)),"",VLOOKUP(VLOOKUP($U$1&amp;$A13,STEP③!$A$3:$I$152,9,FALSE),貼付!$C$3:$AF$198,B$2,FALSE))</f>
        <v/>
      </c>
      <c r="C13" s="33" t="str">
        <f>IF(ISERROR(VLOOKUP(VLOOKUP($U$1&amp;$A13,STEP③!$A$3:$I$152,9,FALSE),貼付!$C$3:$AF$198,C$2,FALSE)),"",VLOOKUP(VLOOKUP($U$1&amp;$A13,STEP③!$A$3:$I$152,9,FALSE),貼付!$C$3:$AF$198,C$2,FALSE))</f>
        <v/>
      </c>
      <c r="D13" s="33" t="str">
        <f>IF(ISERROR(VLOOKUP(VLOOKUP($U$1&amp;$A13,STEP③!$A$3:$I$152,9,FALSE),貼付!$C$3:$AF$198,D$2,FALSE)),"",VLOOKUP(VLOOKUP($U$1&amp;$A13,STEP③!$A$3:$I$152,9,FALSE),貼付!$C$3:$AF$198,D$2,FALSE))</f>
        <v/>
      </c>
      <c r="E13" s="33" t="str">
        <f>IF(ISERROR(VLOOKUP(VLOOKUP($U$1&amp;$A13,STEP③!$A$3:$I$152,9,FALSE),貼付!$C$3:$AF$198,E$2,FALSE)),"",VLOOKUP(VLOOKUP($U$1&amp;$A13,STEP③!$A$3:$I$152,9,FALSE),貼付!$C$3:$AF$198,E$2,FALSE))</f>
        <v/>
      </c>
      <c r="F13" s="33" t="str">
        <f>IF(ISERROR(VLOOKUP(VLOOKUP($U$1&amp;$A13,STEP③!$A$3:$I$152,9,FALSE),貼付!$C$3:$AF$198,F$2,FALSE)),"",VLOOKUP(VLOOKUP($U$1&amp;$A13,STEP③!$A$3:$I$152,9,FALSE),貼付!$C$3:$AF$198,F$2,FALSE))</f>
        <v/>
      </c>
      <c r="G13" s="33" t="str">
        <f>IF(ISERROR(VLOOKUP(VLOOKUP($U$1&amp;$A13,STEP③!$A$3:$I$152,9,FALSE),貼付!$C$3:$AF$198,G$2,FALSE)),"",VLOOKUP(VLOOKUP($U$1&amp;$A13,STEP③!$A$3:$I$152,9,FALSE),貼付!$C$3:$AF$198,G$2,FALSE))</f>
        <v/>
      </c>
      <c r="H13" s="34" t="str">
        <f>IF(ISERROR(VLOOKUP(VLOOKUP($U$1&amp;$A13,STEP③!$A$3:$I$152,9,FALSE),貼付!$C$3:$AF$198,H$2,FALSE)),"",VLOOKUP(VLOOKUP($U$1&amp;$A13,STEP③!$A$3:$I$152,9,FALSE),貼付!$C$3:$AF$198,H$2,FALSE))</f>
        <v/>
      </c>
      <c r="I13" s="33" t="str">
        <f>IF(ISERROR(VLOOKUP(VLOOKUP($U$1&amp;$A13,STEP③!$A$3:$I$152,9,FALSE),貼付!$C$3:$AF$198,I$2,FALSE)),"",VLOOKUP(VLOOKUP($U$1&amp;$A13,STEP③!$A$3:$I$152,9,FALSE),貼付!$C$3:$AF$198,I$2,FALSE))</f>
        <v/>
      </c>
      <c r="J13" s="33" t="str">
        <f>IF(ISERROR(VLOOKUP(VLOOKUP($U$1&amp;$A13,STEP③!$A$3:$I$152,9,FALSE),貼付!$C$3:$AF$198,J$2,FALSE)),"",VLOOKUP(VLOOKUP($U$1&amp;$A13,STEP③!$A$3:$I$152,9,FALSE),貼付!$C$3:$AF$198,J$2,FALSE))</f>
        <v/>
      </c>
      <c r="K13" s="33" t="str">
        <f>IF(ISERROR(VLOOKUP(VLOOKUP($U$1&amp;$A13,STEP③!$A$3:$I$152,9,FALSE),貼付!$C$3:$AF$198,K$2,FALSE)),"",VLOOKUP(VLOOKUP($U$1&amp;$A13,STEP③!$A$3:$I$152,9,FALSE),貼付!$C$3:$AF$198,K$2,FALSE))</f>
        <v/>
      </c>
      <c r="L13" s="47" t="str">
        <f>IF(ISERROR(VLOOKUP(VLOOKUP($U$1&amp;$A13,STEP③!$A$3:$I$152,9,FALSE),貼付!$C$3:$AF$198,L$2,FALSE)),"",VLOOKUP(VLOOKUP($U$1&amp;$A13,STEP③!$A$3:$I$152,9,FALSE),貼付!$C$3:$AF$198,L$2,FALSE))</f>
        <v/>
      </c>
      <c r="M13" s="43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34" ht="14.25" customHeight="1" x14ac:dyDescent="0.4">
      <c r="A14" s="29">
        <v>10</v>
      </c>
      <c r="B14" s="30" t="str">
        <f>IF(ISERROR(VLOOKUP(VLOOKUP($U$1&amp;$A14,STEP③!$A$3:$I$152,9,FALSE),貼付!$C$3:$AF$198,B$2,FALSE)),"",VLOOKUP(VLOOKUP($U$1&amp;$A14,STEP③!$A$3:$I$152,9,FALSE),貼付!$C$3:$AF$198,B$2,FALSE))</f>
        <v/>
      </c>
      <c r="C14" s="30" t="str">
        <f>IF(ISERROR(VLOOKUP(VLOOKUP($U$1&amp;$A14,STEP③!$A$3:$I$152,9,FALSE),貼付!$C$3:$AF$198,C$2,FALSE)),"",VLOOKUP(VLOOKUP($U$1&amp;$A14,STEP③!$A$3:$I$152,9,FALSE),貼付!$C$3:$AF$198,C$2,FALSE))</f>
        <v/>
      </c>
      <c r="D14" s="30" t="str">
        <f>IF(ISERROR(VLOOKUP(VLOOKUP($U$1&amp;$A14,STEP③!$A$3:$I$152,9,FALSE),貼付!$C$3:$AF$198,D$2,FALSE)),"",VLOOKUP(VLOOKUP($U$1&amp;$A14,STEP③!$A$3:$I$152,9,FALSE),貼付!$C$3:$AF$198,D$2,FALSE))</f>
        <v/>
      </c>
      <c r="E14" s="30" t="str">
        <f>IF(ISERROR(VLOOKUP(VLOOKUP($U$1&amp;$A14,STEP③!$A$3:$I$152,9,FALSE),貼付!$C$3:$AF$198,E$2,FALSE)),"",VLOOKUP(VLOOKUP($U$1&amp;$A14,STEP③!$A$3:$I$152,9,FALSE),貼付!$C$3:$AF$198,E$2,FALSE))</f>
        <v/>
      </c>
      <c r="F14" s="30" t="str">
        <f>IF(ISERROR(VLOOKUP(VLOOKUP($U$1&amp;$A14,STEP③!$A$3:$I$152,9,FALSE),貼付!$C$3:$AF$198,F$2,FALSE)),"",VLOOKUP(VLOOKUP($U$1&amp;$A14,STEP③!$A$3:$I$152,9,FALSE),貼付!$C$3:$AF$198,F$2,FALSE))</f>
        <v/>
      </c>
      <c r="G14" s="30" t="str">
        <f>IF(ISERROR(VLOOKUP(VLOOKUP($U$1&amp;$A14,STEP③!$A$3:$I$152,9,FALSE),貼付!$C$3:$AF$198,G$2,FALSE)),"",VLOOKUP(VLOOKUP($U$1&amp;$A14,STEP③!$A$3:$I$152,9,FALSE),貼付!$C$3:$AF$198,G$2,FALSE))</f>
        <v/>
      </c>
      <c r="H14" s="31" t="str">
        <f>IF(ISERROR(VLOOKUP(VLOOKUP($U$1&amp;$A14,STEP③!$A$3:$I$152,9,FALSE),貼付!$C$3:$AF$198,H$2,FALSE)),"",VLOOKUP(VLOOKUP($U$1&amp;$A14,STEP③!$A$3:$I$152,9,FALSE),貼付!$C$3:$AF$198,H$2,FALSE))</f>
        <v/>
      </c>
      <c r="I14" s="30" t="str">
        <f>IF(ISERROR(VLOOKUP(VLOOKUP($U$1&amp;$A14,STEP③!$A$3:$I$152,9,FALSE),貼付!$C$3:$AF$198,I$2,FALSE)),"",VLOOKUP(VLOOKUP($U$1&amp;$A14,STEP③!$A$3:$I$152,9,FALSE),貼付!$C$3:$AF$198,I$2,FALSE))</f>
        <v/>
      </c>
      <c r="J14" s="30" t="str">
        <f>IF(ISERROR(VLOOKUP(VLOOKUP($U$1&amp;$A14,STEP③!$A$3:$I$152,9,FALSE),貼付!$C$3:$AF$198,J$2,FALSE)),"",VLOOKUP(VLOOKUP($U$1&amp;$A14,STEP③!$A$3:$I$152,9,FALSE),貼付!$C$3:$AF$198,J$2,FALSE))</f>
        <v/>
      </c>
      <c r="K14" s="30" t="str">
        <f>IF(ISERROR(VLOOKUP(VLOOKUP($U$1&amp;$A14,STEP③!$A$3:$I$152,9,FALSE),貼付!$C$3:$AF$198,K$2,FALSE)),"",VLOOKUP(VLOOKUP($U$1&amp;$A14,STEP③!$A$3:$I$152,9,FALSE),貼付!$C$3:$AF$198,K$2,FALSE))</f>
        <v/>
      </c>
      <c r="L14" s="46" t="str">
        <f>IF(ISERROR(VLOOKUP(VLOOKUP($U$1&amp;$A14,STEP③!$A$3:$I$152,9,FALSE),貼付!$C$3:$AF$198,L$2,FALSE)),"",VLOOKUP(VLOOKUP($U$1&amp;$A14,STEP③!$A$3:$I$152,9,FALSE),貼付!$C$3:$AF$198,L$2,FALSE))</f>
        <v/>
      </c>
      <c r="M14" s="43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34" ht="14.25" customHeight="1" x14ac:dyDescent="0.4">
      <c r="A15" s="32">
        <v>11</v>
      </c>
      <c r="B15" s="33" t="str">
        <f>IF(ISERROR(VLOOKUP(VLOOKUP($U$1&amp;$A15,STEP③!$A$3:$I$152,9,FALSE),貼付!$C$3:$AF$198,B$2,FALSE)),"",VLOOKUP(VLOOKUP($U$1&amp;$A15,STEP③!$A$3:$I$152,9,FALSE),貼付!$C$3:$AF$198,B$2,FALSE))</f>
        <v/>
      </c>
      <c r="C15" s="33" t="str">
        <f>IF(ISERROR(VLOOKUP(VLOOKUP($U$1&amp;$A15,STEP③!$A$3:$I$152,9,FALSE),貼付!$C$3:$AF$198,C$2,FALSE)),"",VLOOKUP(VLOOKUP($U$1&amp;$A15,STEP③!$A$3:$I$152,9,FALSE),貼付!$C$3:$AF$198,C$2,FALSE))</f>
        <v/>
      </c>
      <c r="D15" s="33" t="str">
        <f>IF(ISERROR(VLOOKUP(VLOOKUP($U$1&amp;$A15,STEP③!$A$3:$I$152,9,FALSE),貼付!$C$3:$AF$198,D$2,FALSE)),"",VLOOKUP(VLOOKUP($U$1&amp;$A15,STEP③!$A$3:$I$152,9,FALSE),貼付!$C$3:$AF$198,D$2,FALSE))</f>
        <v/>
      </c>
      <c r="E15" s="33" t="str">
        <f>IF(ISERROR(VLOOKUP(VLOOKUP($U$1&amp;$A15,STEP③!$A$3:$I$152,9,FALSE),貼付!$C$3:$AF$198,E$2,FALSE)),"",VLOOKUP(VLOOKUP($U$1&amp;$A15,STEP③!$A$3:$I$152,9,FALSE),貼付!$C$3:$AF$198,E$2,FALSE))</f>
        <v/>
      </c>
      <c r="F15" s="33" t="str">
        <f>IF(ISERROR(VLOOKUP(VLOOKUP($U$1&amp;$A15,STEP③!$A$3:$I$152,9,FALSE),貼付!$C$3:$AF$198,F$2,FALSE)),"",VLOOKUP(VLOOKUP($U$1&amp;$A15,STEP③!$A$3:$I$152,9,FALSE),貼付!$C$3:$AF$198,F$2,FALSE))</f>
        <v/>
      </c>
      <c r="G15" s="33" t="str">
        <f>IF(ISERROR(VLOOKUP(VLOOKUP($U$1&amp;$A15,STEP③!$A$3:$I$152,9,FALSE),貼付!$C$3:$AF$198,G$2,FALSE)),"",VLOOKUP(VLOOKUP($U$1&amp;$A15,STEP③!$A$3:$I$152,9,FALSE),貼付!$C$3:$AF$198,G$2,FALSE))</f>
        <v/>
      </c>
      <c r="H15" s="34" t="str">
        <f>IF(ISERROR(VLOOKUP(VLOOKUP($U$1&amp;$A15,STEP③!$A$3:$I$152,9,FALSE),貼付!$C$3:$AF$198,H$2,FALSE)),"",VLOOKUP(VLOOKUP($U$1&amp;$A15,STEP③!$A$3:$I$152,9,FALSE),貼付!$C$3:$AF$198,H$2,FALSE))</f>
        <v/>
      </c>
      <c r="I15" s="33" t="str">
        <f>IF(ISERROR(VLOOKUP(VLOOKUP($U$1&amp;$A15,STEP③!$A$3:$I$152,9,FALSE),貼付!$C$3:$AF$198,I$2,FALSE)),"",VLOOKUP(VLOOKUP($U$1&amp;$A15,STEP③!$A$3:$I$152,9,FALSE),貼付!$C$3:$AF$198,I$2,FALSE))</f>
        <v/>
      </c>
      <c r="J15" s="33" t="str">
        <f>IF(ISERROR(VLOOKUP(VLOOKUP($U$1&amp;$A15,STEP③!$A$3:$I$152,9,FALSE),貼付!$C$3:$AF$198,J$2,FALSE)),"",VLOOKUP(VLOOKUP($U$1&amp;$A15,STEP③!$A$3:$I$152,9,FALSE),貼付!$C$3:$AF$198,J$2,FALSE))</f>
        <v/>
      </c>
      <c r="K15" s="33" t="str">
        <f>IF(ISERROR(VLOOKUP(VLOOKUP($U$1&amp;$A15,STEP③!$A$3:$I$152,9,FALSE),貼付!$C$3:$AF$198,K$2,FALSE)),"",VLOOKUP(VLOOKUP($U$1&amp;$A15,STEP③!$A$3:$I$152,9,FALSE),貼付!$C$3:$AF$198,K$2,FALSE))</f>
        <v/>
      </c>
      <c r="L15" s="47" t="str">
        <f>IF(ISERROR(VLOOKUP(VLOOKUP($U$1&amp;$A15,STEP③!$A$3:$I$152,9,FALSE),貼付!$C$3:$AF$198,L$2,FALSE)),"",VLOOKUP(VLOOKUP($U$1&amp;$A15,STEP③!$A$3:$I$152,9,FALSE),貼付!$C$3:$AF$198,L$2,FALSE))</f>
        <v/>
      </c>
      <c r="M15" s="43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34" ht="14.25" customHeight="1" x14ac:dyDescent="0.4">
      <c r="A16" s="29">
        <v>12</v>
      </c>
      <c r="B16" s="30" t="str">
        <f>IF(ISERROR(VLOOKUP(VLOOKUP($U$1&amp;$A16,STEP③!$A$3:$I$152,9,FALSE),貼付!$C$3:$AF$198,B$2,FALSE)),"",VLOOKUP(VLOOKUP($U$1&amp;$A16,STEP③!$A$3:$I$152,9,FALSE),貼付!$C$3:$AF$198,B$2,FALSE))</f>
        <v/>
      </c>
      <c r="C16" s="30" t="str">
        <f>IF(ISERROR(VLOOKUP(VLOOKUP($U$1&amp;$A16,STEP③!$A$3:$I$152,9,FALSE),貼付!$C$3:$AF$198,C$2,FALSE)),"",VLOOKUP(VLOOKUP($U$1&amp;$A16,STEP③!$A$3:$I$152,9,FALSE),貼付!$C$3:$AF$198,C$2,FALSE))</f>
        <v/>
      </c>
      <c r="D16" s="30" t="str">
        <f>IF(ISERROR(VLOOKUP(VLOOKUP($U$1&amp;$A16,STEP③!$A$3:$I$152,9,FALSE),貼付!$C$3:$AF$198,D$2,FALSE)),"",VLOOKUP(VLOOKUP($U$1&amp;$A16,STEP③!$A$3:$I$152,9,FALSE),貼付!$C$3:$AF$198,D$2,FALSE))</f>
        <v/>
      </c>
      <c r="E16" s="30" t="str">
        <f>IF(ISERROR(VLOOKUP(VLOOKUP($U$1&amp;$A16,STEP③!$A$3:$I$152,9,FALSE),貼付!$C$3:$AF$198,E$2,FALSE)),"",VLOOKUP(VLOOKUP($U$1&amp;$A16,STEP③!$A$3:$I$152,9,FALSE),貼付!$C$3:$AF$198,E$2,FALSE))</f>
        <v/>
      </c>
      <c r="F16" s="30" t="str">
        <f>IF(ISERROR(VLOOKUP(VLOOKUP($U$1&amp;$A16,STEP③!$A$3:$I$152,9,FALSE),貼付!$C$3:$AF$198,F$2,FALSE)),"",VLOOKUP(VLOOKUP($U$1&amp;$A16,STEP③!$A$3:$I$152,9,FALSE),貼付!$C$3:$AF$198,F$2,FALSE))</f>
        <v/>
      </c>
      <c r="G16" s="30" t="str">
        <f>IF(ISERROR(VLOOKUP(VLOOKUP($U$1&amp;$A16,STEP③!$A$3:$I$152,9,FALSE),貼付!$C$3:$AF$198,G$2,FALSE)),"",VLOOKUP(VLOOKUP($U$1&amp;$A16,STEP③!$A$3:$I$152,9,FALSE),貼付!$C$3:$AF$198,G$2,FALSE))</f>
        <v/>
      </c>
      <c r="H16" s="31" t="str">
        <f>IF(ISERROR(VLOOKUP(VLOOKUP($U$1&amp;$A16,STEP③!$A$3:$I$152,9,FALSE),貼付!$C$3:$AF$198,H$2,FALSE)),"",VLOOKUP(VLOOKUP($U$1&amp;$A16,STEP③!$A$3:$I$152,9,FALSE),貼付!$C$3:$AF$198,H$2,FALSE))</f>
        <v/>
      </c>
      <c r="I16" s="30" t="str">
        <f>IF(ISERROR(VLOOKUP(VLOOKUP($U$1&amp;$A16,STEP③!$A$3:$I$152,9,FALSE),貼付!$C$3:$AF$198,I$2,FALSE)),"",VLOOKUP(VLOOKUP($U$1&amp;$A16,STEP③!$A$3:$I$152,9,FALSE),貼付!$C$3:$AF$198,I$2,FALSE))</f>
        <v/>
      </c>
      <c r="J16" s="30" t="str">
        <f>IF(ISERROR(VLOOKUP(VLOOKUP($U$1&amp;$A16,STEP③!$A$3:$I$152,9,FALSE),貼付!$C$3:$AF$198,J$2,FALSE)),"",VLOOKUP(VLOOKUP($U$1&amp;$A16,STEP③!$A$3:$I$152,9,FALSE),貼付!$C$3:$AF$198,J$2,FALSE))</f>
        <v/>
      </c>
      <c r="K16" s="30" t="str">
        <f>IF(ISERROR(VLOOKUP(VLOOKUP($U$1&amp;$A16,STEP③!$A$3:$I$152,9,FALSE),貼付!$C$3:$AF$198,K$2,FALSE)),"",VLOOKUP(VLOOKUP($U$1&amp;$A16,STEP③!$A$3:$I$152,9,FALSE),貼付!$C$3:$AF$198,K$2,FALSE))</f>
        <v/>
      </c>
      <c r="L16" s="46" t="str">
        <f>IF(ISERROR(VLOOKUP(VLOOKUP($U$1&amp;$A16,STEP③!$A$3:$I$152,9,FALSE),貼付!$C$3:$AF$198,L$2,FALSE)),"",VLOOKUP(VLOOKUP($U$1&amp;$A16,STEP③!$A$3:$I$152,9,FALSE),貼付!$C$3:$AF$198,L$2,FALSE))</f>
        <v/>
      </c>
      <c r="M16" s="43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14.25" customHeight="1" x14ac:dyDescent="0.4">
      <c r="A17" s="32">
        <v>13</v>
      </c>
      <c r="B17" s="33" t="str">
        <f>IF(ISERROR(VLOOKUP(VLOOKUP($U$1&amp;$A17,STEP③!$A$3:$I$152,9,FALSE),貼付!$C$3:$AF$198,B$2,FALSE)),"",VLOOKUP(VLOOKUP($U$1&amp;$A17,STEP③!$A$3:$I$152,9,FALSE),貼付!$C$3:$AF$198,B$2,FALSE))</f>
        <v/>
      </c>
      <c r="C17" s="33" t="str">
        <f>IF(ISERROR(VLOOKUP(VLOOKUP($U$1&amp;$A17,STEP③!$A$3:$I$152,9,FALSE),貼付!$C$3:$AF$198,C$2,FALSE)),"",VLOOKUP(VLOOKUP($U$1&amp;$A17,STEP③!$A$3:$I$152,9,FALSE),貼付!$C$3:$AF$198,C$2,FALSE))</f>
        <v/>
      </c>
      <c r="D17" s="33" t="str">
        <f>IF(ISERROR(VLOOKUP(VLOOKUP($U$1&amp;$A17,STEP③!$A$3:$I$152,9,FALSE),貼付!$C$3:$AF$198,D$2,FALSE)),"",VLOOKUP(VLOOKUP($U$1&amp;$A17,STEP③!$A$3:$I$152,9,FALSE),貼付!$C$3:$AF$198,D$2,FALSE))</f>
        <v/>
      </c>
      <c r="E17" s="33" t="str">
        <f>IF(ISERROR(VLOOKUP(VLOOKUP($U$1&amp;$A17,STEP③!$A$3:$I$152,9,FALSE),貼付!$C$3:$AF$198,E$2,FALSE)),"",VLOOKUP(VLOOKUP($U$1&amp;$A17,STEP③!$A$3:$I$152,9,FALSE),貼付!$C$3:$AF$198,E$2,FALSE))</f>
        <v/>
      </c>
      <c r="F17" s="33" t="str">
        <f>IF(ISERROR(VLOOKUP(VLOOKUP($U$1&amp;$A17,STEP③!$A$3:$I$152,9,FALSE),貼付!$C$3:$AF$198,F$2,FALSE)),"",VLOOKUP(VLOOKUP($U$1&amp;$A17,STEP③!$A$3:$I$152,9,FALSE),貼付!$C$3:$AF$198,F$2,FALSE))</f>
        <v/>
      </c>
      <c r="G17" s="33" t="str">
        <f>IF(ISERROR(VLOOKUP(VLOOKUP($U$1&amp;$A17,STEP③!$A$3:$I$152,9,FALSE),貼付!$C$3:$AF$198,G$2,FALSE)),"",VLOOKUP(VLOOKUP($U$1&amp;$A17,STEP③!$A$3:$I$152,9,FALSE),貼付!$C$3:$AF$198,G$2,FALSE))</f>
        <v/>
      </c>
      <c r="H17" s="34" t="str">
        <f>IF(ISERROR(VLOOKUP(VLOOKUP($U$1&amp;$A17,STEP③!$A$3:$I$152,9,FALSE),貼付!$C$3:$AF$198,H$2,FALSE)),"",VLOOKUP(VLOOKUP($U$1&amp;$A17,STEP③!$A$3:$I$152,9,FALSE),貼付!$C$3:$AF$198,H$2,FALSE))</f>
        <v/>
      </c>
      <c r="I17" s="33" t="str">
        <f>IF(ISERROR(VLOOKUP(VLOOKUP($U$1&amp;$A17,STEP③!$A$3:$I$152,9,FALSE),貼付!$C$3:$AF$198,I$2,FALSE)),"",VLOOKUP(VLOOKUP($U$1&amp;$A17,STEP③!$A$3:$I$152,9,FALSE),貼付!$C$3:$AF$198,I$2,FALSE))</f>
        <v/>
      </c>
      <c r="J17" s="33" t="str">
        <f>IF(ISERROR(VLOOKUP(VLOOKUP($U$1&amp;$A17,STEP③!$A$3:$I$152,9,FALSE),貼付!$C$3:$AF$198,J$2,FALSE)),"",VLOOKUP(VLOOKUP($U$1&amp;$A17,STEP③!$A$3:$I$152,9,FALSE),貼付!$C$3:$AF$198,J$2,FALSE))</f>
        <v/>
      </c>
      <c r="K17" s="33" t="str">
        <f>IF(ISERROR(VLOOKUP(VLOOKUP($U$1&amp;$A17,STEP③!$A$3:$I$152,9,FALSE),貼付!$C$3:$AF$198,K$2,FALSE)),"",VLOOKUP(VLOOKUP($U$1&amp;$A17,STEP③!$A$3:$I$152,9,FALSE),貼付!$C$3:$AF$198,K$2,FALSE))</f>
        <v/>
      </c>
      <c r="L17" s="47" t="str">
        <f>IF(ISERROR(VLOOKUP(VLOOKUP($U$1&amp;$A17,STEP③!$A$3:$I$152,9,FALSE),貼付!$C$3:$AF$198,L$2,FALSE)),"",VLOOKUP(VLOOKUP($U$1&amp;$A17,STEP③!$A$3:$I$152,9,FALSE),貼付!$C$3:$AF$198,L$2,FALSE))</f>
        <v/>
      </c>
      <c r="M17" s="43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1:28" ht="14.25" customHeight="1" x14ac:dyDescent="0.4">
      <c r="A18" s="29">
        <v>14</v>
      </c>
      <c r="B18" s="30" t="str">
        <f>IF(ISERROR(VLOOKUP(VLOOKUP($U$1&amp;$A18,STEP③!$A$3:$I$152,9,FALSE),貼付!$C$3:$AF$198,B$2,FALSE)),"",VLOOKUP(VLOOKUP($U$1&amp;$A18,STEP③!$A$3:$I$152,9,FALSE),貼付!$C$3:$AF$198,B$2,FALSE))</f>
        <v/>
      </c>
      <c r="C18" s="30" t="str">
        <f>IF(ISERROR(VLOOKUP(VLOOKUP($U$1&amp;$A18,STEP③!$A$3:$I$152,9,FALSE),貼付!$C$3:$AF$198,C$2,FALSE)),"",VLOOKUP(VLOOKUP($U$1&amp;$A18,STEP③!$A$3:$I$152,9,FALSE),貼付!$C$3:$AF$198,C$2,FALSE))</f>
        <v/>
      </c>
      <c r="D18" s="30" t="str">
        <f>IF(ISERROR(VLOOKUP(VLOOKUP($U$1&amp;$A18,STEP③!$A$3:$I$152,9,FALSE),貼付!$C$3:$AF$198,D$2,FALSE)),"",VLOOKUP(VLOOKUP($U$1&amp;$A18,STEP③!$A$3:$I$152,9,FALSE),貼付!$C$3:$AF$198,D$2,FALSE))</f>
        <v/>
      </c>
      <c r="E18" s="30" t="str">
        <f>IF(ISERROR(VLOOKUP(VLOOKUP($U$1&amp;$A18,STEP③!$A$3:$I$152,9,FALSE),貼付!$C$3:$AF$198,E$2,FALSE)),"",VLOOKUP(VLOOKUP($U$1&amp;$A18,STEP③!$A$3:$I$152,9,FALSE),貼付!$C$3:$AF$198,E$2,FALSE))</f>
        <v/>
      </c>
      <c r="F18" s="30" t="str">
        <f>IF(ISERROR(VLOOKUP(VLOOKUP($U$1&amp;$A18,STEP③!$A$3:$I$152,9,FALSE),貼付!$C$3:$AF$198,F$2,FALSE)),"",VLOOKUP(VLOOKUP($U$1&amp;$A18,STEP③!$A$3:$I$152,9,FALSE),貼付!$C$3:$AF$198,F$2,FALSE))</f>
        <v/>
      </c>
      <c r="G18" s="30" t="str">
        <f>IF(ISERROR(VLOOKUP(VLOOKUP($U$1&amp;$A18,STEP③!$A$3:$I$152,9,FALSE),貼付!$C$3:$AF$198,G$2,FALSE)),"",VLOOKUP(VLOOKUP($U$1&amp;$A18,STEP③!$A$3:$I$152,9,FALSE),貼付!$C$3:$AF$198,G$2,FALSE))</f>
        <v/>
      </c>
      <c r="H18" s="31" t="str">
        <f>IF(ISERROR(VLOOKUP(VLOOKUP($U$1&amp;$A18,STEP③!$A$3:$I$152,9,FALSE),貼付!$C$3:$AF$198,H$2,FALSE)),"",VLOOKUP(VLOOKUP($U$1&amp;$A18,STEP③!$A$3:$I$152,9,FALSE),貼付!$C$3:$AF$198,H$2,FALSE))</f>
        <v/>
      </c>
      <c r="I18" s="30" t="str">
        <f>IF(ISERROR(VLOOKUP(VLOOKUP($U$1&amp;$A18,STEP③!$A$3:$I$152,9,FALSE),貼付!$C$3:$AF$198,I$2,FALSE)),"",VLOOKUP(VLOOKUP($U$1&amp;$A18,STEP③!$A$3:$I$152,9,FALSE),貼付!$C$3:$AF$198,I$2,FALSE))</f>
        <v/>
      </c>
      <c r="J18" s="30" t="str">
        <f>IF(ISERROR(VLOOKUP(VLOOKUP($U$1&amp;$A18,STEP③!$A$3:$I$152,9,FALSE),貼付!$C$3:$AF$198,J$2,FALSE)),"",VLOOKUP(VLOOKUP($U$1&amp;$A18,STEP③!$A$3:$I$152,9,FALSE),貼付!$C$3:$AF$198,J$2,FALSE))</f>
        <v/>
      </c>
      <c r="K18" s="30" t="str">
        <f>IF(ISERROR(VLOOKUP(VLOOKUP($U$1&amp;$A18,STEP③!$A$3:$I$152,9,FALSE),貼付!$C$3:$AF$198,K$2,FALSE)),"",VLOOKUP(VLOOKUP($U$1&amp;$A18,STEP③!$A$3:$I$152,9,FALSE),貼付!$C$3:$AF$198,K$2,FALSE))</f>
        <v/>
      </c>
      <c r="L18" s="46" t="str">
        <f>IF(ISERROR(VLOOKUP(VLOOKUP($U$1&amp;$A18,STEP③!$A$3:$I$152,9,FALSE),貼付!$C$3:$AF$198,L$2,FALSE)),"",VLOOKUP(VLOOKUP($U$1&amp;$A18,STEP③!$A$3:$I$152,9,FALSE),貼付!$C$3:$AF$198,L$2,FALSE))</f>
        <v/>
      </c>
      <c r="M18" s="43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 ht="14.25" customHeight="1" x14ac:dyDescent="0.4">
      <c r="A19" s="32">
        <v>15</v>
      </c>
      <c r="B19" s="33" t="str">
        <f>IF(ISERROR(VLOOKUP(VLOOKUP($U$1&amp;$A19,STEP③!$A$3:$I$152,9,FALSE),貼付!$C$3:$AF$198,B$2,FALSE)),"",VLOOKUP(VLOOKUP($U$1&amp;$A19,STEP③!$A$3:$I$152,9,FALSE),貼付!$C$3:$AF$198,B$2,FALSE))</f>
        <v/>
      </c>
      <c r="C19" s="33" t="str">
        <f>IF(ISERROR(VLOOKUP(VLOOKUP($U$1&amp;$A19,STEP③!$A$3:$I$152,9,FALSE),貼付!$C$3:$AF$198,C$2,FALSE)),"",VLOOKUP(VLOOKUP($U$1&amp;$A19,STEP③!$A$3:$I$152,9,FALSE),貼付!$C$3:$AF$198,C$2,FALSE))</f>
        <v/>
      </c>
      <c r="D19" s="33" t="str">
        <f>IF(ISERROR(VLOOKUP(VLOOKUP($U$1&amp;$A19,STEP③!$A$3:$I$152,9,FALSE),貼付!$C$3:$AF$198,D$2,FALSE)),"",VLOOKUP(VLOOKUP($U$1&amp;$A19,STEP③!$A$3:$I$152,9,FALSE),貼付!$C$3:$AF$198,D$2,FALSE))</f>
        <v/>
      </c>
      <c r="E19" s="33" t="str">
        <f>IF(ISERROR(VLOOKUP(VLOOKUP($U$1&amp;$A19,STEP③!$A$3:$I$152,9,FALSE),貼付!$C$3:$AF$198,E$2,FALSE)),"",VLOOKUP(VLOOKUP($U$1&amp;$A19,STEP③!$A$3:$I$152,9,FALSE),貼付!$C$3:$AF$198,E$2,FALSE))</f>
        <v/>
      </c>
      <c r="F19" s="33" t="str">
        <f>IF(ISERROR(VLOOKUP(VLOOKUP($U$1&amp;$A19,STEP③!$A$3:$I$152,9,FALSE),貼付!$C$3:$AF$198,F$2,FALSE)),"",VLOOKUP(VLOOKUP($U$1&amp;$A19,STEP③!$A$3:$I$152,9,FALSE),貼付!$C$3:$AF$198,F$2,FALSE))</f>
        <v/>
      </c>
      <c r="G19" s="33" t="str">
        <f>IF(ISERROR(VLOOKUP(VLOOKUP($U$1&amp;$A19,STEP③!$A$3:$I$152,9,FALSE),貼付!$C$3:$AF$198,G$2,FALSE)),"",VLOOKUP(VLOOKUP($U$1&amp;$A19,STEP③!$A$3:$I$152,9,FALSE),貼付!$C$3:$AF$198,G$2,FALSE))</f>
        <v/>
      </c>
      <c r="H19" s="34" t="str">
        <f>IF(ISERROR(VLOOKUP(VLOOKUP($U$1&amp;$A19,STEP③!$A$3:$I$152,9,FALSE),貼付!$C$3:$AF$198,H$2,FALSE)),"",VLOOKUP(VLOOKUP($U$1&amp;$A19,STEP③!$A$3:$I$152,9,FALSE),貼付!$C$3:$AF$198,H$2,FALSE))</f>
        <v/>
      </c>
      <c r="I19" s="33" t="str">
        <f>IF(ISERROR(VLOOKUP(VLOOKUP($U$1&amp;$A19,STEP③!$A$3:$I$152,9,FALSE),貼付!$C$3:$AF$198,I$2,FALSE)),"",VLOOKUP(VLOOKUP($U$1&amp;$A19,STEP③!$A$3:$I$152,9,FALSE),貼付!$C$3:$AF$198,I$2,FALSE))</f>
        <v/>
      </c>
      <c r="J19" s="33" t="str">
        <f>IF(ISERROR(VLOOKUP(VLOOKUP($U$1&amp;$A19,STEP③!$A$3:$I$152,9,FALSE),貼付!$C$3:$AF$198,J$2,FALSE)),"",VLOOKUP(VLOOKUP($U$1&amp;$A19,STEP③!$A$3:$I$152,9,FALSE),貼付!$C$3:$AF$198,J$2,FALSE))</f>
        <v/>
      </c>
      <c r="K19" s="33" t="str">
        <f>IF(ISERROR(VLOOKUP(VLOOKUP($U$1&amp;$A19,STEP③!$A$3:$I$152,9,FALSE),貼付!$C$3:$AF$198,K$2,FALSE)),"",VLOOKUP(VLOOKUP($U$1&amp;$A19,STEP③!$A$3:$I$152,9,FALSE),貼付!$C$3:$AF$198,K$2,FALSE))</f>
        <v/>
      </c>
      <c r="L19" s="47" t="str">
        <f>IF(ISERROR(VLOOKUP(VLOOKUP($U$1&amp;$A19,STEP③!$A$3:$I$152,9,FALSE),貼付!$C$3:$AF$198,L$2,FALSE)),"",VLOOKUP(VLOOKUP($U$1&amp;$A19,STEP③!$A$3:$I$152,9,FALSE),貼付!$C$3:$AF$198,L$2,FALSE))</f>
        <v/>
      </c>
      <c r="M19" s="43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4.25" customHeight="1" x14ac:dyDescent="0.4">
      <c r="A20" s="29">
        <v>16</v>
      </c>
      <c r="B20" s="30" t="str">
        <f>IF(ISERROR(VLOOKUP(VLOOKUP($U$1&amp;$A20,STEP③!$A$3:$I$152,9,FALSE),貼付!$C$3:$AF$198,B$2,FALSE)),"",VLOOKUP(VLOOKUP($U$1&amp;$A20,STEP③!$A$3:$I$152,9,FALSE),貼付!$C$3:$AF$198,B$2,FALSE))</f>
        <v/>
      </c>
      <c r="C20" s="30" t="str">
        <f>IF(ISERROR(VLOOKUP(VLOOKUP($U$1&amp;$A20,STEP③!$A$3:$I$152,9,FALSE),貼付!$C$3:$AF$198,C$2,FALSE)),"",VLOOKUP(VLOOKUP($U$1&amp;$A20,STEP③!$A$3:$I$152,9,FALSE),貼付!$C$3:$AF$198,C$2,FALSE))</f>
        <v/>
      </c>
      <c r="D20" s="30" t="str">
        <f>IF(ISERROR(VLOOKUP(VLOOKUP($U$1&amp;$A20,STEP③!$A$3:$I$152,9,FALSE),貼付!$C$3:$AF$198,D$2,FALSE)),"",VLOOKUP(VLOOKUP($U$1&amp;$A20,STEP③!$A$3:$I$152,9,FALSE),貼付!$C$3:$AF$198,D$2,FALSE))</f>
        <v/>
      </c>
      <c r="E20" s="30" t="str">
        <f>IF(ISERROR(VLOOKUP(VLOOKUP($U$1&amp;$A20,STEP③!$A$3:$I$152,9,FALSE),貼付!$C$3:$AF$198,E$2,FALSE)),"",VLOOKUP(VLOOKUP($U$1&amp;$A20,STEP③!$A$3:$I$152,9,FALSE),貼付!$C$3:$AF$198,E$2,FALSE))</f>
        <v/>
      </c>
      <c r="F20" s="30" t="str">
        <f>IF(ISERROR(VLOOKUP(VLOOKUP($U$1&amp;$A20,STEP③!$A$3:$I$152,9,FALSE),貼付!$C$3:$AF$198,F$2,FALSE)),"",VLOOKUP(VLOOKUP($U$1&amp;$A20,STEP③!$A$3:$I$152,9,FALSE),貼付!$C$3:$AF$198,F$2,FALSE))</f>
        <v/>
      </c>
      <c r="G20" s="30" t="str">
        <f>IF(ISERROR(VLOOKUP(VLOOKUP($U$1&amp;$A20,STEP③!$A$3:$I$152,9,FALSE),貼付!$C$3:$AF$198,G$2,FALSE)),"",VLOOKUP(VLOOKUP($U$1&amp;$A20,STEP③!$A$3:$I$152,9,FALSE),貼付!$C$3:$AF$198,G$2,FALSE))</f>
        <v/>
      </c>
      <c r="H20" s="31" t="str">
        <f>IF(ISERROR(VLOOKUP(VLOOKUP($U$1&amp;$A20,STEP③!$A$3:$I$152,9,FALSE),貼付!$C$3:$AF$198,H$2,FALSE)),"",VLOOKUP(VLOOKUP($U$1&amp;$A20,STEP③!$A$3:$I$152,9,FALSE),貼付!$C$3:$AF$198,H$2,FALSE))</f>
        <v/>
      </c>
      <c r="I20" s="30" t="str">
        <f>IF(ISERROR(VLOOKUP(VLOOKUP($U$1&amp;$A20,STEP③!$A$3:$I$152,9,FALSE),貼付!$C$3:$AF$198,I$2,FALSE)),"",VLOOKUP(VLOOKUP($U$1&amp;$A20,STEP③!$A$3:$I$152,9,FALSE),貼付!$C$3:$AF$198,I$2,FALSE))</f>
        <v/>
      </c>
      <c r="J20" s="30" t="str">
        <f>IF(ISERROR(VLOOKUP(VLOOKUP($U$1&amp;$A20,STEP③!$A$3:$I$152,9,FALSE),貼付!$C$3:$AF$198,J$2,FALSE)),"",VLOOKUP(VLOOKUP($U$1&amp;$A20,STEP③!$A$3:$I$152,9,FALSE),貼付!$C$3:$AF$198,J$2,FALSE))</f>
        <v/>
      </c>
      <c r="K20" s="30" t="str">
        <f>IF(ISERROR(VLOOKUP(VLOOKUP($U$1&amp;$A20,STEP③!$A$3:$I$152,9,FALSE),貼付!$C$3:$AF$198,K$2,FALSE)),"",VLOOKUP(VLOOKUP($U$1&amp;$A20,STEP③!$A$3:$I$152,9,FALSE),貼付!$C$3:$AF$198,K$2,FALSE))</f>
        <v/>
      </c>
      <c r="L20" s="46" t="str">
        <f>IF(ISERROR(VLOOKUP(VLOOKUP($U$1&amp;$A20,STEP③!$A$3:$I$152,9,FALSE),貼付!$C$3:$AF$198,L$2,FALSE)),"",VLOOKUP(VLOOKUP($U$1&amp;$A20,STEP③!$A$3:$I$152,9,FALSE),貼付!$C$3:$AF$198,L$2,FALSE))</f>
        <v/>
      </c>
      <c r="M20" s="43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1:28" ht="14.25" customHeight="1" x14ac:dyDescent="0.4">
      <c r="A21" s="32">
        <v>17</v>
      </c>
      <c r="B21" s="33" t="str">
        <f>IF(ISERROR(VLOOKUP(VLOOKUP($U$1&amp;$A21,STEP③!$A$3:$I$152,9,FALSE),貼付!$C$3:$AF$198,B$2,FALSE)),"",VLOOKUP(VLOOKUP($U$1&amp;$A21,STEP③!$A$3:$I$152,9,FALSE),貼付!$C$3:$AF$198,B$2,FALSE))</f>
        <v/>
      </c>
      <c r="C21" s="33" t="str">
        <f>IF(ISERROR(VLOOKUP(VLOOKUP($U$1&amp;$A21,STEP③!$A$3:$I$152,9,FALSE),貼付!$C$3:$AF$198,C$2,FALSE)),"",VLOOKUP(VLOOKUP($U$1&amp;$A21,STEP③!$A$3:$I$152,9,FALSE),貼付!$C$3:$AF$198,C$2,FALSE))</f>
        <v/>
      </c>
      <c r="D21" s="33" t="str">
        <f>IF(ISERROR(VLOOKUP(VLOOKUP($U$1&amp;$A21,STEP③!$A$3:$I$152,9,FALSE),貼付!$C$3:$AF$198,D$2,FALSE)),"",VLOOKUP(VLOOKUP($U$1&amp;$A21,STEP③!$A$3:$I$152,9,FALSE),貼付!$C$3:$AF$198,D$2,FALSE))</f>
        <v/>
      </c>
      <c r="E21" s="33" t="str">
        <f>IF(ISERROR(VLOOKUP(VLOOKUP($U$1&amp;$A21,STEP③!$A$3:$I$152,9,FALSE),貼付!$C$3:$AF$198,E$2,FALSE)),"",VLOOKUP(VLOOKUP($U$1&amp;$A21,STEP③!$A$3:$I$152,9,FALSE),貼付!$C$3:$AF$198,E$2,FALSE))</f>
        <v/>
      </c>
      <c r="F21" s="33" t="str">
        <f>IF(ISERROR(VLOOKUP(VLOOKUP($U$1&amp;$A21,STEP③!$A$3:$I$152,9,FALSE),貼付!$C$3:$AF$198,F$2,FALSE)),"",VLOOKUP(VLOOKUP($U$1&amp;$A21,STEP③!$A$3:$I$152,9,FALSE),貼付!$C$3:$AF$198,F$2,FALSE))</f>
        <v/>
      </c>
      <c r="G21" s="33" t="str">
        <f>IF(ISERROR(VLOOKUP(VLOOKUP($U$1&amp;$A21,STEP③!$A$3:$I$152,9,FALSE),貼付!$C$3:$AF$198,G$2,FALSE)),"",VLOOKUP(VLOOKUP($U$1&amp;$A21,STEP③!$A$3:$I$152,9,FALSE),貼付!$C$3:$AF$198,G$2,FALSE))</f>
        <v/>
      </c>
      <c r="H21" s="34" t="str">
        <f>IF(ISERROR(VLOOKUP(VLOOKUP($U$1&amp;$A21,STEP③!$A$3:$I$152,9,FALSE),貼付!$C$3:$AF$198,H$2,FALSE)),"",VLOOKUP(VLOOKUP($U$1&amp;$A21,STEP③!$A$3:$I$152,9,FALSE),貼付!$C$3:$AF$198,H$2,FALSE))</f>
        <v/>
      </c>
      <c r="I21" s="33" t="str">
        <f>IF(ISERROR(VLOOKUP(VLOOKUP($U$1&amp;$A21,STEP③!$A$3:$I$152,9,FALSE),貼付!$C$3:$AF$198,I$2,FALSE)),"",VLOOKUP(VLOOKUP($U$1&amp;$A21,STEP③!$A$3:$I$152,9,FALSE),貼付!$C$3:$AF$198,I$2,FALSE))</f>
        <v/>
      </c>
      <c r="J21" s="33" t="str">
        <f>IF(ISERROR(VLOOKUP(VLOOKUP($U$1&amp;$A21,STEP③!$A$3:$I$152,9,FALSE),貼付!$C$3:$AF$198,J$2,FALSE)),"",VLOOKUP(VLOOKUP($U$1&amp;$A21,STEP③!$A$3:$I$152,9,FALSE),貼付!$C$3:$AF$198,J$2,FALSE))</f>
        <v/>
      </c>
      <c r="K21" s="33" t="str">
        <f>IF(ISERROR(VLOOKUP(VLOOKUP($U$1&amp;$A21,STEP③!$A$3:$I$152,9,FALSE),貼付!$C$3:$AF$198,K$2,FALSE)),"",VLOOKUP(VLOOKUP($U$1&amp;$A21,STEP③!$A$3:$I$152,9,FALSE),貼付!$C$3:$AF$198,K$2,FALSE))</f>
        <v/>
      </c>
      <c r="L21" s="47" t="str">
        <f>IF(ISERROR(VLOOKUP(VLOOKUP($U$1&amp;$A21,STEP③!$A$3:$I$152,9,FALSE),貼付!$C$3:$AF$198,L$2,FALSE)),"",VLOOKUP(VLOOKUP($U$1&amp;$A21,STEP③!$A$3:$I$152,9,FALSE),貼付!$C$3:$AF$198,L$2,FALSE))</f>
        <v/>
      </c>
      <c r="M21" s="43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</row>
    <row r="22" spans="1:28" ht="14.25" customHeight="1" x14ac:dyDescent="0.4">
      <c r="A22" s="29">
        <v>18</v>
      </c>
      <c r="B22" s="30" t="str">
        <f>IF(ISERROR(VLOOKUP(VLOOKUP($U$1&amp;$A22,STEP③!$A$3:$I$152,9,FALSE),貼付!$C$3:$AF$198,B$2,FALSE)),"",VLOOKUP(VLOOKUP($U$1&amp;$A22,STEP③!$A$3:$I$152,9,FALSE),貼付!$C$3:$AF$198,B$2,FALSE))</f>
        <v/>
      </c>
      <c r="C22" s="30" t="str">
        <f>IF(ISERROR(VLOOKUP(VLOOKUP($U$1&amp;$A22,STEP③!$A$3:$I$152,9,FALSE),貼付!$C$3:$AF$198,C$2,FALSE)),"",VLOOKUP(VLOOKUP($U$1&amp;$A22,STEP③!$A$3:$I$152,9,FALSE),貼付!$C$3:$AF$198,C$2,FALSE))</f>
        <v/>
      </c>
      <c r="D22" s="30" t="str">
        <f>IF(ISERROR(VLOOKUP(VLOOKUP($U$1&amp;$A22,STEP③!$A$3:$I$152,9,FALSE),貼付!$C$3:$AF$198,D$2,FALSE)),"",VLOOKUP(VLOOKUP($U$1&amp;$A22,STEP③!$A$3:$I$152,9,FALSE),貼付!$C$3:$AF$198,D$2,FALSE))</f>
        <v/>
      </c>
      <c r="E22" s="30" t="str">
        <f>IF(ISERROR(VLOOKUP(VLOOKUP($U$1&amp;$A22,STEP③!$A$3:$I$152,9,FALSE),貼付!$C$3:$AF$198,E$2,FALSE)),"",VLOOKUP(VLOOKUP($U$1&amp;$A22,STEP③!$A$3:$I$152,9,FALSE),貼付!$C$3:$AF$198,E$2,FALSE))</f>
        <v/>
      </c>
      <c r="F22" s="30" t="str">
        <f>IF(ISERROR(VLOOKUP(VLOOKUP($U$1&amp;$A22,STEP③!$A$3:$I$152,9,FALSE),貼付!$C$3:$AF$198,F$2,FALSE)),"",VLOOKUP(VLOOKUP($U$1&amp;$A22,STEP③!$A$3:$I$152,9,FALSE),貼付!$C$3:$AF$198,F$2,FALSE))</f>
        <v/>
      </c>
      <c r="G22" s="30" t="str">
        <f>IF(ISERROR(VLOOKUP(VLOOKUP($U$1&amp;$A22,STEP③!$A$3:$I$152,9,FALSE),貼付!$C$3:$AF$198,G$2,FALSE)),"",VLOOKUP(VLOOKUP($U$1&amp;$A22,STEP③!$A$3:$I$152,9,FALSE),貼付!$C$3:$AF$198,G$2,FALSE))</f>
        <v/>
      </c>
      <c r="H22" s="31" t="str">
        <f>IF(ISERROR(VLOOKUP(VLOOKUP($U$1&amp;$A22,STEP③!$A$3:$I$152,9,FALSE),貼付!$C$3:$AF$198,H$2,FALSE)),"",VLOOKUP(VLOOKUP($U$1&amp;$A22,STEP③!$A$3:$I$152,9,FALSE),貼付!$C$3:$AF$198,H$2,FALSE))</f>
        <v/>
      </c>
      <c r="I22" s="30" t="str">
        <f>IF(ISERROR(VLOOKUP(VLOOKUP($U$1&amp;$A22,STEP③!$A$3:$I$152,9,FALSE),貼付!$C$3:$AF$198,I$2,FALSE)),"",VLOOKUP(VLOOKUP($U$1&amp;$A22,STEP③!$A$3:$I$152,9,FALSE),貼付!$C$3:$AF$198,I$2,FALSE))</f>
        <v/>
      </c>
      <c r="J22" s="30" t="str">
        <f>IF(ISERROR(VLOOKUP(VLOOKUP($U$1&amp;$A22,STEP③!$A$3:$I$152,9,FALSE),貼付!$C$3:$AF$198,J$2,FALSE)),"",VLOOKUP(VLOOKUP($U$1&amp;$A22,STEP③!$A$3:$I$152,9,FALSE),貼付!$C$3:$AF$198,J$2,FALSE))</f>
        <v/>
      </c>
      <c r="K22" s="30" t="str">
        <f>IF(ISERROR(VLOOKUP(VLOOKUP($U$1&amp;$A22,STEP③!$A$3:$I$152,9,FALSE),貼付!$C$3:$AF$198,K$2,FALSE)),"",VLOOKUP(VLOOKUP($U$1&amp;$A22,STEP③!$A$3:$I$152,9,FALSE),貼付!$C$3:$AF$198,K$2,FALSE))</f>
        <v/>
      </c>
      <c r="L22" s="46" t="str">
        <f>IF(ISERROR(VLOOKUP(VLOOKUP($U$1&amp;$A22,STEP③!$A$3:$I$152,9,FALSE),貼付!$C$3:$AF$198,L$2,FALSE)),"",VLOOKUP(VLOOKUP($U$1&amp;$A22,STEP③!$A$3:$I$152,9,FALSE),貼付!$C$3:$AF$198,L$2,FALSE))</f>
        <v/>
      </c>
      <c r="M22" s="43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</row>
    <row r="23" spans="1:28" ht="14.25" customHeight="1" x14ac:dyDescent="0.4">
      <c r="A23" s="32">
        <v>19</v>
      </c>
      <c r="B23" s="33" t="str">
        <f>IF(ISERROR(VLOOKUP(VLOOKUP($U$1&amp;$A23,STEP③!$A$3:$I$152,9,FALSE),貼付!$C$3:$AF$198,B$2,FALSE)),"",VLOOKUP(VLOOKUP($U$1&amp;$A23,STEP③!$A$3:$I$152,9,FALSE),貼付!$C$3:$AF$198,B$2,FALSE))</f>
        <v/>
      </c>
      <c r="C23" s="33" t="str">
        <f>IF(ISERROR(VLOOKUP(VLOOKUP($U$1&amp;$A23,STEP③!$A$3:$I$152,9,FALSE),貼付!$C$3:$AF$198,C$2,FALSE)),"",VLOOKUP(VLOOKUP($U$1&amp;$A23,STEP③!$A$3:$I$152,9,FALSE),貼付!$C$3:$AF$198,C$2,FALSE))</f>
        <v/>
      </c>
      <c r="D23" s="33" t="str">
        <f>IF(ISERROR(VLOOKUP(VLOOKUP($U$1&amp;$A23,STEP③!$A$3:$I$152,9,FALSE),貼付!$C$3:$AF$198,D$2,FALSE)),"",VLOOKUP(VLOOKUP($U$1&amp;$A23,STEP③!$A$3:$I$152,9,FALSE),貼付!$C$3:$AF$198,D$2,FALSE))</f>
        <v/>
      </c>
      <c r="E23" s="33" t="str">
        <f>IF(ISERROR(VLOOKUP(VLOOKUP($U$1&amp;$A23,STEP③!$A$3:$I$152,9,FALSE),貼付!$C$3:$AF$198,E$2,FALSE)),"",VLOOKUP(VLOOKUP($U$1&amp;$A23,STEP③!$A$3:$I$152,9,FALSE),貼付!$C$3:$AF$198,E$2,FALSE))</f>
        <v/>
      </c>
      <c r="F23" s="33" t="str">
        <f>IF(ISERROR(VLOOKUP(VLOOKUP($U$1&amp;$A23,STEP③!$A$3:$I$152,9,FALSE),貼付!$C$3:$AF$198,F$2,FALSE)),"",VLOOKUP(VLOOKUP($U$1&amp;$A23,STEP③!$A$3:$I$152,9,FALSE),貼付!$C$3:$AF$198,F$2,FALSE))</f>
        <v/>
      </c>
      <c r="G23" s="33" t="str">
        <f>IF(ISERROR(VLOOKUP(VLOOKUP($U$1&amp;$A23,STEP③!$A$3:$I$152,9,FALSE),貼付!$C$3:$AF$198,G$2,FALSE)),"",VLOOKUP(VLOOKUP($U$1&amp;$A23,STEP③!$A$3:$I$152,9,FALSE),貼付!$C$3:$AF$198,G$2,FALSE))</f>
        <v/>
      </c>
      <c r="H23" s="34" t="str">
        <f>IF(ISERROR(VLOOKUP(VLOOKUP($U$1&amp;$A23,STEP③!$A$3:$I$152,9,FALSE),貼付!$C$3:$AF$198,H$2,FALSE)),"",VLOOKUP(VLOOKUP($U$1&amp;$A23,STEP③!$A$3:$I$152,9,FALSE),貼付!$C$3:$AF$198,H$2,FALSE))</f>
        <v/>
      </c>
      <c r="I23" s="33" t="str">
        <f>IF(ISERROR(VLOOKUP(VLOOKUP($U$1&amp;$A23,STEP③!$A$3:$I$152,9,FALSE),貼付!$C$3:$AF$198,I$2,FALSE)),"",VLOOKUP(VLOOKUP($U$1&amp;$A23,STEP③!$A$3:$I$152,9,FALSE),貼付!$C$3:$AF$198,I$2,FALSE))</f>
        <v/>
      </c>
      <c r="J23" s="33" t="str">
        <f>IF(ISERROR(VLOOKUP(VLOOKUP($U$1&amp;$A23,STEP③!$A$3:$I$152,9,FALSE),貼付!$C$3:$AF$198,J$2,FALSE)),"",VLOOKUP(VLOOKUP($U$1&amp;$A23,STEP③!$A$3:$I$152,9,FALSE),貼付!$C$3:$AF$198,J$2,FALSE))</f>
        <v/>
      </c>
      <c r="K23" s="33" t="str">
        <f>IF(ISERROR(VLOOKUP(VLOOKUP($U$1&amp;$A23,STEP③!$A$3:$I$152,9,FALSE),貼付!$C$3:$AF$198,K$2,FALSE)),"",VLOOKUP(VLOOKUP($U$1&amp;$A23,STEP③!$A$3:$I$152,9,FALSE),貼付!$C$3:$AF$198,K$2,FALSE))</f>
        <v/>
      </c>
      <c r="L23" s="47" t="str">
        <f>IF(ISERROR(VLOOKUP(VLOOKUP($U$1&amp;$A23,STEP③!$A$3:$I$152,9,FALSE),貼付!$C$3:$AF$198,L$2,FALSE)),"",VLOOKUP(VLOOKUP($U$1&amp;$A23,STEP③!$A$3:$I$152,9,FALSE),貼付!$C$3:$AF$198,L$2,FALSE))</f>
        <v/>
      </c>
      <c r="M23" s="43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1:28" ht="14.25" customHeight="1" x14ac:dyDescent="0.4">
      <c r="A24" s="29">
        <v>20</v>
      </c>
      <c r="B24" s="30" t="str">
        <f>IF(ISERROR(VLOOKUP(VLOOKUP($U$1&amp;$A24,STEP③!$A$3:$I$152,9,FALSE),貼付!$C$3:$AF$198,B$2,FALSE)),"",VLOOKUP(VLOOKUP($U$1&amp;$A24,STEP③!$A$3:$I$152,9,FALSE),貼付!$C$3:$AF$198,B$2,FALSE))</f>
        <v/>
      </c>
      <c r="C24" s="30" t="str">
        <f>IF(ISERROR(VLOOKUP(VLOOKUP($U$1&amp;$A24,STEP③!$A$3:$I$152,9,FALSE),貼付!$C$3:$AF$198,C$2,FALSE)),"",VLOOKUP(VLOOKUP($U$1&amp;$A24,STEP③!$A$3:$I$152,9,FALSE),貼付!$C$3:$AF$198,C$2,FALSE))</f>
        <v/>
      </c>
      <c r="D24" s="30" t="str">
        <f>IF(ISERROR(VLOOKUP(VLOOKUP($U$1&amp;$A24,STEP③!$A$3:$I$152,9,FALSE),貼付!$C$3:$AF$198,D$2,FALSE)),"",VLOOKUP(VLOOKUP($U$1&amp;$A24,STEP③!$A$3:$I$152,9,FALSE),貼付!$C$3:$AF$198,D$2,FALSE))</f>
        <v/>
      </c>
      <c r="E24" s="30" t="str">
        <f>IF(ISERROR(VLOOKUP(VLOOKUP($U$1&amp;$A24,STEP③!$A$3:$I$152,9,FALSE),貼付!$C$3:$AF$198,E$2,FALSE)),"",VLOOKUP(VLOOKUP($U$1&amp;$A24,STEP③!$A$3:$I$152,9,FALSE),貼付!$C$3:$AF$198,E$2,FALSE))</f>
        <v/>
      </c>
      <c r="F24" s="30" t="str">
        <f>IF(ISERROR(VLOOKUP(VLOOKUP($U$1&amp;$A24,STEP③!$A$3:$I$152,9,FALSE),貼付!$C$3:$AF$198,F$2,FALSE)),"",VLOOKUP(VLOOKUP($U$1&amp;$A24,STEP③!$A$3:$I$152,9,FALSE),貼付!$C$3:$AF$198,F$2,FALSE))</f>
        <v/>
      </c>
      <c r="G24" s="30" t="str">
        <f>IF(ISERROR(VLOOKUP(VLOOKUP($U$1&amp;$A24,STEP③!$A$3:$I$152,9,FALSE),貼付!$C$3:$AF$198,G$2,FALSE)),"",VLOOKUP(VLOOKUP($U$1&amp;$A24,STEP③!$A$3:$I$152,9,FALSE),貼付!$C$3:$AF$198,G$2,FALSE))</f>
        <v/>
      </c>
      <c r="H24" s="31" t="str">
        <f>IF(ISERROR(VLOOKUP(VLOOKUP($U$1&amp;$A24,STEP③!$A$3:$I$152,9,FALSE),貼付!$C$3:$AF$198,H$2,FALSE)),"",VLOOKUP(VLOOKUP($U$1&amp;$A24,STEP③!$A$3:$I$152,9,FALSE),貼付!$C$3:$AF$198,H$2,FALSE))</f>
        <v/>
      </c>
      <c r="I24" s="30" t="str">
        <f>IF(ISERROR(VLOOKUP(VLOOKUP($U$1&amp;$A24,STEP③!$A$3:$I$152,9,FALSE),貼付!$C$3:$AF$198,I$2,FALSE)),"",VLOOKUP(VLOOKUP($U$1&amp;$A24,STEP③!$A$3:$I$152,9,FALSE),貼付!$C$3:$AF$198,I$2,FALSE))</f>
        <v/>
      </c>
      <c r="J24" s="30" t="str">
        <f>IF(ISERROR(VLOOKUP(VLOOKUP($U$1&amp;$A24,STEP③!$A$3:$I$152,9,FALSE),貼付!$C$3:$AF$198,J$2,FALSE)),"",VLOOKUP(VLOOKUP($U$1&amp;$A24,STEP③!$A$3:$I$152,9,FALSE),貼付!$C$3:$AF$198,J$2,FALSE))</f>
        <v/>
      </c>
      <c r="K24" s="30" t="str">
        <f>IF(ISERROR(VLOOKUP(VLOOKUP($U$1&amp;$A24,STEP③!$A$3:$I$152,9,FALSE),貼付!$C$3:$AF$198,K$2,FALSE)),"",VLOOKUP(VLOOKUP($U$1&amp;$A24,STEP③!$A$3:$I$152,9,FALSE),貼付!$C$3:$AF$198,K$2,FALSE))</f>
        <v/>
      </c>
      <c r="L24" s="46" t="str">
        <f>IF(ISERROR(VLOOKUP(VLOOKUP($U$1&amp;$A24,STEP③!$A$3:$I$152,9,FALSE),貼付!$C$3:$AF$198,L$2,FALSE)),"",VLOOKUP(VLOOKUP($U$1&amp;$A24,STEP③!$A$3:$I$152,9,FALSE),貼付!$C$3:$AF$198,L$2,FALSE))</f>
        <v/>
      </c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4.25" customHeight="1" x14ac:dyDescent="0.4">
      <c r="A25" s="32">
        <v>21</v>
      </c>
      <c r="B25" s="33" t="str">
        <f>IF(ISERROR(VLOOKUP(VLOOKUP($U$1&amp;$A25,STEP③!$A$3:$I$152,9,FALSE),貼付!$C$3:$AF$198,B$2,FALSE)),"",VLOOKUP(VLOOKUP($U$1&amp;$A25,STEP③!$A$3:$I$152,9,FALSE),貼付!$C$3:$AF$198,B$2,FALSE))</f>
        <v/>
      </c>
      <c r="C25" s="33" t="str">
        <f>IF(ISERROR(VLOOKUP(VLOOKUP($U$1&amp;$A25,STEP③!$A$3:$I$152,9,FALSE),貼付!$C$3:$AF$198,C$2,FALSE)),"",VLOOKUP(VLOOKUP($U$1&amp;$A25,STEP③!$A$3:$I$152,9,FALSE),貼付!$C$3:$AF$198,C$2,FALSE))</f>
        <v/>
      </c>
      <c r="D25" s="33" t="str">
        <f>IF(ISERROR(VLOOKUP(VLOOKUP($U$1&amp;$A25,STEP③!$A$3:$I$152,9,FALSE),貼付!$C$3:$AF$198,D$2,FALSE)),"",VLOOKUP(VLOOKUP($U$1&amp;$A25,STEP③!$A$3:$I$152,9,FALSE),貼付!$C$3:$AF$198,D$2,FALSE))</f>
        <v/>
      </c>
      <c r="E25" s="33" t="str">
        <f>IF(ISERROR(VLOOKUP(VLOOKUP($U$1&amp;$A25,STEP③!$A$3:$I$152,9,FALSE),貼付!$C$3:$AF$198,E$2,FALSE)),"",VLOOKUP(VLOOKUP($U$1&amp;$A25,STEP③!$A$3:$I$152,9,FALSE),貼付!$C$3:$AF$198,E$2,FALSE))</f>
        <v/>
      </c>
      <c r="F25" s="33" t="str">
        <f>IF(ISERROR(VLOOKUP(VLOOKUP($U$1&amp;$A25,STEP③!$A$3:$I$152,9,FALSE),貼付!$C$3:$AF$198,F$2,FALSE)),"",VLOOKUP(VLOOKUP($U$1&amp;$A25,STEP③!$A$3:$I$152,9,FALSE),貼付!$C$3:$AF$198,F$2,FALSE))</f>
        <v/>
      </c>
      <c r="G25" s="33" t="str">
        <f>IF(ISERROR(VLOOKUP(VLOOKUP($U$1&amp;$A25,STEP③!$A$3:$I$152,9,FALSE),貼付!$C$3:$AF$198,G$2,FALSE)),"",VLOOKUP(VLOOKUP($U$1&amp;$A25,STEP③!$A$3:$I$152,9,FALSE),貼付!$C$3:$AF$198,G$2,FALSE))</f>
        <v/>
      </c>
      <c r="H25" s="34" t="str">
        <f>IF(ISERROR(VLOOKUP(VLOOKUP($U$1&amp;$A25,STEP③!$A$3:$I$152,9,FALSE),貼付!$C$3:$AF$198,H$2,FALSE)),"",VLOOKUP(VLOOKUP($U$1&amp;$A25,STEP③!$A$3:$I$152,9,FALSE),貼付!$C$3:$AF$198,H$2,FALSE))</f>
        <v/>
      </c>
      <c r="I25" s="33" t="str">
        <f>IF(ISERROR(VLOOKUP(VLOOKUP($U$1&amp;$A25,STEP③!$A$3:$I$152,9,FALSE),貼付!$C$3:$AF$198,I$2,FALSE)),"",VLOOKUP(VLOOKUP($U$1&amp;$A25,STEP③!$A$3:$I$152,9,FALSE),貼付!$C$3:$AF$198,I$2,FALSE))</f>
        <v/>
      </c>
      <c r="J25" s="33" t="str">
        <f>IF(ISERROR(VLOOKUP(VLOOKUP($U$1&amp;$A25,STEP③!$A$3:$I$152,9,FALSE),貼付!$C$3:$AF$198,J$2,FALSE)),"",VLOOKUP(VLOOKUP($U$1&amp;$A25,STEP③!$A$3:$I$152,9,FALSE),貼付!$C$3:$AF$198,J$2,FALSE))</f>
        <v/>
      </c>
      <c r="K25" s="33" t="str">
        <f>IF(ISERROR(VLOOKUP(VLOOKUP($U$1&amp;$A25,STEP③!$A$3:$I$152,9,FALSE),貼付!$C$3:$AF$198,K$2,FALSE)),"",VLOOKUP(VLOOKUP($U$1&amp;$A25,STEP③!$A$3:$I$152,9,FALSE),貼付!$C$3:$AF$198,K$2,FALSE))</f>
        <v/>
      </c>
      <c r="L25" s="47" t="str">
        <f>IF(ISERROR(VLOOKUP(VLOOKUP($U$1&amp;$A25,STEP③!$A$3:$I$152,9,FALSE),貼付!$C$3:$AF$198,L$2,FALSE)),"",VLOOKUP(VLOOKUP($U$1&amp;$A25,STEP③!$A$3:$I$152,9,FALSE),貼付!$C$3:$AF$198,L$2,FALSE))</f>
        <v/>
      </c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tr">
        <f>IF(ISERROR(VLOOKUP(VLOOKUP($U$1&amp;$A25,STEP③!$A$3:$I$152,9,FALSE),貼付!$C$3:$AF$198,Y$2,FALSE)),"",VLOOKUP(VLOOKUP($U$1&amp;$A25,STEP③!$A$3:$I$152,9,FALSE),貼付!$C$3:$AF$198,Y$2,FALSE))</f>
        <v/>
      </c>
      <c r="Z25" s="44" t="str">
        <f>IF(ISERROR(VLOOKUP(VLOOKUP($U$1&amp;$A25,STEP③!$A$3:$I$152,9,FALSE),貼付!$C$3:$AF$198,Z$2,FALSE)),"",VLOOKUP(VLOOKUP($U$1&amp;$A25,STEP③!$A$3:$I$152,9,FALSE),貼付!$C$3:$AF$198,Z$2,FALSE))</f>
        <v/>
      </c>
      <c r="AA25" s="44" t="str">
        <f>IF(ISERROR(VLOOKUP(VLOOKUP($U$1&amp;$A25,STEP③!$A$3:$I$152,9,FALSE),貼付!$C$3:$AF$198,AA$2,FALSE)),"",VLOOKUP(VLOOKUP($U$1&amp;$A25,STEP③!$A$3:$I$152,9,FALSE),貼付!$C$3:$AF$198,AA$2,FALSE))</f>
        <v/>
      </c>
      <c r="AB25" s="44" t="str">
        <f>IF(ISERROR(VLOOKUP(VLOOKUP($U$1&amp;$A25,STEP③!$A$3:$I$152,9,FALSE),貼付!$C$3:$AF$198,AB$2,FALSE)),"",VLOOKUP(VLOOKUP($U$1&amp;$A25,STEP③!$A$3:$I$152,9,FALSE),貼付!$C$3:$AF$198,AB$2,FALSE))</f>
        <v/>
      </c>
    </row>
    <row r="26" spans="1:28" ht="14.25" customHeight="1" x14ac:dyDescent="0.4">
      <c r="A26" s="29">
        <v>22</v>
      </c>
      <c r="B26" s="30" t="str">
        <f>IF(ISERROR(VLOOKUP(VLOOKUP($U$1&amp;$A26,STEP③!$A$3:$I$152,9,FALSE),貼付!$C$3:$AF$198,B$2,FALSE)),"",VLOOKUP(VLOOKUP($U$1&amp;$A26,STEP③!$A$3:$I$152,9,FALSE),貼付!$C$3:$AF$198,B$2,FALSE))</f>
        <v/>
      </c>
      <c r="C26" s="30" t="str">
        <f>IF(ISERROR(VLOOKUP(VLOOKUP($U$1&amp;$A26,STEP③!$A$3:$I$152,9,FALSE),貼付!$C$3:$AF$198,C$2,FALSE)),"",VLOOKUP(VLOOKUP($U$1&amp;$A26,STEP③!$A$3:$I$152,9,FALSE),貼付!$C$3:$AF$198,C$2,FALSE))</f>
        <v/>
      </c>
      <c r="D26" s="30" t="str">
        <f>IF(ISERROR(VLOOKUP(VLOOKUP($U$1&amp;$A26,STEP③!$A$3:$I$152,9,FALSE),貼付!$C$3:$AF$198,D$2,FALSE)),"",VLOOKUP(VLOOKUP($U$1&amp;$A26,STEP③!$A$3:$I$152,9,FALSE),貼付!$C$3:$AF$198,D$2,FALSE))</f>
        <v/>
      </c>
      <c r="E26" s="30" t="str">
        <f>IF(ISERROR(VLOOKUP(VLOOKUP($U$1&amp;$A26,STEP③!$A$3:$I$152,9,FALSE),貼付!$C$3:$AF$198,E$2,FALSE)),"",VLOOKUP(VLOOKUP($U$1&amp;$A26,STEP③!$A$3:$I$152,9,FALSE),貼付!$C$3:$AF$198,E$2,FALSE))</f>
        <v/>
      </c>
      <c r="F26" s="30" t="str">
        <f>IF(ISERROR(VLOOKUP(VLOOKUP($U$1&amp;$A26,STEP③!$A$3:$I$152,9,FALSE),貼付!$C$3:$AF$198,F$2,FALSE)),"",VLOOKUP(VLOOKUP($U$1&amp;$A26,STEP③!$A$3:$I$152,9,FALSE),貼付!$C$3:$AF$198,F$2,FALSE))</f>
        <v/>
      </c>
      <c r="G26" s="30" t="str">
        <f>IF(ISERROR(VLOOKUP(VLOOKUP($U$1&amp;$A26,STEP③!$A$3:$I$152,9,FALSE),貼付!$C$3:$AF$198,G$2,FALSE)),"",VLOOKUP(VLOOKUP($U$1&amp;$A26,STEP③!$A$3:$I$152,9,FALSE),貼付!$C$3:$AF$198,G$2,FALSE))</f>
        <v/>
      </c>
      <c r="H26" s="31" t="str">
        <f>IF(ISERROR(VLOOKUP(VLOOKUP($U$1&amp;$A26,STEP③!$A$3:$I$152,9,FALSE),貼付!$C$3:$AF$198,H$2,FALSE)),"",VLOOKUP(VLOOKUP($U$1&amp;$A26,STEP③!$A$3:$I$152,9,FALSE),貼付!$C$3:$AF$198,H$2,FALSE))</f>
        <v/>
      </c>
      <c r="I26" s="30" t="str">
        <f>IF(ISERROR(VLOOKUP(VLOOKUP($U$1&amp;$A26,STEP③!$A$3:$I$152,9,FALSE),貼付!$C$3:$AF$198,I$2,FALSE)),"",VLOOKUP(VLOOKUP($U$1&amp;$A26,STEP③!$A$3:$I$152,9,FALSE),貼付!$C$3:$AF$198,I$2,FALSE))</f>
        <v/>
      </c>
      <c r="J26" s="30" t="str">
        <f>IF(ISERROR(VLOOKUP(VLOOKUP($U$1&amp;$A26,STEP③!$A$3:$I$152,9,FALSE),貼付!$C$3:$AF$198,J$2,FALSE)),"",VLOOKUP(VLOOKUP($U$1&amp;$A26,STEP③!$A$3:$I$152,9,FALSE),貼付!$C$3:$AF$198,J$2,FALSE))</f>
        <v/>
      </c>
      <c r="K26" s="30" t="str">
        <f>IF(ISERROR(VLOOKUP(VLOOKUP($U$1&amp;$A26,STEP③!$A$3:$I$152,9,FALSE),貼付!$C$3:$AF$198,K$2,FALSE)),"",VLOOKUP(VLOOKUP($U$1&amp;$A26,STEP③!$A$3:$I$152,9,FALSE),貼付!$C$3:$AF$198,K$2,FALSE))</f>
        <v/>
      </c>
      <c r="L26" s="46" t="str">
        <f>IF(ISERROR(VLOOKUP(VLOOKUP($U$1&amp;$A26,STEP③!$A$3:$I$152,9,FALSE),貼付!$C$3:$AF$198,L$2,FALSE)),"",VLOOKUP(VLOOKUP($U$1&amp;$A26,STEP③!$A$3:$I$152,9,FALSE),貼付!$C$3:$AF$198,L$2,FALSE))</f>
        <v/>
      </c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tr">
        <f>IF(ISERROR(VLOOKUP(VLOOKUP($U$1&amp;$A26,STEP③!$A$3:$I$152,9,FALSE),貼付!$C$3:$AF$198,Y$2,FALSE)),"",VLOOKUP(VLOOKUP($U$1&amp;$A26,STEP③!$A$3:$I$152,9,FALSE),貼付!$C$3:$AF$198,Y$2,FALSE))</f>
        <v/>
      </c>
      <c r="Z26" s="44" t="str">
        <f>IF(ISERROR(VLOOKUP(VLOOKUP($U$1&amp;$A26,STEP③!$A$3:$I$152,9,FALSE),貼付!$C$3:$AF$198,Z$2,FALSE)),"",VLOOKUP(VLOOKUP($U$1&amp;$A26,STEP③!$A$3:$I$152,9,FALSE),貼付!$C$3:$AF$198,Z$2,FALSE))</f>
        <v/>
      </c>
      <c r="AA26" s="44" t="str">
        <f>IF(ISERROR(VLOOKUP(VLOOKUP($U$1&amp;$A26,STEP③!$A$3:$I$152,9,FALSE),貼付!$C$3:$AF$198,AA$2,FALSE)),"",VLOOKUP(VLOOKUP($U$1&amp;$A26,STEP③!$A$3:$I$152,9,FALSE),貼付!$C$3:$AF$198,AA$2,FALSE))</f>
        <v/>
      </c>
      <c r="AB26" s="44" t="str">
        <f>IF(ISERROR(VLOOKUP(VLOOKUP($U$1&amp;$A26,STEP③!$A$3:$I$152,9,FALSE),貼付!$C$3:$AF$198,AB$2,FALSE)),"",VLOOKUP(VLOOKUP($U$1&amp;$A26,STEP③!$A$3:$I$152,9,FALSE),貼付!$C$3:$AF$198,AB$2,FALSE))</f>
        <v/>
      </c>
    </row>
    <row r="27" spans="1:28" ht="14.25" customHeight="1" x14ac:dyDescent="0.4">
      <c r="A27" s="32">
        <v>23</v>
      </c>
      <c r="B27" s="33" t="str">
        <f>IF(ISERROR(VLOOKUP(VLOOKUP($U$1&amp;$A27,STEP③!$A$3:$I$152,9,FALSE),貼付!$C$3:$AF$198,B$2,FALSE)),"",VLOOKUP(VLOOKUP($U$1&amp;$A27,STEP③!$A$3:$I$152,9,FALSE),貼付!$C$3:$AF$198,B$2,FALSE))</f>
        <v/>
      </c>
      <c r="C27" s="33" t="str">
        <f>IF(ISERROR(VLOOKUP(VLOOKUP($U$1&amp;$A27,STEP③!$A$3:$I$152,9,FALSE),貼付!$C$3:$AF$198,C$2,FALSE)),"",VLOOKUP(VLOOKUP($U$1&amp;$A27,STEP③!$A$3:$I$152,9,FALSE),貼付!$C$3:$AF$198,C$2,FALSE))</f>
        <v/>
      </c>
      <c r="D27" s="33" t="str">
        <f>IF(ISERROR(VLOOKUP(VLOOKUP($U$1&amp;$A27,STEP③!$A$3:$I$152,9,FALSE),貼付!$C$3:$AF$198,D$2,FALSE)),"",VLOOKUP(VLOOKUP($U$1&amp;$A27,STEP③!$A$3:$I$152,9,FALSE),貼付!$C$3:$AF$198,D$2,FALSE))</f>
        <v/>
      </c>
      <c r="E27" s="33" t="str">
        <f>IF(ISERROR(VLOOKUP(VLOOKUP($U$1&amp;$A27,STEP③!$A$3:$I$152,9,FALSE),貼付!$C$3:$AF$198,E$2,FALSE)),"",VLOOKUP(VLOOKUP($U$1&amp;$A27,STEP③!$A$3:$I$152,9,FALSE),貼付!$C$3:$AF$198,E$2,FALSE))</f>
        <v/>
      </c>
      <c r="F27" s="33" t="str">
        <f>IF(ISERROR(VLOOKUP(VLOOKUP($U$1&amp;$A27,STEP③!$A$3:$I$152,9,FALSE),貼付!$C$3:$AF$198,F$2,FALSE)),"",VLOOKUP(VLOOKUP($U$1&amp;$A27,STEP③!$A$3:$I$152,9,FALSE),貼付!$C$3:$AF$198,F$2,FALSE))</f>
        <v/>
      </c>
      <c r="G27" s="33" t="str">
        <f>IF(ISERROR(VLOOKUP(VLOOKUP($U$1&amp;$A27,STEP③!$A$3:$I$152,9,FALSE),貼付!$C$3:$AF$198,G$2,FALSE)),"",VLOOKUP(VLOOKUP($U$1&amp;$A27,STEP③!$A$3:$I$152,9,FALSE),貼付!$C$3:$AF$198,G$2,FALSE))</f>
        <v/>
      </c>
      <c r="H27" s="34" t="str">
        <f>IF(ISERROR(VLOOKUP(VLOOKUP($U$1&amp;$A27,STEP③!$A$3:$I$152,9,FALSE),貼付!$C$3:$AF$198,H$2,FALSE)),"",VLOOKUP(VLOOKUP($U$1&amp;$A27,STEP③!$A$3:$I$152,9,FALSE),貼付!$C$3:$AF$198,H$2,FALSE))</f>
        <v/>
      </c>
      <c r="I27" s="33" t="str">
        <f>IF(ISERROR(VLOOKUP(VLOOKUP($U$1&amp;$A27,STEP③!$A$3:$I$152,9,FALSE),貼付!$C$3:$AF$198,I$2,FALSE)),"",VLOOKUP(VLOOKUP($U$1&amp;$A27,STEP③!$A$3:$I$152,9,FALSE),貼付!$C$3:$AF$198,I$2,FALSE))</f>
        <v/>
      </c>
      <c r="J27" s="33" t="str">
        <f>IF(ISERROR(VLOOKUP(VLOOKUP($U$1&amp;$A27,STEP③!$A$3:$I$152,9,FALSE),貼付!$C$3:$AF$198,J$2,FALSE)),"",VLOOKUP(VLOOKUP($U$1&amp;$A27,STEP③!$A$3:$I$152,9,FALSE),貼付!$C$3:$AF$198,J$2,FALSE))</f>
        <v/>
      </c>
      <c r="K27" s="33" t="str">
        <f>IF(ISERROR(VLOOKUP(VLOOKUP($U$1&amp;$A27,STEP③!$A$3:$I$152,9,FALSE),貼付!$C$3:$AF$198,K$2,FALSE)),"",VLOOKUP(VLOOKUP($U$1&amp;$A27,STEP③!$A$3:$I$152,9,FALSE),貼付!$C$3:$AF$198,K$2,FALSE))</f>
        <v/>
      </c>
      <c r="L27" s="47" t="str">
        <f>IF(ISERROR(VLOOKUP(VLOOKUP($U$1&amp;$A27,STEP③!$A$3:$I$152,9,FALSE),貼付!$C$3:$AF$198,L$2,FALSE)),"",VLOOKUP(VLOOKUP($U$1&amp;$A27,STEP③!$A$3:$I$152,9,FALSE),貼付!$C$3:$AF$198,L$2,FALSE))</f>
        <v/>
      </c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 t="str">
        <f>IF(ISERROR(VLOOKUP(VLOOKUP($U$1&amp;$A27,STEP③!$A$3:$I$152,9,FALSE),貼付!$C$3:$AF$198,Y$2,FALSE)),"",VLOOKUP(VLOOKUP($U$1&amp;$A27,STEP③!$A$3:$I$152,9,FALSE),貼付!$C$3:$AF$198,Y$2,FALSE))</f>
        <v/>
      </c>
      <c r="Z27" s="44" t="str">
        <f>IF(ISERROR(VLOOKUP(VLOOKUP($U$1&amp;$A27,STEP③!$A$3:$I$152,9,FALSE),貼付!$C$3:$AF$198,Z$2,FALSE)),"",VLOOKUP(VLOOKUP($U$1&amp;$A27,STEP③!$A$3:$I$152,9,FALSE),貼付!$C$3:$AF$198,Z$2,FALSE))</f>
        <v/>
      </c>
      <c r="AA27" s="44" t="str">
        <f>IF(ISERROR(VLOOKUP(VLOOKUP($U$1&amp;$A27,STEP③!$A$3:$I$152,9,FALSE),貼付!$C$3:$AF$198,AA$2,FALSE)),"",VLOOKUP(VLOOKUP($U$1&amp;$A27,STEP③!$A$3:$I$152,9,FALSE),貼付!$C$3:$AF$198,AA$2,FALSE))</f>
        <v/>
      </c>
      <c r="AB27" s="44" t="str">
        <f>IF(ISERROR(VLOOKUP(VLOOKUP($U$1&amp;$A27,STEP③!$A$3:$I$152,9,FALSE),貼付!$C$3:$AF$198,AB$2,FALSE)),"",VLOOKUP(VLOOKUP($U$1&amp;$A27,STEP③!$A$3:$I$152,9,FALSE),貼付!$C$3:$AF$198,AB$2,FALSE))</f>
        <v/>
      </c>
    </row>
    <row r="28" spans="1:28" ht="14.25" customHeight="1" x14ac:dyDescent="0.4">
      <c r="A28" s="29">
        <v>24</v>
      </c>
      <c r="B28" s="30" t="str">
        <f>IF(ISERROR(VLOOKUP(VLOOKUP($U$1&amp;$A28,STEP③!$A$3:$I$152,9,FALSE),貼付!$C$3:$AF$198,B$2,FALSE)),"",VLOOKUP(VLOOKUP($U$1&amp;$A28,STEP③!$A$3:$I$152,9,FALSE),貼付!$C$3:$AF$198,B$2,FALSE))</f>
        <v/>
      </c>
      <c r="C28" s="30" t="str">
        <f>IF(ISERROR(VLOOKUP(VLOOKUP($U$1&amp;$A28,STEP③!$A$3:$I$152,9,FALSE),貼付!$C$3:$AF$198,C$2,FALSE)),"",VLOOKUP(VLOOKUP($U$1&amp;$A28,STEP③!$A$3:$I$152,9,FALSE),貼付!$C$3:$AF$198,C$2,FALSE))</f>
        <v/>
      </c>
      <c r="D28" s="30" t="str">
        <f>IF(ISERROR(VLOOKUP(VLOOKUP($U$1&amp;$A28,STEP③!$A$3:$I$152,9,FALSE),貼付!$C$3:$AF$198,D$2,FALSE)),"",VLOOKUP(VLOOKUP($U$1&amp;$A28,STEP③!$A$3:$I$152,9,FALSE),貼付!$C$3:$AF$198,D$2,FALSE))</f>
        <v/>
      </c>
      <c r="E28" s="30" t="str">
        <f>IF(ISERROR(VLOOKUP(VLOOKUP($U$1&amp;$A28,STEP③!$A$3:$I$152,9,FALSE),貼付!$C$3:$AF$198,E$2,FALSE)),"",VLOOKUP(VLOOKUP($U$1&amp;$A28,STEP③!$A$3:$I$152,9,FALSE),貼付!$C$3:$AF$198,E$2,FALSE))</f>
        <v/>
      </c>
      <c r="F28" s="30" t="str">
        <f>IF(ISERROR(VLOOKUP(VLOOKUP($U$1&amp;$A28,STEP③!$A$3:$I$152,9,FALSE),貼付!$C$3:$AF$198,F$2,FALSE)),"",VLOOKUP(VLOOKUP($U$1&amp;$A28,STEP③!$A$3:$I$152,9,FALSE),貼付!$C$3:$AF$198,F$2,FALSE))</f>
        <v/>
      </c>
      <c r="G28" s="30" t="str">
        <f>IF(ISERROR(VLOOKUP(VLOOKUP($U$1&amp;$A28,STEP③!$A$3:$I$152,9,FALSE),貼付!$C$3:$AF$198,G$2,FALSE)),"",VLOOKUP(VLOOKUP($U$1&amp;$A28,STEP③!$A$3:$I$152,9,FALSE),貼付!$C$3:$AF$198,G$2,FALSE))</f>
        <v/>
      </c>
      <c r="H28" s="31" t="str">
        <f>IF(ISERROR(VLOOKUP(VLOOKUP($U$1&amp;$A28,STEP③!$A$3:$I$152,9,FALSE),貼付!$C$3:$AF$198,H$2,FALSE)),"",VLOOKUP(VLOOKUP($U$1&amp;$A28,STEP③!$A$3:$I$152,9,FALSE),貼付!$C$3:$AF$198,H$2,FALSE))</f>
        <v/>
      </c>
      <c r="I28" s="30" t="str">
        <f>IF(ISERROR(VLOOKUP(VLOOKUP($U$1&amp;$A28,STEP③!$A$3:$I$152,9,FALSE),貼付!$C$3:$AF$198,I$2,FALSE)),"",VLOOKUP(VLOOKUP($U$1&amp;$A28,STEP③!$A$3:$I$152,9,FALSE),貼付!$C$3:$AF$198,I$2,FALSE))</f>
        <v/>
      </c>
      <c r="J28" s="30" t="str">
        <f>IF(ISERROR(VLOOKUP(VLOOKUP($U$1&amp;$A28,STEP③!$A$3:$I$152,9,FALSE),貼付!$C$3:$AF$198,J$2,FALSE)),"",VLOOKUP(VLOOKUP($U$1&amp;$A28,STEP③!$A$3:$I$152,9,FALSE),貼付!$C$3:$AF$198,J$2,FALSE))</f>
        <v/>
      </c>
      <c r="K28" s="30" t="str">
        <f>IF(ISERROR(VLOOKUP(VLOOKUP($U$1&amp;$A28,STEP③!$A$3:$I$152,9,FALSE),貼付!$C$3:$AF$198,K$2,FALSE)),"",VLOOKUP(VLOOKUP($U$1&amp;$A28,STEP③!$A$3:$I$152,9,FALSE),貼付!$C$3:$AF$198,K$2,FALSE))</f>
        <v/>
      </c>
      <c r="L28" s="46" t="str">
        <f>IF(ISERROR(VLOOKUP(VLOOKUP($U$1&amp;$A28,STEP③!$A$3:$I$152,9,FALSE),貼付!$C$3:$AF$198,L$2,FALSE)),"",VLOOKUP(VLOOKUP($U$1&amp;$A28,STEP③!$A$3:$I$152,9,FALSE),貼付!$C$3:$AF$198,L$2,FALSE))</f>
        <v/>
      </c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 t="str">
        <f>IF(ISERROR(VLOOKUP(VLOOKUP($U$1&amp;$A28,STEP③!$A$3:$I$152,9,FALSE),貼付!$C$3:$AF$198,Y$2,FALSE)),"",VLOOKUP(VLOOKUP($U$1&amp;$A28,STEP③!$A$3:$I$152,9,FALSE),貼付!$C$3:$AF$198,Y$2,FALSE))</f>
        <v/>
      </c>
      <c r="Z28" s="44" t="str">
        <f>IF(ISERROR(VLOOKUP(VLOOKUP($U$1&amp;$A28,STEP③!$A$3:$I$152,9,FALSE),貼付!$C$3:$AF$198,Z$2,FALSE)),"",VLOOKUP(VLOOKUP($U$1&amp;$A28,STEP③!$A$3:$I$152,9,FALSE),貼付!$C$3:$AF$198,Z$2,FALSE))</f>
        <v/>
      </c>
      <c r="AA28" s="44" t="str">
        <f>IF(ISERROR(VLOOKUP(VLOOKUP($U$1&amp;$A28,STEP③!$A$3:$I$152,9,FALSE),貼付!$C$3:$AF$198,AA$2,FALSE)),"",VLOOKUP(VLOOKUP($U$1&amp;$A28,STEP③!$A$3:$I$152,9,FALSE),貼付!$C$3:$AF$198,AA$2,FALSE))</f>
        <v/>
      </c>
      <c r="AB28" s="44" t="str">
        <f>IF(ISERROR(VLOOKUP(VLOOKUP($U$1&amp;$A28,STEP③!$A$3:$I$152,9,FALSE),貼付!$C$3:$AF$198,AB$2,FALSE)),"",VLOOKUP(VLOOKUP($U$1&amp;$A28,STEP③!$A$3:$I$152,9,FALSE),貼付!$C$3:$AF$198,AB$2,FALSE))</f>
        <v/>
      </c>
    </row>
    <row r="29" spans="1:28" ht="14.25" customHeight="1" x14ac:dyDescent="0.4">
      <c r="A29" s="32">
        <v>25</v>
      </c>
      <c r="B29" s="33" t="str">
        <f>IF(ISERROR(VLOOKUP(VLOOKUP($U$1&amp;$A29,STEP③!$A$3:$I$152,9,FALSE),貼付!$C$3:$AF$198,B$2,FALSE)),"",VLOOKUP(VLOOKUP($U$1&amp;$A29,STEP③!$A$3:$I$152,9,FALSE),貼付!$C$3:$AF$198,B$2,FALSE))</f>
        <v/>
      </c>
      <c r="C29" s="33" t="str">
        <f>IF(ISERROR(VLOOKUP(VLOOKUP($U$1&amp;$A29,STEP③!$A$3:$I$152,9,FALSE),貼付!$C$3:$AF$198,C$2,FALSE)),"",VLOOKUP(VLOOKUP($U$1&amp;$A29,STEP③!$A$3:$I$152,9,FALSE),貼付!$C$3:$AF$198,C$2,FALSE))</f>
        <v/>
      </c>
      <c r="D29" s="33" t="str">
        <f>IF(ISERROR(VLOOKUP(VLOOKUP($U$1&amp;$A29,STEP③!$A$3:$I$152,9,FALSE),貼付!$C$3:$AF$198,D$2,FALSE)),"",VLOOKUP(VLOOKUP($U$1&amp;$A29,STEP③!$A$3:$I$152,9,FALSE),貼付!$C$3:$AF$198,D$2,FALSE))</f>
        <v/>
      </c>
      <c r="E29" s="33" t="str">
        <f>IF(ISERROR(VLOOKUP(VLOOKUP($U$1&amp;$A29,STEP③!$A$3:$I$152,9,FALSE),貼付!$C$3:$AF$198,E$2,FALSE)),"",VLOOKUP(VLOOKUP($U$1&amp;$A29,STEP③!$A$3:$I$152,9,FALSE),貼付!$C$3:$AF$198,E$2,FALSE))</f>
        <v/>
      </c>
      <c r="F29" s="33" t="str">
        <f>IF(ISERROR(VLOOKUP(VLOOKUP($U$1&amp;$A29,STEP③!$A$3:$I$152,9,FALSE),貼付!$C$3:$AF$198,F$2,FALSE)),"",VLOOKUP(VLOOKUP($U$1&amp;$A29,STEP③!$A$3:$I$152,9,FALSE),貼付!$C$3:$AF$198,F$2,FALSE))</f>
        <v/>
      </c>
      <c r="G29" s="33" t="str">
        <f>IF(ISERROR(VLOOKUP(VLOOKUP($U$1&amp;$A29,STEP③!$A$3:$I$152,9,FALSE),貼付!$C$3:$AF$198,G$2,FALSE)),"",VLOOKUP(VLOOKUP($U$1&amp;$A29,STEP③!$A$3:$I$152,9,FALSE),貼付!$C$3:$AF$198,G$2,FALSE))</f>
        <v/>
      </c>
      <c r="H29" s="34" t="str">
        <f>IF(ISERROR(VLOOKUP(VLOOKUP($U$1&amp;$A29,STEP③!$A$3:$I$152,9,FALSE),貼付!$C$3:$AF$198,H$2,FALSE)),"",VLOOKUP(VLOOKUP($U$1&amp;$A29,STEP③!$A$3:$I$152,9,FALSE),貼付!$C$3:$AF$198,H$2,FALSE))</f>
        <v/>
      </c>
      <c r="I29" s="33" t="str">
        <f>IF(ISERROR(VLOOKUP(VLOOKUP($U$1&amp;$A29,STEP③!$A$3:$I$152,9,FALSE),貼付!$C$3:$AF$198,I$2,FALSE)),"",VLOOKUP(VLOOKUP($U$1&amp;$A29,STEP③!$A$3:$I$152,9,FALSE),貼付!$C$3:$AF$198,I$2,FALSE))</f>
        <v/>
      </c>
      <c r="J29" s="33" t="str">
        <f>IF(ISERROR(VLOOKUP(VLOOKUP($U$1&amp;$A29,STEP③!$A$3:$I$152,9,FALSE),貼付!$C$3:$AF$198,J$2,FALSE)),"",VLOOKUP(VLOOKUP($U$1&amp;$A29,STEP③!$A$3:$I$152,9,FALSE),貼付!$C$3:$AF$198,J$2,FALSE))</f>
        <v/>
      </c>
      <c r="K29" s="33" t="str">
        <f>IF(ISERROR(VLOOKUP(VLOOKUP($U$1&amp;$A29,STEP③!$A$3:$I$152,9,FALSE),貼付!$C$3:$AF$198,K$2,FALSE)),"",VLOOKUP(VLOOKUP($U$1&amp;$A29,STEP③!$A$3:$I$152,9,FALSE),貼付!$C$3:$AF$198,K$2,FALSE))</f>
        <v/>
      </c>
      <c r="L29" s="47" t="str">
        <f>IF(ISERROR(VLOOKUP(VLOOKUP($U$1&amp;$A29,STEP③!$A$3:$I$152,9,FALSE),貼付!$C$3:$AF$198,L$2,FALSE)),"",VLOOKUP(VLOOKUP($U$1&amp;$A29,STEP③!$A$3:$I$152,9,FALSE),貼付!$C$3:$AF$198,L$2,FALSE))</f>
        <v/>
      </c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 t="str">
        <f>IF(ISERROR(VLOOKUP(VLOOKUP($U$1&amp;$A29,STEP③!$A$3:$I$152,9,FALSE),貼付!$C$3:$AF$198,Y$2,FALSE)),"",VLOOKUP(VLOOKUP($U$1&amp;$A29,STEP③!$A$3:$I$152,9,FALSE),貼付!$C$3:$AF$198,Y$2,FALSE))</f>
        <v/>
      </c>
      <c r="Z29" s="44" t="str">
        <f>IF(ISERROR(VLOOKUP(VLOOKUP($U$1&amp;$A29,STEP③!$A$3:$I$152,9,FALSE),貼付!$C$3:$AF$198,Z$2,FALSE)),"",VLOOKUP(VLOOKUP($U$1&amp;$A29,STEP③!$A$3:$I$152,9,FALSE),貼付!$C$3:$AF$198,Z$2,FALSE))</f>
        <v/>
      </c>
      <c r="AA29" s="44" t="str">
        <f>IF(ISERROR(VLOOKUP(VLOOKUP($U$1&amp;$A29,STEP③!$A$3:$I$152,9,FALSE),貼付!$C$3:$AF$198,AA$2,FALSE)),"",VLOOKUP(VLOOKUP($U$1&amp;$A29,STEP③!$A$3:$I$152,9,FALSE),貼付!$C$3:$AF$198,AA$2,FALSE))</f>
        <v/>
      </c>
      <c r="AB29" s="44" t="str">
        <f>IF(ISERROR(VLOOKUP(VLOOKUP($U$1&amp;$A29,STEP③!$A$3:$I$152,9,FALSE),貼付!$C$3:$AF$198,AB$2,FALSE)),"",VLOOKUP(VLOOKUP($U$1&amp;$A29,STEP③!$A$3:$I$152,9,FALSE),貼付!$C$3:$AF$198,AB$2,FALSE))</f>
        <v/>
      </c>
    </row>
    <row r="30" spans="1:28" ht="14.25" customHeight="1" x14ac:dyDescent="0.4">
      <c r="A30" s="29">
        <v>26</v>
      </c>
      <c r="B30" s="30" t="str">
        <f>IF(ISERROR(VLOOKUP(VLOOKUP($U$1&amp;$A30,STEP③!$A$3:$I$152,9,FALSE),貼付!$C$3:$AF$198,B$2,FALSE)),"",VLOOKUP(VLOOKUP($U$1&amp;$A30,STEP③!$A$3:$I$152,9,FALSE),貼付!$C$3:$AF$198,B$2,FALSE))</f>
        <v/>
      </c>
      <c r="C30" s="30" t="str">
        <f>IF(ISERROR(VLOOKUP(VLOOKUP($U$1&amp;$A30,STEP③!$A$3:$I$152,9,FALSE),貼付!$C$3:$AF$198,C$2,FALSE)),"",VLOOKUP(VLOOKUP($U$1&amp;$A30,STEP③!$A$3:$I$152,9,FALSE),貼付!$C$3:$AF$198,C$2,FALSE))</f>
        <v/>
      </c>
      <c r="D30" s="30" t="str">
        <f>IF(ISERROR(VLOOKUP(VLOOKUP($U$1&amp;$A30,STEP③!$A$3:$I$152,9,FALSE),貼付!$C$3:$AF$198,D$2,FALSE)),"",VLOOKUP(VLOOKUP($U$1&amp;$A30,STEP③!$A$3:$I$152,9,FALSE),貼付!$C$3:$AF$198,D$2,FALSE))</f>
        <v/>
      </c>
      <c r="E30" s="30" t="str">
        <f>IF(ISERROR(VLOOKUP(VLOOKUP($U$1&amp;$A30,STEP③!$A$3:$I$152,9,FALSE),貼付!$C$3:$AF$198,E$2,FALSE)),"",VLOOKUP(VLOOKUP($U$1&amp;$A30,STEP③!$A$3:$I$152,9,FALSE),貼付!$C$3:$AF$198,E$2,FALSE))</f>
        <v/>
      </c>
      <c r="F30" s="30" t="str">
        <f>IF(ISERROR(VLOOKUP(VLOOKUP($U$1&amp;$A30,STEP③!$A$3:$I$152,9,FALSE),貼付!$C$3:$AF$198,F$2,FALSE)),"",VLOOKUP(VLOOKUP($U$1&amp;$A30,STEP③!$A$3:$I$152,9,FALSE),貼付!$C$3:$AF$198,F$2,FALSE))</f>
        <v/>
      </c>
      <c r="G30" s="30" t="str">
        <f>IF(ISERROR(VLOOKUP(VLOOKUP($U$1&amp;$A30,STEP③!$A$3:$I$152,9,FALSE),貼付!$C$3:$AF$198,G$2,FALSE)),"",VLOOKUP(VLOOKUP($U$1&amp;$A30,STEP③!$A$3:$I$152,9,FALSE),貼付!$C$3:$AF$198,G$2,FALSE))</f>
        <v/>
      </c>
      <c r="H30" s="31" t="str">
        <f>IF(ISERROR(VLOOKUP(VLOOKUP($U$1&amp;$A30,STEP③!$A$3:$I$152,9,FALSE),貼付!$C$3:$AF$198,H$2,FALSE)),"",VLOOKUP(VLOOKUP($U$1&amp;$A30,STEP③!$A$3:$I$152,9,FALSE),貼付!$C$3:$AF$198,H$2,FALSE))</f>
        <v/>
      </c>
      <c r="I30" s="30" t="str">
        <f>IF(ISERROR(VLOOKUP(VLOOKUP($U$1&amp;$A30,STEP③!$A$3:$I$152,9,FALSE),貼付!$C$3:$AF$198,I$2,FALSE)),"",VLOOKUP(VLOOKUP($U$1&amp;$A30,STEP③!$A$3:$I$152,9,FALSE),貼付!$C$3:$AF$198,I$2,FALSE))</f>
        <v/>
      </c>
      <c r="J30" s="30" t="str">
        <f>IF(ISERROR(VLOOKUP(VLOOKUP($U$1&amp;$A30,STEP③!$A$3:$I$152,9,FALSE),貼付!$C$3:$AF$198,J$2,FALSE)),"",VLOOKUP(VLOOKUP($U$1&amp;$A30,STEP③!$A$3:$I$152,9,FALSE),貼付!$C$3:$AF$198,J$2,FALSE))</f>
        <v/>
      </c>
      <c r="K30" s="30" t="str">
        <f>IF(ISERROR(VLOOKUP(VLOOKUP($U$1&amp;$A30,STEP③!$A$3:$I$152,9,FALSE),貼付!$C$3:$AF$198,K$2,FALSE)),"",VLOOKUP(VLOOKUP($U$1&amp;$A30,STEP③!$A$3:$I$152,9,FALSE),貼付!$C$3:$AF$198,K$2,FALSE))</f>
        <v/>
      </c>
      <c r="L30" s="46" t="str">
        <f>IF(ISERROR(VLOOKUP(VLOOKUP($U$1&amp;$A30,STEP③!$A$3:$I$152,9,FALSE),貼付!$C$3:$AF$198,L$2,FALSE)),"",VLOOKUP(VLOOKUP($U$1&amp;$A30,STEP③!$A$3:$I$152,9,FALSE),貼付!$C$3:$AF$198,L$2,FALSE))</f>
        <v/>
      </c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 t="str">
        <f>IF(ISERROR(VLOOKUP(VLOOKUP($U$1&amp;$A30,STEP③!$A$3:$I$152,9,FALSE),貼付!$C$3:$AF$198,Y$2,FALSE)),"",VLOOKUP(VLOOKUP($U$1&amp;$A30,STEP③!$A$3:$I$152,9,FALSE),貼付!$C$3:$AF$198,Y$2,FALSE))</f>
        <v/>
      </c>
      <c r="Z30" s="44" t="str">
        <f>IF(ISERROR(VLOOKUP(VLOOKUP($U$1&amp;$A30,STEP③!$A$3:$I$152,9,FALSE),貼付!$C$3:$AF$198,Z$2,FALSE)),"",VLOOKUP(VLOOKUP($U$1&amp;$A30,STEP③!$A$3:$I$152,9,FALSE),貼付!$C$3:$AF$198,Z$2,FALSE))</f>
        <v/>
      </c>
      <c r="AA30" s="44" t="str">
        <f>IF(ISERROR(VLOOKUP(VLOOKUP($U$1&amp;$A30,STEP③!$A$3:$I$152,9,FALSE),貼付!$C$3:$AF$198,AA$2,FALSE)),"",VLOOKUP(VLOOKUP($U$1&amp;$A30,STEP③!$A$3:$I$152,9,FALSE),貼付!$C$3:$AF$198,AA$2,FALSE))</f>
        <v/>
      </c>
      <c r="AB30" s="44" t="str">
        <f>IF(ISERROR(VLOOKUP(VLOOKUP($U$1&amp;$A30,STEP③!$A$3:$I$152,9,FALSE),貼付!$C$3:$AF$198,AB$2,FALSE)),"",VLOOKUP(VLOOKUP($U$1&amp;$A30,STEP③!$A$3:$I$152,9,FALSE),貼付!$C$3:$AF$198,AB$2,FALSE))</f>
        <v/>
      </c>
    </row>
    <row r="31" spans="1:28" ht="14.25" customHeight="1" x14ac:dyDescent="0.4">
      <c r="A31" s="32">
        <v>27</v>
      </c>
      <c r="B31" s="33" t="str">
        <f>IF(ISERROR(VLOOKUP(VLOOKUP($U$1&amp;$A31,STEP③!$A$3:$I$152,9,FALSE),貼付!$C$3:$AF$198,B$2,FALSE)),"",VLOOKUP(VLOOKUP($U$1&amp;$A31,STEP③!$A$3:$I$152,9,FALSE),貼付!$C$3:$AF$198,B$2,FALSE))</f>
        <v/>
      </c>
      <c r="C31" s="33" t="str">
        <f>IF(ISERROR(VLOOKUP(VLOOKUP($U$1&amp;$A31,STEP③!$A$3:$I$152,9,FALSE),貼付!$C$3:$AF$198,C$2,FALSE)),"",VLOOKUP(VLOOKUP($U$1&amp;$A31,STEP③!$A$3:$I$152,9,FALSE),貼付!$C$3:$AF$198,C$2,FALSE))</f>
        <v/>
      </c>
      <c r="D31" s="33" t="str">
        <f>IF(ISERROR(VLOOKUP(VLOOKUP($U$1&amp;$A31,STEP③!$A$3:$I$152,9,FALSE),貼付!$C$3:$AF$198,D$2,FALSE)),"",VLOOKUP(VLOOKUP($U$1&amp;$A31,STEP③!$A$3:$I$152,9,FALSE),貼付!$C$3:$AF$198,D$2,FALSE))</f>
        <v/>
      </c>
      <c r="E31" s="33" t="str">
        <f>IF(ISERROR(VLOOKUP(VLOOKUP($U$1&amp;$A31,STEP③!$A$3:$I$152,9,FALSE),貼付!$C$3:$AF$198,E$2,FALSE)),"",VLOOKUP(VLOOKUP($U$1&amp;$A31,STEP③!$A$3:$I$152,9,FALSE),貼付!$C$3:$AF$198,E$2,FALSE))</f>
        <v/>
      </c>
      <c r="F31" s="33" t="str">
        <f>IF(ISERROR(VLOOKUP(VLOOKUP($U$1&amp;$A31,STEP③!$A$3:$I$152,9,FALSE),貼付!$C$3:$AF$198,F$2,FALSE)),"",VLOOKUP(VLOOKUP($U$1&amp;$A31,STEP③!$A$3:$I$152,9,FALSE),貼付!$C$3:$AF$198,F$2,FALSE))</f>
        <v/>
      </c>
      <c r="G31" s="33" t="str">
        <f>IF(ISERROR(VLOOKUP(VLOOKUP($U$1&amp;$A31,STEP③!$A$3:$I$152,9,FALSE),貼付!$C$3:$AF$198,G$2,FALSE)),"",VLOOKUP(VLOOKUP($U$1&amp;$A31,STEP③!$A$3:$I$152,9,FALSE),貼付!$C$3:$AF$198,G$2,FALSE))</f>
        <v/>
      </c>
      <c r="H31" s="34" t="str">
        <f>IF(ISERROR(VLOOKUP(VLOOKUP($U$1&amp;$A31,STEP③!$A$3:$I$152,9,FALSE),貼付!$C$3:$AF$198,H$2,FALSE)),"",VLOOKUP(VLOOKUP($U$1&amp;$A31,STEP③!$A$3:$I$152,9,FALSE),貼付!$C$3:$AF$198,H$2,FALSE))</f>
        <v/>
      </c>
      <c r="I31" s="33" t="str">
        <f>IF(ISERROR(VLOOKUP(VLOOKUP($U$1&amp;$A31,STEP③!$A$3:$I$152,9,FALSE),貼付!$C$3:$AF$198,I$2,FALSE)),"",VLOOKUP(VLOOKUP($U$1&amp;$A31,STEP③!$A$3:$I$152,9,FALSE),貼付!$C$3:$AF$198,I$2,FALSE))</f>
        <v/>
      </c>
      <c r="J31" s="33" t="str">
        <f>IF(ISERROR(VLOOKUP(VLOOKUP($U$1&amp;$A31,STEP③!$A$3:$I$152,9,FALSE),貼付!$C$3:$AF$198,J$2,FALSE)),"",VLOOKUP(VLOOKUP($U$1&amp;$A31,STEP③!$A$3:$I$152,9,FALSE),貼付!$C$3:$AF$198,J$2,FALSE))</f>
        <v/>
      </c>
      <c r="K31" s="33" t="str">
        <f>IF(ISERROR(VLOOKUP(VLOOKUP($U$1&amp;$A31,STEP③!$A$3:$I$152,9,FALSE),貼付!$C$3:$AF$198,K$2,FALSE)),"",VLOOKUP(VLOOKUP($U$1&amp;$A31,STEP③!$A$3:$I$152,9,FALSE),貼付!$C$3:$AF$198,K$2,FALSE))</f>
        <v/>
      </c>
      <c r="L31" s="47" t="str">
        <f>IF(ISERROR(VLOOKUP(VLOOKUP($U$1&amp;$A31,STEP③!$A$3:$I$152,9,FALSE),貼付!$C$3:$AF$198,L$2,FALSE)),"",VLOOKUP(VLOOKUP($U$1&amp;$A31,STEP③!$A$3:$I$152,9,FALSE),貼付!$C$3:$AF$198,L$2,FALSE))</f>
        <v/>
      </c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 t="str">
        <f>IF(ISERROR(VLOOKUP(VLOOKUP($U$1&amp;$A31,STEP③!$A$3:$I$152,9,FALSE),貼付!$C$3:$AF$198,Y$2,FALSE)),"",VLOOKUP(VLOOKUP($U$1&amp;$A31,STEP③!$A$3:$I$152,9,FALSE),貼付!$C$3:$AF$198,Y$2,FALSE))</f>
        <v/>
      </c>
      <c r="Z31" s="44" t="str">
        <f>IF(ISERROR(VLOOKUP(VLOOKUP($U$1&amp;$A31,STEP③!$A$3:$I$152,9,FALSE),貼付!$C$3:$AF$198,Z$2,FALSE)),"",VLOOKUP(VLOOKUP($U$1&amp;$A31,STEP③!$A$3:$I$152,9,FALSE),貼付!$C$3:$AF$198,Z$2,FALSE))</f>
        <v/>
      </c>
      <c r="AA31" s="44" t="str">
        <f>IF(ISERROR(VLOOKUP(VLOOKUP($U$1&amp;$A31,STEP③!$A$3:$I$152,9,FALSE),貼付!$C$3:$AF$198,AA$2,FALSE)),"",VLOOKUP(VLOOKUP($U$1&amp;$A31,STEP③!$A$3:$I$152,9,FALSE),貼付!$C$3:$AF$198,AA$2,FALSE))</f>
        <v/>
      </c>
      <c r="AB31" s="44" t="str">
        <f>IF(ISERROR(VLOOKUP(VLOOKUP($U$1&amp;$A31,STEP③!$A$3:$I$152,9,FALSE),貼付!$C$3:$AF$198,AB$2,FALSE)),"",VLOOKUP(VLOOKUP($U$1&amp;$A31,STEP③!$A$3:$I$152,9,FALSE),貼付!$C$3:$AF$198,AB$2,FALSE))</f>
        <v/>
      </c>
    </row>
    <row r="32" spans="1:28" ht="14.25" customHeight="1" x14ac:dyDescent="0.4">
      <c r="A32" s="29">
        <v>28</v>
      </c>
      <c r="B32" s="30" t="str">
        <f>IF(ISERROR(VLOOKUP(VLOOKUP($U$1&amp;$A32,STEP③!$A$3:$I$152,9,FALSE),貼付!$C$3:$AF$198,B$2,FALSE)),"",VLOOKUP(VLOOKUP($U$1&amp;$A32,STEP③!$A$3:$I$152,9,FALSE),貼付!$C$3:$AF$198,B$2,FALSE))</f>
        <v/>
      </c>
      <c r="C32" s="30" t="str">
        <f>IF(ISERROR(VLOOKUP(VLOOKUP($U$1&amp;$A32,STEP③!$A$3:$I$152,9,FALSE),貼付!$C$3:$AF$198,C$2,FALSE)),"",VLOOKUP(VLOOKUP($U$1&amp;$A32,STEP③!$A$3:$I$152,9,FALSE),貼付!$C$3:$AF$198,C$2,FALSE))</f>
        <v/>
      </c>
      <c r="D32" s="30" t="str">
        <f>IF(ISERROR(VLOOKUP(VLOOKUP($U$1&amp;$A32,STEP③!$A$3:$I$152,9,FALSE),貼付!$C$3:$AF$198,D$2,FALSE)),"",VLOOKUP(VLOOKUP($U$1&amp;$A32,STEP③!$A$3:$I$152,9,FALSE),貼付!$C$3:$AF$198,D$2,FALSE))</f>
        <v/>
      </c>
      <c r="E32" s="30" t="str">
        <f>IF(ISERROR(VLOOKUP(VLOOKUP($U$1&amp;$A32,STEP③!$A$3:$I$152,9,FALSE),貼付!$C$3:$AF$198,E$2,FALSE)),"",VLOOKUP(VLOOKUP($U$1&amp;$A32,STEP③!$A$3:$I$152,9,FALSE),貼付!$C$3:$AF$198,E$2,FALSE))</f>
        <v/>
      </c>
      <c r="F32" s="30" t="str">
        <f>IF(ISERROR(VLOOKUP(VLOOKUP($U$1&amp;$A32,STEP③!$A$3:$I$152,9,FALSE),貼付!$C$3:$AF$198,F$2,FALSE)),"",VLOOKUP(VLOOKUP($U$1&amp;$A32,STEP③!$A$3:$I$152,9,FALSE),貼付!$C$3:$AF$198,F$2,FALSE))</f>
        <v/>
      </c>
      <c r="G32" s="30" t="str">
        <f>IF(ISERROR(VLOOKUP(VLOOKUP($U$1&amp;$A32,STEP③!$A$3:$I$152,9,FALSE),貼付!$C$3:$AF$198,G$2,FALSE)),"",VLOOKUP(VLOOKUP($U$1&amp;$A32,STEP③!$A$3:$I$152,9,FALSE),貼付!$C$3:$AF$198,G$2,FALSE))</f>
        <v/>
      </c>
      <c r="H32" s="31" t="str">
        <f>IF(ISERROR(VLOOKUP(VLOOKUP($U$1&amp;$A32,STEP③!$A$3:$I$152,9,FALSE),貼付!$C$3:$AF$198,H$2,FALSE)),"",VLOOKUP(VLOOKUP($U$1&amp;$A32,STEP③!$A$3:$I$152,9,FALSE),貼付!$C$3:$AF$198,H$2,FALSE))</f>
        <v/>
      </c>
      <c r="I32" s="30" t="str">
        <f>IF(ISERROR(VLOOKUP(VLOOKUP($U$1&amp;$A32,STEP③!$A$3:$I$152,9,FALSE),貼付!$C$3:$AF$198,I$2,FALSE)),"",VLOOKUP(VLOOKUP($U$1&amp;$A32,STEP③!$A$3:$I$152,9,FALSE),貼付!$C$3:$AF$198,I$2,FALSE))</f>
        <v/>
      </c>
      <c r="J32" s="30" t="str">
        <f>IF(ISERROR(VLOOKUP(VLOOKUP($U$1&amp;$A32,STEP③!$A$3:$I$152,9,FALSE),貼付!$C$3:$AF$198,J$2,FALSE)),"",VLOOKUP(VLOOKUP($U$1&amp;$A32,STEP③!$A$3:$I$152,9,FALSE),貼付!$C$3:$AF$198,J$2,FALSE))</f>
        <v/>
      </c>
      <c r="K32" s="30" t="str">
        <f>IF(ISERROR(VLOOKUP(VLOOKUP($U$1&amp;$A32,STEP③!$A$3:$I$152,9,FALSE),貼付!$C$3:$AF$198,K$2,FALSE)),"",VLOOKUP(VLOOKUP($U$1&amp;$A32,STEP③!$A$3:$I$152,9,FALSE),貼付!$C$3:$AF$198,K$2,FALSE))</f>
        <v/>
      </c>
      <c r="L32" s="46" t="str">
        <f>IF(ISERROR(VLOOKUP(VLOOKUP($U$1&amp;$A32,STEP③!$A$3:$I$152,9,FALSE),貼付!$C$3:$AF$198,L$2,FALSE)),"",VLOOKUP(VLOOKUP($U$1&amp;$A32,STEP③!$A$3:$I$152,9,FALSE),貼付!$C$3:$AF$198,L$2,FALSE))</f>
        <v/>
      </c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 t="str">
        <f>IF(ISERROR(VLOOKUP(VLOOKUP($U$1&amp;$A32,STEP③!$A$3:$I$152,9,FALSE),貼付!$C$3:$AF$198,Y$2,FALSE)),"",VLOOKUP(VLOOKUP($U$1&amp;$A32,STEP③!$A$3:$I$152,9,FALSE),貼付!$C$3:$AF$198,Y$2,FALSE))</f>
        <v/>
      </c>
      <c r="Z32" s="44" t="str">
        <f>IF(ISERROR(VLOOKUP(VLOOKUP($U$1&amp;$A32,STEP③!$A$3:$I$152,9,FALSE),貼付!$C$3:$AF$198,Z$2,FALSE)),"",VLOOKUP(VLOOKUP($U$1&amp;$A32,STEP③!$A$3:$I$152,9,FALSE),貼付!$C$3:$AF$198,Z$2,FALSE))</f>
        <v/>
      </c>
      <c r="AA32" s="44" t="str">
        <f>IF(ISERROR(VLOOKUP(VLOOKUP($U$1&amp;$A32,STEP③!$A$3:$I$152,9,FALSE),貼付!$C$3:$AF$198,AA$2,FALSE)),"",VLOOKUP(VLOOKUP($U$1&amp;$A32,STEP③!$A$3:$I$152,9,FALSE),貼付!$C$3:$AF$198,AA$2,FALSE))</f>
        <v/>
      </c>
      <c r="AB32" s="44" t="str">
        <f>IF(ISERROR(VLOOKUP(VLOOKUP($U$1&amp;$A32,STEP③!$A$3:$I$152,9,FALSE),貼付!$C$3:$AF$198,AB$2,FALSE)),"",VLOOKUP(VLOOKUP($U$1&amp;$A32,STEP③!$A$3:$I$152,9,FALSE),貼付!$C$3:$AF$198,AB$2,FALSE))</f>
        <v/>
      </c>
    </row>
    <row r="33" spans="1:28" ht="14.25" customHeight="1" x14ac:dyDescent="0.4">
      <c r="A33" s="32">
        <v>29</v>
      </c>
      <c r="B33" s="33" t="str">
        <f>IF(ISERROR(VLOOKUP(VLOOKUP($U$1&amp;$A33,STEP③!$A$3:$I$152,9,FALSE),貼付!$C$3:$AF$198,B$2,FALSE)),"",VLOOKUP(VLOOKUP($U$1&amp;$A33,STEP③!$A$3:$I$152,9,FALSE),貼付!$C$3:$AF$198,B$2,FALSE))</f>
        <v/>
      </c>
      <c r="C33" s="33" t="str">
        <f>IF(ISERROR(VLOOKUP(VLOOKUP($U$1&amp;$A33,STEP③!$A$3:$I$152,9,FALSE),貼付!$C$3:$AF$198,C$2,FALSE)),"",VLOOKUP(VLOOKUP($U$1&amp;$A33,STEP③!$A$3:$I$152,9,FALSE),貼付!$C$3:$AF$198,C$2,FALSE))</f>
        <v/>
      </c>
      <c r="D33" s="33" t="str">
        <f>IF(ISERROR(VLOOKUP(VLOOKUP($U$1&amp;$A33,STEP③!$A$3:$I$152,9,FALSE),貼付!$C$3:$AF$198,D$2,FALSE)),"",VLOOKUP(VLOOKUP($U$1&amp;$A33,STEP③!$A$3:$I$152,9,FALSE),貼付!$C$3:$AF$198,D$2,FALSE))</f>
        <v/>
      </c>
      <c r="E33" s="33" t="str">
        <f>IF(ISERROR(VLOOKUP(VLOOKUP($U$1&amp;$A33,STEP③!$A$3:$I$152,9,FALSE),貼付!$C$3:$AF$198,E$2,FALSE)),"",VLOOKUP(VLOOKUP($U$1&amp;$A33,STEP③!$A$3:$I$152,9,FALSE),貼付!$C$3:$AF$198,E$2,FALSE))</f>
        <v/>
      </c>
      <c r="F33" s="33" t="str">
        <f>IF(ISERROR(VLOOKUP(VLOOKUP($U$1&amp;$A33,STEP③!$A$3:$I$152,9,FALSE),貼付!$C$3:$AF$198,F$2,FALSE)),"",VLOOKUP(VLOOKUP($U$1&amp;$A33,STEP③!$A$3:$I$152,9,FALSE),貼付!$C$3:$AF$198,F$2,FALSE))</f>
        <v/>
      </c>
      <c r="G33" s="33" t="str">
        <f>IF(ISERROR(VLOOKUP(VLOOKUP($U$1&amp;$A33,STEP③!$A$3:$I$152,9,FALSE),貼付!$C$3:$AF$198,G$2,FALSE)),"",VLOOKUP(VLOOKUP($U$1&amp;$A33,STEP③!$A$3:$I$152,9,FALSE),貼付!$C$3:$AF$198,G$2,FALSE))</f>
        <v/>
      </c>
      <c r="H33" s="34" t="str">
        <f>IF(ISERROR(VLOOKUP(VLOOKUP($U$1&amp;$A33,STEP③!$A$3:$I$152,9,FALSE),貼付!$C$3:$AF$198,H$2,FALSE)),"",VLOOKUP(VLOOKUP($U$1&amp;$A33,STEP③!$A$3:$I$152,9,FALSE),貼付!$C$3:$AF$198,H$2,FALSE))</f>
        <v/>
      </c>
      <c r="I33" s="33" t="str">
        <f>IF(ISERROR(VLOOKUP(VLOOKUP($U$1&amp;$A33,STEP③!$A$3:$I$152,9,FALSE),貼付!$C$3:$AF$198,I$2,FALSE)),"",VLOOKUP(VLOOKUP($U$1&amp;$A33,STEP③!$A$3:$I$152,9,FALSE),貼付!$C$3:$AF$198,I$2,FALSE))</f>
        <v/>
      </c>
      <c r="J33" s="33" t="str">
        <f>IF(ISERROR(VLOOKUP(VLOOKUP($U$1&amp;$A33,STEP③!$A$3:$I$152,9,FALSE),貼付!$C$3:$AF$198,J$2,FALSE)),"",VLOOKUP(VLOOKUP($U$1&amp;$A33,STEP③!$A$3:$I$152,9,FALSE),貼付!$C$3:$AF$198,J$2,FALSE))</f>
        <v/>
      </c>
      <c r="K33" s="33" t="str">
        <f>IF(ISERROR(VLOOKUP(VLOOKUP($U$1&amp;$A33,STEP③!$A$3:$I$152,9,FALSE),貼付!$C$3:$AF$198,K$2,FALSE)),"",VLOOKUP(VLOOKUP($U$1&amp;$A33,STEP③!$A$3:$I$152,9,FALSE),貼付!$C$3:$AF$198,K$2,FALSE))</f>
        <v/>
      </c>
      <c r="L33" s="47" t="str">
        <f>IF(ISERROR(VLOOKUP(VLOOKUP($U$1&amp;$A33,STEP③!$A$3:$I$152,9,FALSE),貼付!$C$3:$AF$198,L$2,FALSE)),"",VLOOKUP(VLOOKUP($U$1&amp;$A33,STEP③!$A$3:$I$152,9,FALSE),貼付!$C$3:$AF$198,L$2,FALSE))</f>
        <v/>
      </c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 t="str">
        <f>IF(ISERROR(VLOOKUP(VLOOKUP($U$1&amp;$A33,STEP③!$A$3:$I$152,9,FALSE),貼付!$C$3:$AF$198,Y$2,FALSE)),"",VLOOKUP(VLOOKUP($U$1&amp;$A33,STEP③!$A$3:$I$152,9,FALSE),貼付!$C$3:$AF$198,Y$2,FALSE))</f>
        <v/>
      </c>
      <c r="Z33" s="44" t="str">
        <f>IF(ISERROR(VLOOKUP(VLOOKUP($U$1&amp;$A33,STEP③!$A$3:$I$152,9,FALSE),貼付!$C$3:$AF$198,Z$2,FALSE)),"",VLOOKUP(VLOOKUP($U$1&amp;$A33,STEP③!$A$3:$I$152,9,FALSE),貼付!$C$3:$AF$198,Z$2,FALSE))</f>
        <v/>
      </c>
      <c r="AA33" s="44" t="str">
        <f>IF(ISERROR(VLOOKUP(VLOOKUP($U$1&amp;$A33,STEP③!$A$3:$I$152,9,FALSE),貼付!$C$3:$AF$198,AA$2,FALSE)),"",VLOOKUP(VLOOKUP($U$1&amp;$A33,STEP③!$A$3:$I$152,9,FALSE),貼付!$C$3:$AF$198,AA$2,FALSE))</f>
        <v/>
      </c>
      <c r="AB33" s="44" t="str">
        <f>IF(ISERROR(VLOOKUP(VLOOKUP($U$1&amp;$A33,STEP③!$A$3:$I$152,9,FALSE),貼付!$C$3:$AF$198,AB$2,FALSE)),"",VLOOKUP(VLOOKUP($U$1&amp;$A33,STEP③!$A$3:$I$152,9,FALSE),貼付!$C$3:$AF$198,AB$2,FALSE))</f>
        <v/>
      </c>
    </row>
    <row r="34" spans="1:28" ht="14.25" customHeight="1" x14ac:dyDescent="0.4">
      <c r="A34" s="35">
        <v>30</v>
      </c>
      <c r="B34" s="36" t="str">
        <f>IF(ISERROR(VLOOKUP(VLOOKUP($U$1&amp;$A34,STEP③!$A$3:$I$152,9,FALSE),貼付!$C$3:$AF$198,B$2,FALSE)),"",VLOOKUP(VLOOKUP($U$1&amp;$A34,STEP③!$A$3:$I$152,9,FALSE),貼付!$C$3:$AF$198,B$2,FALSE))</f>
        <v/>
      </c>
      <c r="C34" s="36" t="str">
        <f>IF(ISERROR(VLOOKUP(VLOOKUP($U$1&amp;$A34,STEP③!$A$3:$I$152,9,FALSE),貼付!$C$3:$AF$198,C$2,FALSE)),"",VLOOKUP(VLOOKUP($U$1&amp;$A34,STEP③!$A$3:$I$152,9,FALSE),貼付!$C$3:$AF$198,C$2,FALSE))</f>
        <v/>
      </c>
      <c r="D34" s="36" t="str">
        <f>IF(ISERROR(VLOOKUP(VLOOKUP($U$1&amp;$A34,STEP③!$A$3:$I$152,9,FALSE),貼付!$C$3:$AF$198,D$2,FALSE)),"",VLOOKUP(VLOOKUP($U$1&amp;$A34,STEP③!$A$3:$I$152,9,FALSE),貼付!$C$3:$AF$198,D$2,FALSE))</f>
        <v/>
      </c>
      <c r="E34" s="36" t="str">
        <f>IF(ISERROR(VLOOKUP(VLOOKUP($U$1&amp;$A34,STEP③!$A$3:$I$152,9,FALSE),貼付!$C$3:$AF$198,E$2,FALSE)),"",VLOOKUP(VLOOKUP($U$1&amp;$A34,STEP③!$A$3:$I$152,9,FALSE),貼付!$C$3:$AF$198,E$2,FALSE))</f>
        <v/>
      </c>
      <c r="F34" s="36" t="str">
        <f>IF(ISERROR(VLOOKUP(VLOOKUP($U$1&amp;$A34,STEP③!$A$3:$I$152,9,FALSE),貼付!$C$3:$AF$198,F$2,FALSE)),"",VLOOKUP(VLOOKUP($U$1&amp;$A34,STEP③!$A$3:$I$152,9,FALSE),貼付!$C$3:$AF$198,F$2,FALSE))</f>
        <v/>
      </c>
      <c r="G34" s="36" t="str">
        <f>IF(ISERROR(VLOOKUP(VLOOKUP($U$1&amp;$A34,STEP③!$A$3:$I$152,9,FALSE),貼付!$C$3:$AF$198,G$2,FALSE)),"",VLOOKUP(VLOOKUP($U$1&amp;$A34,STEP③!$A$3:$I$152,9,FALSE),貼付!$C$3:$AF$198,G$2,FALSE))</f>
        <v/>
      </c>
      <c r="H34" s="37" t="str">
        <f>IF(ISERROR(VLOOKUP(VLOOKUP($U$1&amp;$A34,STEP③!$A$3:$I$152,9,FALSE),貼付!$C$3:$AF$198,H$2,FALSE)),"",VLOOKUP(VLOOKUP($U$1&amp;$A34,STEP③!$A$3:$I$152,9,FALSE),貼付!$C$3:$AF$198,H$2,FALSE))</f>
        <v/>
      </c>
      <c r="I34" s="36" t="str">
        <f>IF(ISERROR(VLOOKUP(VLOOKUP($U$1&amp;$A34,STEP③!$A$3:$I$152,9,FALSE),貼付!$C$3:$AF$198,I$2,FALSE)),"",VLOOKUP(VLOOKUP($U$1&amp;$A34,STEP③!$A$3:$I$152,9,FALSE),貼付!$C$3:$AF$198,I$2,FALSE))</f>
        <v/>
      </c>
      <c r="J34" s="36" t="str">
        <f>IF(ISERROR(VLOOKUP(VLOOKUP($U$1&amp;$A34,STEP③!$A$3:$I$152,9,FALSE),貼付!$C$3:$AF$198,J$2,FALSE)),"",VLOOKUP(VLOOKUP($U$1&amp;$A34,STEP③!$A$3:$I$152,9,FALSE),貼付!$C$3:$AF$198,J$2,FALSE))</f>
        <v/>
      </c>
      <c r="K34" s="36" t="str">
        <f>IF(ISERROR(VLOOKUP(VLOOKUP($U$1&amp;$A34,STEP③!$A$3:$I$152,9,FALSE),貼付!$C$3:$AF$198,K$2,FALSE)),"",VLOOKUP(VLOOKUP($U$1&amp;$A34,STEP③!$A$3:$I$152,9,FALSE),貼付!$C$3:$AF$198,K$2,FALSE))</f>
        <v/>
      </c>
      <c r="L34" s="48" t="str">
        <f>IF(ISERROR(VLOOKUP(VLOOKUP($U$1&amp;$A34,STEP③!$A$3:$I$152,9,FALSE),貼付!$C$3:$AF$198,L$2,FALSE)),"",VLOOKUP(VLOOKUP($U$1&amp;$A34,STEP③!$A$3:$I$152,9,FALSE),貼付!$C$3:$AF$198,L$2,FALSE))</f>
        <v/>
      </c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 t="str">
        <f>IF(ISERROR(VLOOKUP(VLOOKUP($U$1&amp;$A34,STEP③!$A$3:$I$152,9,FALSE),貼付!$C$3:$AF$198,Y$2,FALSE)),"",VLOOKUP(VLOOKUP($U$1&amp;$A34,STEP③!$A$3:$I$152,9,FALSE),貼付!$C$3:$AF$198,Y$2,FALSE))</f>
        <v/>
      </c>
      <c r="Z34" s="44" t="str">
        <f>IF(ISERROR(VLOOKUP(VLOOKUP($U$1&amp;$A34,STEP③!$A$3:$I$152,9,FALSE),貼付!$C$3:$AF$198,Z$2,FALSE)),"",VLOOKUP(VLOOKUP($U$1&amp;$A34,STEP③!$A$3:$I$152,9,FALSE),貼付!$C$3:$AF$198,Z$2,FALSE))</f>
        <v/>
      </c>
      <c r="AA34" s="44" t="str">
        <f>IF(ISERROR(VLOOKUP(VLOOKUP($U$1&amp;$A34,STEP③!$A$3:$I$152,9,FALSE),貼付!$C$3:$AF$198,AA$2,FALSE)),"",VLOOKUP(VLOOKUP($U$1&amp;$A34,STEP③!$A$3:$I$152,9,FALSE),貼付!$C$3:$AF$198,AA$2,FALSE))</f>
        <v/>
      </c>
      <c r="AB34" s="44" t="str">
        <f>IF(ISERROR(VLOOKUP(VLOOKUP($U$1&amp;$A34,STEP③!$A$3:$I$152,9,FALSE),貼付!$C$3:$AF$198,AB$2,FALSE)),"",VLOOKUP(VLOOKUP($U$1&amp;$A34,STEP③!$A$3:$I$152,9,FALSE),貼付!$C$3:$AF$198,AB$2,FALSE))</f>
        <v/>
      </c>
    </row>
  </sheetData>
  <sheetProtection sheet="1" objects="1" scenarios="1"/>
  <mergeCells count="12">
    <mergeCell ref="I3:J3"/>
    <mergeCell ref="K3:L3"/>
    <mergeCell ref="A1:R1"/>
    <mergeCell ref="U1:AB1"/>
    <mergeCell ref="A3:A4"/>
    <mergeCell ref="B3:B4"/>
    <mergeCell ref="C3:C4"/>
    <mergeCell ref="D3:D4"/>
    <mergeCell ref="E3:E4"/>
    <mergeCell ref="F3:F4"/>
    <mergeCell ref="G3:G4"/>
    <mergeCell ref="H3:H4"/>
  </mergeCells>
  <phoneticPr fontId="18"/>
  <conditionalFormatting sqref="S1:U1 A1:A3 B3:H3 I3:AB4">
    <cfRule type="containsErrors" dxfId="2" priority="1">
      <formula>ISERROR(A1)</formula>
    </cfRule>
  </conditionalFormatting>
  <dataValidations count="1">
    <dataValidation type="list" allowBlank="1" showInputMessage="1" showErrorMessage="1" sqref="AD1" xr:uid="{2159EF79-A881-49C0-A74D-4E3A5F0B547C}">
      <formula1>$AG$1:$AG$9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Spinner 1">
              <controlPr defaultSize="0" autoPict="0">
                <anchor moveWithCells="1" sizeWithCells="1">
                  <from>
                    <xdr:col>28</xdr:col>
                    <xdr:colOff>295275</xdr:colOff>
                    <xdr:row>1</xdr:row>
                    <xdr:rowOff>304800</xdr:rowOff>
                  </from>
                  <to>
                    <xdr:col>29</xdr:col>
                    <xdr:colOff>238125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FA5C-5977-45D4-9C64-7A9E20779321}">
  <sheetPr>
    <tabColor rgb="FFFF0000"/>
  </sheetPr>
  <dimension ref="A1:AH34"/>
  <sheetViews>
    <sheetView view="pageBreakPreview" zoomScale="145" zoomScaleNormal="85" zoomScaleSheetLayoutView="145" workbookViewId="0">
      <selection activeCell="V17" sqref="V17"/>
    </sheetView>
  </sheetViews>
  <sheetFormatPr defaultColWidth="0" defaultRowHeight="18.75" x14ac:dyDescent="0.4"/>
  <cols>
    <col min="1" max="1" width="4.5" style="18" bestFit="1" customWidth="1"/>
    <col min="2" max="2" width="10.5" style="18" bestFit="1" customWidth="1"/>
    <col min="3" max="3" width="6" style="18" bestFit="1" customWidth="1"/>
    <col min="4" max="5" width="7.5" style="18" bestFit="1" customWidth="1"/>
    <col min="6" max="6" width="3" style="18" bestFit="1" customWidth="1"/>
    <col min="7" max="7" width="6" style="18" bestFit="1" customWidth="1"/>
    <col min="8" max="8" width="4.5" style="18" bestFit="1" customWidth="1"/>
    <col min="9" max="9" width="3.625" style="18" customWidth="1"/>
    <col min="10" max="10" width="3.25" style="18" customWidth="1"/>
    <col min="11" max="11" width="3.625" style="18" customWidth="1"/>
    <col min="12" max="12" width="3.25" style="18" customWidth="1"/>
    <col min="13" max="13" width="3.625" style="18" customWidth="1"/>
    <col min="14" max="14" width="3.25" style="18" customWidth="1"/>
    <col min="15" max="15" width="3.625" style="18" customWidth="1"/>
    <col min="16" max="16" width="3.25" style="18" customWidth="1"/>
    <col min="17" max="17" width="3.625" style="18" customWidth="1"/>
    <col min="18" max="18" width="3.25" style="18" customWidth="1"/>
    <col min="19" max="19" width="3.625" style="18" customWidth="1"/>
    <col min="20" max="20" width="3.25" style="18" customWidth="1"/>
    <col min="21" max="21" width="3.625" style="18" customWidth="1"/>
    <col min="22" max="22" width="3.25" style="18" customWidth="1"/>
    <col min="23" max="23" width="3.625" style="18" customWidth="1"/>
    <col min="24" max="24" width="3.25" style="18" customWidth="1"/>
    <col min="25" max="25" width="3.625" style="18" customWidth="1"/>
    <col min="26" max="26" width="3.25" style="18" customWidth="1"/>
    <col min="27" max="27" width="5.25" style="18" bestFit="1" customWidth="1"/>
    <col min="28" max="28" width="3.25" style="18" customWidth="1"/>
    <col min="29" max="29" width="9" style="18" hidden="1"/>
    <col min="30" max="30" width="25.5" style="18" hidden="1"/>
    <col min="31" max="32" width="9" style="18" hidden="1"/>
    <col min="33" max="33" width="25.5" style="18" hidden="1"/>
    <col min="34" max="34" width="8.875" style="18" hidden="1"/>
    <col min="35" max="16384" width="9" style="18" hidden="1"/>
  </cols>
  <sheetData>
    <row r="1" spans="1:34" ht="24.75" thickBot="1" x14ac:dyDescent="0.45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38" t="str">
        <f>VLOOKUP(AE1,$AF$1:$AG$9,2,FALSE)</f>
        <v>コンバインドA小学女子</v>
      </c>
      <c r="V1" s="38"/>
      <c r="W1" s="38"/>
      <c r="X1" s="38"/>
      <c r="Y1" s="38"/>
      <c r="Z1" s="38"/>
      <c r="AA1" s="38"/>
      <c r="AB1" s="38"/>
      <c r="AD1" s="19" t="s">
        <v>248</v>
      </c>
      <c r="AE1" s="19">
        <v>7</v>
      </c>
      <c r="AF1" s="18">
        <v>1</v>
      </c>
      <c r="AG1" s="18" t="s">
        <v>243</v>
      </c>
      <c r="AH1" s="18" t="s">
        <v>243</v>
      </c>
    </row>
    <row r="2" spans="1:34" ht="9.75" customHeight="1" x14ac:dyDescent="0.15">
      <c r="A2" s="20"/>
      <c r="B2" s="20">
        <v>2</v>
      </c>
      <c r="C2" s="20">
        <v>3</v>
      </c>
      <c r="D2" s="20">
        <v>4</v>
      </c>
      <c r="E2" s="20">
        <v>7</v>
      </c>
      <c r="F2" s="20">
        <v>10</v>
      </c>
      <c r="G2" s="20">
        <v>9</v>
      </c>
      <c r="H2" s="20">
        <v>8</v>
      </c>
      <c r="I2" s="20">
        <v>11</v>
      </c>
      <c r="J2" s="20">
        <v>12</v>
      </c>
      <c r="K2" s="20">
        <v>13</v>
      </c>
      <c r="L2" s="20">
        <v>14</v>
      </c>
      <c r="M2" s="20">
        <v>15</v>
      </c>
      <c r="N2" s="20">
        <v>16</v>
      </c>
      <c r="O2" s="20">
        <v>17</v>
      </c>
      <c r="P2" s="20">
        <v>18</v>
      </c>
      <c r="Q2" s="20">
        <v>19</v>
      </c>
      <c r="R2" s="20">
        <v>20</v>
      </c>
      <c r="S2" s="20">
        <v>21</v>
      </c>
      <c r="T2" s="20">
        <v>22</v>
      </c>
      <c r="U2" s="20">
        <v>23</v>
      </c>
      <c r="V2" s="20">
        <v>24</v>
      </c>
      <c r="W2" s="20">
        <v>25</v>
      </c>
      <c r="X2" s="20">
        <v>26</v>
      </c>
      <c r="Y2" s="20">
        <v>27</v>
      </c>
      <c r="Z2" s="20">
        <v>28</v>
      </c>
      <c r="AA2" s="20">
        <v>29</v>
      </c>
      <c r="AB2" s="20">
        <v>30</v>
      </c>
      <c r="AF2" s="18">
        <v>2</v>
      </c>
      <c r="AG2" s="18" t="s">
        <v>244</v>
      </c>
      <c r="AH2" s="18" t="s">
        <v>244</v>
      </c>
    </row>
    <row r="3" spans="1:34" ht="14.25" customHeight="1" x14ac:dyDescent="0.4">
      <c r="A3" s="21" t="s">
        <v>8</v>
      </c>
      <c r="B3" s="22" t="s">
        <v>118</v>
      </c>
      <c r="C3" s="22" t="s">
        <v>119</v>
      </c>
      <c r="D3" s="22" t="s">
        <v>9</v>
      </c>
      <c r="E3" s="22" t="s">
        <v>10</v>
      </c>
      <c r="F3" s="22" t="s">
        <v>120</v>
      </c>
      <c r="G3" s="22" t="s">
        <v>121</v>
      </c>
      <c r="H3" s="23" t="s">
        <v>122</v>
      </c>
      <c r="I3" s="24" t="s">
        <v>277</v>
      </c>
      <c r="J3" s="24"/>
      <c r="K3" s="24" t="s">
        <v>255</v>
      </c>
      <c r="L3" s="39"/>
      <c r="M3" s="40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F3" s="18">
        <v>3</v>
      </c>
      <c r="AG3" s="18" t="s">
        <v>240</v>
      </c>
      <c r="AH3" s="18" t="s">
        <v>240</v>
      </c>
    </row>
    <row r="4" spans="1:34" ht="14.25" customHeight="1" x14ac:dyDescent="0.4">
      <c r="A4" s="21"/>
      <c r="B4" s="22"/>
      <c r="C4" s="22"/>
      <c r="D4" s="22"/>
      <c r="E4" s="22"/>
      <c r="F4" s="22"/>
      <c r="G4" s="22"/>
      <c r="H4" s="23"/>
      <c r="I4" s="25" t="s">
        <v>11</v>
      </c>
      <c r="J4" s="25" t="s">
        <v>117</v>
      </c>
      <c r="K4" s="25" t="s">
        <v>11</v>
      </c>
      <c r="L4" s="42" t="s">
        <v>117</v>
      </c>
      <c r="M4" s="43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F4" s="18">
        <v>4</v>
      </c>
      <c r="AG4" s="18" t="s">
        <v>241</v>
      </c>
      <c r="AH4" s="18" t="s">
        <v>241</v>
      </c>
    </row>
    <row r="5" spans="1:34" ht="14.25" customHeight="1" x14ac:dyDescent="0.4">
      <c r="A5" s="26">
        <v>1</v>
      </c>
      <c r="B5" s="27" t="str">
        <f>IF(ISERROR(VLOOKUP(VLOOKUP($U$1&amp;$A5,STEP③!$A$3:$I$152,9,FALSE),貼付!$C$3:$AF$198,B$2,FALSE)),"",VLOOKUP(VLOOKUP($U$1&amp;$A5,STEP③!$A$3:$I$152,9,FALSE),貼付!$C$3:$AF$198,B$2,FALSE))</f>
        <v>全小予選</v>
      </c>
      <c r="C5" s="27" t="str">
        <f>IF(ISERROR(VLOOKUP(VLOOKUP($U$1&amp;$A5,STEP③!$A$3:$I$152,9,FALSE),貼付!$C$3:$AF$198,C$2,FALSE)),"",VLOOKUP(VLOOKUP($U$1&amp;$A5,STEP③!$A$3:$I$152,9,FALSE),貼付!$C$3:$AF$198,C$2,FALSE))</f>
        <v>北見</v>
      </c>
      <c r="D5" s="27" t="str">
        <f>IF(ISERROR(VLOOKUP(VLOOKUP($U$1&amp;$A5,STEP③!$A$3:$I$152,9,FALSE),貼付!$C$3:$AF$198,D$2,FALSE)),"",VLOOKUP(VLOOKUP($U$1&amp;$A5,STEP③!$A$3:$I$152,9,FALSE),貼付!$C$3:$AF$198,D$2,FALSE))</f>
        <v>05月28日</v>
      </c>
      <c r="E5" s="27" t="str">
        <f>IF(ISERROR(VLOOKUP(VLOOKUP($U$1&amp;$A5,STEP③!$A$3:$I$152,9,FALSE),貼付!$C$3:$AF$198,E$2,FALSE)),"",VLOOKUP(VLOOKUP($U$1&amp;$A5,STEP③!$A$3:$I$152,9,FALSE),貼付!$C$3:$AF$198,E$2,FALSE))</f>
        <v>笹田虹心</v>
      </c>
      <c r="F5" s="27">
        <f>IF(ISERROR(VLOOKUP(VLOOKUP($U$1&amp;$A5,STEP③!$A$3:$I$152,9,FALSE),貼付!$C$3:$AF$198,F$2,FALSE)),"",VLOOKUP(VLOOKUP($U$1&amp;$A5,STEP③!$A$3:$I$152,9,FALSE),貼付!$C$3:$AF$198,F$2,FALSE))</f>
        <v>6</v>
      </c>
      <c r="G5" s="27" t="str">
        <f>IF(ISERROR(VLOOKUP(VLOOKUP($U$1&amp;$A5,STEP③!$A$3:$I$152,9,FALSE),貼付!$C$3:$AF$198,G$2,FALSE)),"",VLOOKUP(VLOOKUP($U$1&amp;$A5,STEP③!$A$3:$I$152,9,FALSE),貼付!$C$3:$AF$198,G$2,FALSE))</f>
        <v>美幌RC</v>
      </c>
      <c r="H5" s="28">
        <f>IF(ISERROR(VLOOKUP(VLOOKUP($U$1&amp;$A5,STEP③!$A$3:$I$152,9,FALSE),貼付!$C$3:$AF$198,H$2,FALSE)),"",VLOOKUP(VLOOKUP($U$1&amp;$A5,STEP③!$A$3:$I$152,9,FALSE),貼付!$C$3:$AF$198,H$2,FALSE))</f>
        <v>1709</v>
      </c>
      <c r="I5" s="27">
        <f>IF(ISERROR(VLOOKUP(VLOOKUP($U$1&amp;$A5,STEP③!$A$3:$I$152,9,FALSE),貼付!$C$3:$AF$198,I$2,FALSE)),"",VLOOKUP(VLOOKUP($U$1&amp;$A5,STEP③!$A$3:$I$152,9,FALSE),貼付!$C$3:$AF$198,I$2,FALSE))</f>
        <v>1513</v>
      </c>
      <c r="J5" s="27">
        <f>IF(ISERROR(VLOOKUP(VLOOKUP($U$1&amp;$A5,STEP③!$A$3:$I$152,9,FALSE),貼付!$C$3:$AF$198,J$2,FALSE)),"",VLOOKUP(VLOOKUP($U$1&amp;$A5,STEP③!$A$3:$I$152,9,FALSE),貼付!$C$3:$AF$198,J$2,FALSE))</f>
        <v>756</v>
      </c>
      <c r="K5" s="27">
        <f>IF(ISERROR(VLOOKUP(VLOOKUP($U$1&amp;$A5,STEP③!$A$3:$I$152,9,FALSE),貼付!$C$3:$AF$198,K$2,FALSE)),"",VLOOKUP(VLOOKUP($U$1&amp;$A5,STEP③!$A$3:$I$152,9,FALSE),貼付!$C$3:$AF$198,K$2,FALSE))</f>
        <v>123</v>
      </c>
      <c r="L5" s="45">
        <f>IF(ISERROR(VLOOKUP(VLOOKUP($U$1&amp;$A5,STEP③!$A$3:$I$152,9,FALSE),貼付!$C$3:$AF$198,L$2,FALSE)),"",VLOOKUP(VLOOKUP($U$1&amp;$A5,STEP③!$A$3:$I$152,9,FALSE),貼付!$C$3:$AF$198,L$2,FALSE))</f>
        <v>953</v>
      </c>
      <c r="M5" s="43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F5" s="18">
        <v>5</v>
      </c>
      <c r="AG5" s="18" t="s">
        <v>242</v>
      </c>
      <c r="AH5" s="18" t="s">
        <v>242</v>
      </c>
    </row>
    <row r="6" spans="1:34" ht="14.25" customHeight="1" x14ac:dyDescent="0.4">
      <c r="A6" s="29">
        <v>2</v>
      </c>
      <c r="B6" s="30" t="str">
        <f>IF(ISERROR(VLOOKUP(VLOOKUP($U$1&amp;$A6,STEP③!$A$3:$I$152,9,FALSE),貼付!$C$3:$AF$198,B$2,FALSE)),"",VLOOKUP(VLOOKUP($U$1&amp;$A6,STEP③!$A$3:$I$152,9,FALSE),貼付!$C$3:$AF$198,B$2,FALSE))</f>
        <v>全小予選</v>
      </c>
      <c r="C6" s="30" t="str">
        <f>IF(ISERROR(VLOOKUP(VLOOKUP($U$1&amp;$A6,STEP③!$A$3:$I$152,9,FALSE),貼付!$C$3:$AF$198,C$2,FALSE)),"",VLOOKUP(VLOOKUP($U$1&amp;$A6,STEP③!$A$3:$I$152,9,FALSE),貼付!$C$3:$AF$198,C$2,FALSE))</f>
        <v>北見</v>
      </c>
      <c r="D6" s="30" t="str">
        <f>IF(ISERROR(VLOOKUP(VLOOKUP($U$1&amp;$A6,STEP③!$A$3:$I$152,9,FALSE),貼付!$C$3:$AF$198,D$2,FALSE)),"",VLOOKUP(VLOOKUP($U$1&amp;$A6,STEP③!$A$3:$I$152,9,FALSE),貼付!$C$3:$AF$198,D$2,FALSE))</f>
        <v>05月28日</v>
      </c>
      <c r="E6" s="30" t="str">
        <f>IF(ISERROR(VLOOKUP(VLOOKUP($U$1&amp;$A6,STEP③!$A$3:$I$152,9,FALSE),貼付!$C$3:$AF$198,E$2,FALSE)),"",VLOOKUP(VLOOKUP($U$1&amp;$A6,STEP③!$A$3:$I$152,9,FALSE),貼付!$C$3:$AF$198,E$2,FALSE))</f>
        <v>澤田芽依</v>
      </c>
      <c r="F6" s="30" t="str">
        <f>IF(ISERROR(VLOOKUP(VLOOKUP($U$1&amp;$A6,STEP③!$A$3:$I$152,9,FALSE),貼付!$C$3:$AF$198,F$2,FALSE)),"",VLOOKUP(VLOOKUP($U$1&amp;$A6,STEP③!$A$3:$I$152,9,FALSE),貼付!$C$3:$AF$198,F$2,FALSE))</f>
        <v>S6</v>
      </c>
      <c r="G6" s="30" t="str">
        <f>IF(ISERROR(VLOOKUP(VLOOKUP($U$1&amp;$A6,STEP③!$A$3:$I$152,9,FALSE),貼付!$C$3:$AF$198,G$2,FALSE)),"",VLOOKUP(VLOOKUP($U$1&amp;$A6,STEP③!$A$3:$I$152,9,FALSE),貼付!$C$3:$AF$198,G$2,FALSE))</f>
        <v>知床AC</v>
      </c>
      <c r="H6" s="31">
        <f>IF(ISERROR(VLOOKUP(VLOOKUP($U$1&amp;$A6,STEP③!$A$3:$I$152,9,FALSE),貼付!$C$3:$AF$198,H$2,FALSE)),"",VLOOKUP(VLOOKUP($U$1&amp;$A6,STEP③!$A$3:$I$152,9,FALSE),貼付!$C$3:$AF$198,H$2,FALSE))</f>
        <v>1258</v>
      </c>
      <c r="I6" s="30">
        <f>IF(ISERROR(VLOOKUP(VLOOKUP($U$1&amp;$A6,STEP③!$A$3:$I$152,9,FALSE),貼付!$C$3:$AF$198,I$2,FALSE)),"",VLOOKUP(VLOOKUP($U$1&amp;$A6,STEP③!$A$3:$I$152,9,FALSE),貼付!$C$3:$AF$198,I$2,FALSE))</f>
        <v>1757</v>
      </c>
      <c r="J6" s="30">
        <f>IF(ISERROR(VLOOKUP(VLOOKUP($U$1&amp;$A6,STEP③!$A$3:$I$152,9,FALSE),貼付!$C$3:$AF$198,J$2,FALSE)),"",VLOOKUP(VLOOKUP($U$1&amp;$A6,STEP③!$A$3:$I$152,9,FALSE),貼付!$C$3:$AF$198,J$2,FALSE))</f>
        <v>339</v>
      </c>
      <c r="K6" s="30">
        <f>IF(ISERROR(VLOOKUP(VLOOKUP($U$1&amp;$A6,STEP③!$A$3:$I$152,9,FALSE),貼付!$C$3:$AF$198,K$2,FALSE)),"",VLOOKUP(VLOOKUP($U$1&amp;$A6,STEP③!$A$3:$I$152,9,FALSE),貼付!$C$3:$AF$198,K$2,FALSE))</f>
        <v>120</v>
      </c>
      <c r="L6" s="46">
        <f>IF(ISERROR(VLOOKUP(VLOOKUP($U$1&amp;$A6,STEP③!$A$3:$I$152,9,FALSE),貼付!$C$3:$AF$198,L$2,FALSE)),"",VLOOKUP(VLOOKUP($U$1&amp;$A6,STEP③!$A$3:$I$152,9,FALSE),貼付!$C$3:$AF$198,L$2,FALSE))</f>
        <v>919</v>
      </c>
      <c r="M6" s="43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F6" s="18">
        <v>6</v>
      </c>
      <c r="AG6" s="18" t="s">
        <v>245</v>
      </c>
    </row>
    <row r="7" spans="1:34" ht="14.25" customHeight="1" x14ac:dyDescent="0.4">
      <c r="A7" s="32">
        <v>3</v>
      </c>
      <c r="B7" s="33" t="str">
        <f>IF(ISERROR(VLOOKUP(VLOOKUP($U$1&amp;$A7,STEP③!$A$3:$I$152,9,FALSE),貼付!$C$3:$AF$198,B$2,FALSE)),"",VLOOKUP(VLOOKUP($U$1&amp;$A7,STEP③!$A$3:$I$152,9,FALSE),貼付!$C$3:$AF$198,B$2,FALSE))</f>
        <v/>
      </c>
      <c r="C7" s="33" t="str">
        <f>IF(ISERROR(VLOOKUP(VLOOKUP($U$1&amp;$A7,STEP③!$A$3:$I$152,9,FALSE),貼付!$C$3:$AF$198,C$2,FALSE)),"",VLOOKUP(VLOOKUP($U$1&amp;$A7,STEP③!$A$3:$I$152,9,FALSE),貼付!$C$3:$AF$198,C$2,FALSE))</f>
        <v/>
      </c>
      <c r="D7" s="33" t="str">
        <f>IF(ISERROR(VLOOKUP(VLOOKUP($U$1&amp;$A7,STEP③!$A$3:$I$152,9,FALSE),貼付!$C$3:$AF$198,D$2,FALSE)),"",VLOOKUP(VLOOKUP($U$1&amp;$A7,STEP③!$A$3:$I$152,9,FALSE),貼付!$C$3:$AF$198,D$2,FALSE))</f>
        <v/>
      </c>
      <c r="E7" s="33" t="str">
        <f>IF(ISERROR(VLOOKUP(VLOOKUP($U$1&amp;$A7,STEP③!$A$3:$I$152,9,FALSE),貼付!$C$3:$AF$198,E$2,FALSE)),"",VLOOKUP(VLOOKUP($U$1&amp;$A7,STEP③!$A$3:$I$152,9,FALSE),貼付!$C$3:$AF$198,E$2,FALSE))</f>
        <v/>
      </c>
      <c r="F7" s="33" t="str">
        <f>IF(ISERROR(VLOOKUP(VLOOKUP($U$1&amp;$A7,STEP③!$A$3:$I$152,9,FALSE),貼付!$C$3:$AF$198,F$2,FALSE)),"",VLOOKUP(VLOOKUP($U$1&amp;$A7,STEP③!$A$3:$I$152,9,FALSE),貼付!$C$3:$AF$198,F$2,FALSE))</f>
        <v/>
      </c>
      <c r="G7" s="33" t="str">
        <f>IF(ISERROR(VLOOKUP(VLOOKUP($U$1&amp;$A7,STEP③!$A$3:$I$152,9,FALSE),貼付!$C$3:$AF$198,G$2,FALSE)),"",VLOOKUP(VLOOKUP($U$1&amp;$A7,STEP③!$A$3:$I$152,9,FALSE),貼付!$C$3:$AF$198,G$2,FALSE))</f>
        <v/>
      </c>
      <c r="H7" s="34" t="str">
        <f>IF(ISERROR(VLOOKUP(VLOOKUP($U$1&amp;$A7,STEP③!$A$3:$I$152,9,FALSE),貼付!$C$3:$AF$198,H$2,FALSE)),"",VLOOKUP(VLOOKUP($U$1&amp;$A7,STEP③!$A$3:$I$152,9,FALSE),貼付!$C$3:$AF$198,H$2,FALSE))</f>
        <v/>
      </c>
      <c r="I7" s="33" t="str">
        <f>IF(ISERROR(VLOOKUP(VLOOKUP($U$1&amp;$A7,STEP③!$A$3:$I$152,9,FALSE),貼付!$C$3:$AF$198,I$2,FALSE)),"",VLOOKUP(VLOOKUP($U$1&amp;$A7,STEP③!$A$3:$I$152,9,FALSE),貼付!$C$3:$AF$198,I$2,FALSE))</f>
        <v/>
      </c>
      <c r="J7" s="33" t="str">
        <f>IF(ISERROR(VLOOKUP(VLOOKUP($U$1&amp;$A7,STEP③!$A$3:$I$152,9,FALSE),貼付!$C$3:$AF$198,J$2,FALSE)),"",VLOOKUP(VLOOKUP($U$1&amp;$A7,STEP③!$A$3:$I$152,9,FALSE),貼付!$C$3:$AF$198,J$2,FALSE))</f>
        <v/>
      </c>
      <c r="K7" s="33" t="str">
        <f>IF(ISERROR(VLOOKUP(VLOOKUP($U$1&amp;$A7,STEP③!$A$3:$I$152,9,FALSE),貼付!$C$3:$AF$198,K$2,FALSE)),"",VLOOKUP(VLOOKUP($U$1&amp;$A7,STEP③!$A$3:$I$152,9,FALSE),貼付!$C$3:$AF$198,K$2,FALSE))</f>
        <v/>
      </c>
      <c r="L7" s="47" t="str">
        <f>IF(ISERROR(VLOOKUP(VLOOKUP($U$1&amp;$A7,STEP③!$A$3:$I$152,9,FALSE),貼付!$C$3:$AF$198,L$2,FALSE)),"",VLOOKUP(VLOOKUP($U$1&amp;$A7,STEP③!$A$3:$I$152,9,FALSE),貼付!$C$3:$AF$198,L$2,FALSE))</f>
        <v/>
      </c>
      <c r="M7" s="4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F7" s="18">
        <v>7</v>
      </c>
      <c r="AG7" s="18" t="s">
        <v>246</v>
      </c>
    </row>
    <row r="8" spans="1:34" ht="14.25" customHeight="1" x14ac:dyDescent="0.4">
      <c r="A8" s="29">
        <v>4</v>
      </c>
      <c r="B8" s="30" t="str">
        <f>IF(ISERROR(VLOOKUP(VLOOKUP($U$1&amp;$A8,STEP③!$A$3:$I$152,9,FALSE),貼付!$C$3:$AF$198,B$2,FALSE)),"",VLOOKUP(VLOOKUP($U$1&amp;$A8,STEP③!$A$3:$I$152,9,FALSE),貼付!$C$3:$AF$198,B$2,FALSE))</f>
        <v/>
      </c>
      <c r="C8" s="30" t="str">
        <f>IF(ISERROR(VLOOKUP(VLOOKUP($U$1&amp;$A8,STEP③!$A$3:$I$152,9,FALSE),貼付!$C$3:$AF$198,C$2,FALSE)),"",VLOOKUP(VLOOKUP($U$1&amp;$A8,STEP③!$A$3:$I$152,9,FALSE),貼付!$C$3:$AF$198,C$2,FALSE))</f>
        <v/>
      </c>
      <c r="D8" s="30" t="str">
        <f>IF(ISERROR(VLOOKUP(VLOOKUP($U$1&amp;$A8,STEP③!$A$3:$I$152,9,FALSE),貼付!$C$3:$AF$198,D$2,FALSE)),"",VLOOKUP(VLOOKUP($U$1&amp;$A8,STEP③!$A$3:$I$152,9,FALSE),貼付!$C$3:$AF$198,D$2,FALSE))</f>
        <v/>
      </c>
      <c r="E8" s="30" t="str">
        <f>IF(ISERROR(VLOOKUP(VLOOKUP($U$1&amp;$A8,STEP③!$A$3:$I$152,9,FALSE),貼付!$C$3:$AF$198,E$2,FALSE)),"",VLOOKUP(VLOOKUP($U$1&amp;$A8,STEP③!$A$3:$I$152,9,FALSE),貼付!$C$3:$AF$198,E$2,FALSE))</f>
        <v/>
      </c>
      <c r="F8" s="30" t="str">
        <f>IF(ISERROR(VLOOKUP(VLOOKUP($U$1&amp;$A8,STEP③!$A$3:$I$152,9,FALSE),貼付!$C$3:$AF$198,F$2,FALSE)),"",VLOOKUP(VLOOKUP($U$1&amp;$A8,STEP③!$A$3:$I$152,9,FALSE),貼付!$C$3:$AF$198,F$2,FALSE))</f>
        <v/>
      </c>
      <c r="G8" s="30" t="str">
        <f>IF(ISERROR(VLOOKUP(VLOOKUP($U$1&amp;$A8,STEP③!$A$3:$I$152,9,FALSE),貼付!$C$3:$AF$198,G$2,FALSE)),"",VLOOKUP(VLOOKUP($U$1&amp;$A8,STEP③!$A$3:$I$152,9,FALSE),貼付!$C$3:$AF$198,G$2,FALSE))</f>
        <v/>
      </c>
      <c r="H8" s="31" t="str">
        <f>IF(ISERROR(VLOOKUP(VLOOKUP($U$1&amp;$A8,STEP③!$A$3:$I$152,9,FALSE),貼付!$C$3:$AF$198,H$2,FALSE)),"",VLOOKUP(VLOOKUP($U$1&amp;$A8,STEP③!$A$3:$I$152,9,FALSE),貼付!$C$3:$AF$198,H$2,FALSE))</f>
        <v/>
      </c>
      <c r="I8" s="30" t="str">
        <f>IF(ISERROR(VLOOKUP(VLOOKUP($U$1&amp;$A8,STEP③!$A$3:$I$152,9,FALSE),貼付!$C$3:$AF$198,I$2,FALSE)),"",VLOOKUP(VLOOKUP($U$1&amp;$A8,STEP③!$A$3:$I$152,9,FALSE),貼付!$C$3:$AF$198,I$2,FALSE))</f>
        <v/>
      </c>
      <c r="J8" s="30" t="str">
        <f>IF(ISERROR(VLOOKUP(VLOOKUP($U$1&amp;$A8,STEP③!$A$3:$I$152,9,FALSE),貼付!$C$3:$AF$198,J$2,FALSE)),"",VLOOKUP(VLOOKUP($U$1&amp;$A8,STEP③!$A$3:$I$152,9,FALSE),貼付!$C$3:$AF$198,J$2,FALSE))</f>
        <v/>
      </c>
      <c r="K8" s="30" t="str">
        <f>IF(ISERROR(VLOOKUP(VLOOKUP($U$1&amp;$A8,STEP③!$A$3:$I$152,9,FALSE),貼付!$C$3:$AF$198,K$2,FALSE)),"",VLOOKUP(VLOOKUP($U$1&amp;$A8,STEP③!$A$3:$I$152,9,FALSE),貼付!$C$3:$AF$198,K$2,FALSE))</f>
        <v/>
      </c>
      <c r="L8" s="46" t="str">
        <f>IF(ISERROR(VLOOKUP(VLOOKUP($U$1&amp;$A8,STEP③!$A$3:$I$152,9,FALSE),貼付!$C$3:$AF$198,L$2,FALSE)),"",VLOOKUP(VLOOKUP($U$1&amp;$A8,STEP③!$A$3:$I$152,9,FALSE),貼付!$C$3:$AF$198,L$2,FALSE))</f>
        <v/>
      </c>
      <c r="M8" s="43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F8" s="18">
        <v>8</v>
      </c>
      <c r="AG8" s="18" t="s">
        <v>247</v>
      </c>
    </row>
    <row r="9" spans="1:34" ht="14.25" customHeight="1" x14ac:dyDescent="0.4">
      <c r="A9" s="32">
        <v>5</v>
      </c>
      <c r="B9" s="33" t="str">
        <f>IF(ISERROR(VLOOKUP(VLOOKUP($U$1&amp;$A9,STEP③!$A$3:$I$152,9,FALSE),貼付!$C$3:$AF$198,B$2,FALSE)),"",VLOOKUP(VLOOKUP($U$1&amp;$A9,STEP③!$A$3:$I$152,9,FALSE),貼付!$C$3:$AF$198,B$2,FALSE))</f>
        <v/>
      </c>
      <c r="C9" s="33" t="str">
        <f>IF(ISERROR(VLOOKUP(VLOOKUP($U$1&amp;$A9,STEP③!$A$3:$I$152,9,FALSE),貼付!$C$3:$AF$198,C$2,FALSE)),"",VLOOKUP(VLOOKUP($U$1&amp;$A9,STEP③!$A$3:$I$152,9,FALSE),貼付!$C$3:$AF$198,C$2,FALSE))</f>
        <v/>
      </c>
      <c r="D9" s="33" t="str">
        <f>IF(ISERROR(VLOOKUP(VLOOKUP($U$1&amp;$A9,STEP③!$A$3:$I$152,9,FALSE),貼付!$C$3:$AF$198,D$2,FALSE)),"",VLOOKUP(VLOOKUP($U$1&amp;$A9,STEP③!$A$3:$I$152,9,FALSE),貼付!$C$3:$AF$198,D$2,FALSE))</f>
        <v/>
      </c>
      <c r="E9" s="33" t="str">
        <f>IF(ISERROR(VLOOKUP(VLOOKUP($U$1&amp;$A9,STEP③!$A$3:$I$152,9,FALSE),貼付!$C$3:$AF$198,E$2,FALSE)),"",VLOOKUP(VLOOKUP($U$1&amp;$A9,STEP③!$A$3:$I$152,9,FALSE),貼付!$C$3:$AF$198,E$2,FALSE))</f>
        <v/>
      </c>
      <c r="F9" s="33" t="str">
        <f>IF(ISERROR(VLOOKUP(VLOOKUP($U$1&amp;$A9,STEP③!$A$3:$I$152,9,FALSE),貼付!$C$3:$AF$198,F$2,FALSE)),"",VLOOKUP(VLOOKUP($U$1&amp;$A9,STEP③!$A$3:$I$152,9,FALSE),貼付!$C$3:$AF$198,F$2,FALSE))</f>
        <v/>
      </c>
      <c r="G9" s="33" t="str">
        <f>IF(ISERROR(VLOOKUP(VLOOKUP($U$1&amp;$A9,STEP③!$A$3:$I$152,9,FALSE),貼付!$C$3:$AF$198,G$2,FALSE)),"",VLOOKUP(VLOOKUP($U$1&amp;$A9,STEP③!$A$3:$I$152,9,FALSE),貼付!$C$3:$AF$198,G$2,FALSE))</f>
        <v/>
      </c>
      <c r="H9" s="34" t="str">
        <f>IF(ISERROR(VLOOKUP(VLOOKUP($U$1&amp;$A9,STEP③!$A$3:$I$152,9,FALSE),貼付!$C$3:$AF$198,H$2,FALSE)),"",VLOOKUP(VLOOKUP($U$1&amp;$A9,STEP③!$A$3:$I$152,9,FALSE),貼付!$C$3:$AF$198,H$2,FALSE))</f>
        <v/>
      </c>
      <c r="I9" s="33" t="str">
        <f>IF(ISERROR(VLOOKUP(VLOOKUP($U$1&amp;$A9,STEP③!$A$3:$I$152,9,FALSE),貼付!$C$3:$AF$198,I$2,FALSE)),"",VLOOKUP(VLOOKUP($U$1&amp;$A9,STEP③!$A$3:$I$152,9,FALSE),貼付!$C$3:$AF$198,I$2,FALSE))</f>
        <v/>
      </c>
      <c r="J9" s="33" t="str">
        <f>IF(ISERROR(VLOOKUP(VLOOKUP($U$1&amp;$A9,STEP③!$A$3:$I$152,9,FALSE),貼付!$C$3:$AF$198,J$2,FALSE)),"",VLOOKUP(VLOOKUP($U$1&amp;$A9,STEP③!$A$3:$I$152,9,FALSE),貼付!$C$3:$AF$198,J$2,FALSE))</f>
        <v/>
      </c>
      <c r="K9" s="33" t="str">
        <f>IF(ISERROR(VLOOKUP(VLOOKUP($U$1&amp;$A9,STEP③!$A$3:$I$152,9,FALSE),貼付!$C$3:$AF$198,K$2,FALSE)),"",VLOOKUP(VLOOKUP($U$1&amp;$A9,STEP③!$A$3:$I$152,9,FALSE),貼付!$C$3:$AF$198,K$2,FALSE))</f>
        <v/>
      </c>
      <c r="L9" s="47" t="str">
        <f>IF(ISERROR(VLOOKUP(VLOOKUP($U$1&amp;$A9,STEP③!$A$3:$I$152,9,FALSE),貼付!$C$3:$AF$198,L$2,FALSE)),"",VLOOKUP(VLOOKUP($U$1&amp;$A9,STEP③!$A$3:$I$152,9,FALSE),貼付!$C$3:$AF$198,L$2,FALSE))</f>
        <v/>
      </c>
      <c r="M9" s="43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F9" s="18">
        <v>9</v>
      </c>
      <c r="AG9" s="18" t="s">
        <v>248</v>
      </c>
    </row>
    <row r="10" spans="1:34" ht="14.25" customHeight="1" x14ac:dyDescent="0.4">
      <c r="A10" s="29">
        <v>6</v>
      </c>
      <c r="B10" s="30" t="str">
        <f>IF(ISERROR(VLOOKUP(VLOOKUP($U$1&amp;$A10,STEP③!$A$3:$I$152,9,FALSE),貼付!$C$3:$AF$198,B$2,FALSE)),"",VLOOKUP(VLOOKUP($U$1&amp;$A10,STEP③!$A$3:$I$152,9,FALSE),貼付!$C$3:$AF$198,B$2,FALSE))</f>
        <v/>
      </c>
      <c r="C10" s="30" t="str">
        <f>IF(ISERROR(VLOOKUP(VLOOKUP($U$1&amp;$A10,STEP③!$A$3:$I$152,9,FALSE),貼付!$C$3:$AF$198,C$2,FALSE)),"",VLOOKUP(VLOOKUP($U$1&amp;$A10,STEP③!$A$3:$I$152,9,FALSE),貼付!$C$3:$AF$198,C$2,FALSE))</f>
        <v/>
      </c>
      <c r="D10" s="30" t="str">
        <f>IF(ISERROR(VLOOKUP(VLOOKUP($U$1&amp;$A10,STEP③!$A$3:$I$152,9,FALSE),貼付!$C$3:$AF$198,D$2,FALSE)),"",VLOOKUP(VLOOKUP($U$1&amp;$A10,STEP③!$A$3:$I$152,9,FALSE),貼付!$C$3:$AF$198,D$2,FALSE))</f>
        <v/>
      </c>
      <c r="E10" s="30" t="str">
        <f>IF(ISERROR(VLOOKUP(VLOOKUP($U$1&amp;$A10,STEP③!$A$3:$I$152,9,FALSE),貼付!$C$3:$AF$198,E$2,FALSE)),"",VLOOKUP(VLOOKUP($U$1&amp;$A10,STEP③!$A$3:$I$152,9,FALSE),貼付!$C$3:$AF$198,E$2,FALSE))</f>
        <v/>
      </c>
      <c r="F10" s="30" t="str">
        <f>IF(ISERROR(VLOOKUP(VLOOKUP($U$1&amp;$A10,STEP③!$A$3:$I$152,9,FALSE),貼付!$C$3:$AF$198,F$2,FALSE)),"",VLOOKUP(VLOOKUP($U$1&amp;$A10,STEP③!$A$3:$I$152,9,FALSE),貼付!$C$3:$AF$198,F$2,FALSE))</f>
        <v/>
      </c>
      <c r="G10" s="30" t="str">
        <f>IF(ISERROR(VLOOKUP(VLOOKUP($U$1&amp;$A10,STEP③!$A$3:$I$152,9,FALSE),貼付!$C$3:$AF$198,G$2,FALSE)),"",VLOOKUP(VLOOKUP($U$1&amp;$A10,STEP③!$A$3:$I$152,9,FALSE),貼付!$C$3:$AF$198,G$2,FALSE))</f>
        <v/>
      </c>
      <c r="H10" s="31" t="str">
        <f>IF(ISERROR(VLOOKUP(VLOOKUP($U$1&amp;$A10,STEP③!$A$3:$I$152,9,FALSE),貼付!$C$3:$AF$198,H$2,FALSE)),"",VLOOKUP(VLOOKUP($U$1&amp;$A10,STEP③!$A$3:$I$152,9,FALSE),貼付!$C$3:$AF$198,H$2,FALSE))</f>
        <v/>
      </c>
      <c r="I10" s="30" t="str">
        <f>IF(ISERROR(VLOOKUP(VLOOKUP($U$1&amp;$A10,STEP③!$A$3:$I$152,9,FALSE),貼付!$C$3:$AF$198,I$2,FALSE)),"",VLOOKUP(VLOOKUP($U$1&amp;$A10,STEP③!$A$3:$I$152,9,FALSE),貼付!$C$3:$AF$198,I$2,FALSE))</f>
        <v/>
      </c>
      <c r="J10" s="30" t="str">
        <f>IF(ISERROR(VLOOKUP(VLOOKUP($U$1&amp;$A10,STEP③!$A$3:$I$152,9,FALSE),貼付!$C$3:$AF$198,J$2,FALSE)),"",VLOOKUP(VLOOKUP($U$1&amp;$A10,STEP③!$A$3:$I$152,9,FALSE),貼付!$C$3:$AF$198,J$2,FALSE))</f>
        <v/>
      </c>
      <c r="K10" s="30" t="str">
        <f>IF(ISERROR(VLOOKUP(VLOOKUP($U$1&amp;$A10,STEP③!$A$3:$I$152,9,FALSE),貼付!$C$3:$AF$198,K$2,FALSE)),"",VLOOKUP(VLOOKUP($U$1&amp;$A10,STEP③!$A$3:$I$152,9,FALSE),貼付!$C$3:$AF$198,K$2,FALSE))</f>
        <v/>
      </c>
      <c r="L10" s="46" t="str">
        <f>IF(ISERROR(VLOOKUP(VLOOKUP($U$1&amp;$A10,STEP③!$A$3:$I$152,9,FALSE),貼付!$C$3:$AF$198,L$2,FALSE)),"",VLOOKUP(VLOOKUP($U$1&amp;$A10,STEP③!$A$3:$I$152,9,FALSE),貼付!$C$3:$AF$198,L$2,FALSE))</f>
        <v/>
      </c>
      <c r="M10" s="4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34" ht="14.25" customHeight="1" x14ac:dyDescent="0.4">
      <c r="A11" s="32">
        <v>7</v>
      </c>
      <c r="B11" s="33" t="str">
        <f>IF(ISERROR(VLOOKUP(VLOOKUP($U$1&amp;$A11,STEP③!$A$3:$I$152,9,FALSE),貼付!$C$3:$AF$198,B$2,FALSE)),"",VLOOKUP(VLOOKUP($U$1&amp;$A11,STEP③!$A$3:$I$152,9,FALSE),貼付!$C$3:$AF$198,B$2,FALSE))</f>
        <v/>
      </c>
      <c r="C11" s="33" t="str">
        <f>IF(ISERROR(VLOOKUP(VLOOKUP($U$1&amp;$A11,STEP③!$A$3:$I$152,9,FALSE),貼付!$C$3:$AF$198,C$2,FALSE)),"",VLOOKUP(VLOOKUP($U$1&amp;$A11,STEP③!$A$3:$I$152,9,FALSE),貼付!$C$3:$AF$198,C$2,FALSE))</f>
        <v/>
      </c>
      <c r="D11" s="33" t="str">
        <f>IF(ISERROR(VLOOKUP(VLOOKUP($U$1&amp;$A11,STEP③!$A$3:$I$152,9,FALSE),貼付!$C$3:$AF$198,D$2,FALSE)),"",VLOOKUP(VLOOKUP($U$1&amp;$A11,STEP③!$A$3:$I$152,9,FALSE),貼付!$C$3:$AF$198,D$2,FALSE))</f>
        <v/>
      </c>
      <c r="E11" s="33" t="str">
        <f>IF(ISERROR(VLOOKUP(VLOOKUP($U$1&amp;$A11,STEP③!$A$3:$I$152,9,FALSE),貼付!$C$3:$AF$198,E$2,FALSE)),"",VLOOKUP(VLOOKUP($U$1&amp;$A11,STEP③!$A$3:$I$152,9,FALSE),貼付!$C$3:$AF$198,E$2,FALSE))</f>
        <v/>
      </c>
      <c r="F11" s="33" t="str">
        <f>IF(ISERROR(VLOOKUP(VLOOKUP($U$1&amp;$A11,STEP③!$A$3:$I$152,9,FALSE),貼付!$C$3:$AF$198,F$2,FALSE)),"",VLOOKUP(VLOOKUP($U$1&amp;$A11,STEP③!$A$3:$I$152,9,FALSE),貼付!$C$3:$AF$198,F$2,FALSE))</f>
        <v/>
      </c>
      <c r="G11" s="33" t="str">
        <f>IF(ISERROR(VLOOKUP(VLOOKUP($U$1&amp;$A11,STEP③!$A$3:$I$152,9,FALSE),貼付!$C$3:$AF$198,G$2,FALSE)),"",VLOOKUP(VLOOKUP($U$1&amp;$A11,STEP③!$A$3:$I$152,9,FALSE),貼付!$C$3:$AF$198,G$2,FALSE))</f>
        <v/>
      </c>
      <c r="H11" s="34" t="str">
        <f>IF(ISERROR(VLOOKUP(VLOOKUP($U$1&amp;$A11,STEP③!$A$3:$I$152,9,FALSE),貼付!$C$3:$AF$198,H$2,FALSE)),"",VLOOKUP(VLOOKUP($U$1&amp;$A11,STEP③!$A$3:$I$152,9,FALSE),貼付!$C$3:$AF$198,H$2,FALSE))</f>
        <v/>
      </c>
      <c r="I11" s="33" t="str">
        <f>IF(ISERROR(VLOOKUP(VLOOKUP($U$1&amp;$A11,STEP③!$A$3:$I$152,9,FALSE),貼付!$C$3:$AF$198,I$2,FALSE)),"",VLOOKUP(VLOOKUP($U$1&amp;$A11,STEP③!$A$3:$I$152,9,FALSE),貼付!$C$3:$AF$198,I$2,FALSE))</f>
        <v/>
      </c>
      <c r="J11" s="33" t="str">
        <f>IF(ISERROR(VLOOKUP(VLOOKUP($U$1&amp;$A11,STEP③!$A$3:$I$152,9,FALSE),貼付!$C$3:$AF$198,J$2,FALSE)),"",VLOOKUP(VLOOKUP($U$1&amp;$A11,STEP③!$A$3:$I$152,9,FALSE),貼付!$C$3:$AF$198,J$2,FALSE))</f>
        <v/>
      </c>
      <c r="K11" s="33" t="str">
        <f>IF(ISERROR(VLOOKUP(VLOOKUP($U$1&amp;$A11,STEP③!$A$3:$I$152,9,FALSE),貼付!$C$3:$AF$198,K$2,FALSE)),"",VLOOKUP(VLOOKUP($U$1&amp;$A11,STEP③!$A$3:$I$152,9,FALSE),貼付!$C$3:$AF$198,K$2,FALSE))</f>
        <v/>
      </c>
      <c r="L11" s="47" t="str">
        <f>IF(ISERROR(VLOOKUP(VLOOKUP($U$1&amp;$A11,STEP③!$A$3:$I$152,9,FALSE),貼付!$C$3:$AF$198,L$2,FALSE)),"",VLOOKUP(VLOOKUP($U$1&amp;$A11,STEP③!$A$3:$I$152,9,FALSE),貼付!$C$3:$AF$198,L$2,FALSE))</f>
        <v/>
      </c>
      <c r="M11" s="43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34" ht="14.25" customHeight="1" x14ac:dyDescent="0.4">
      <c r="A12" s="29">
        <v>8</v>
      </c>
      <c r="B12" s="30" t="str">
        <f>IF(ISERROR(VLOOKUP(VLOOKUP($U$1&amp;$A12,STEP③!$A$3:$I$152,9,FALSE),貼付!$C$3:$AF$198,B$2,FALSE)),"",VLOOKUP(VLOOKUP($U$1&amp;$A12,STEP③!$A$3:$I$152,9,FALSE),貼付!$C$3:$AF$198,B$2,FALSE))</f>
        <v/>
      </c>
      <c r="C12" s="30" t="str">
        <f>IF(ISERROR(VLOOKUP(VLOOKUP($U$1&amp;$A12,STEP③!$A$3:$I$152,9,FALSE),貼付!$C$3:$AF$198,C$2,FALSE)),"",VLOOKUP(VLOOKUP($U$1&amp;$A12,STEP③!$A$3:$I$152,9,FALSE),貼付!$C$3:$AF$198,C$2,FALSE))</f>
        <v/>
      </c>
      <c r="D12" s="30" t="str">
        <f>IF(ISERROR(VLOOKUP(VLOOKUP($U$1&amp;$A12,STEP③!$A$3:$I$152,9,FALSE),貼付!$C$3:$AF$198,D$2,FALSE)),"",VLOOKUP(VLOOKUP($U$1&amp;$A12,STEP③!$A$3:$I$152,9,FALSE),貼付!$C$3:$AF$198,D$2,FALSE))</f>
        <v/>
      </c>
      <c r="E12" s="30" t="str">
        <f>IF(ISERROR(VLOOKUP(VLOOKUP($U$1&amp;$A12,STEP③!$A$3:$I$152,9,FALSE),貼付!$C$3:$AF$198,E$2,FALSE)),"",VLOOKUP(VLOOKUP($U$1&amp;$A12,STEP③!$A$3:$I$152,9,FALSE),貼付!$C$3:$AF$198,E$2,FALSE))</f>
        <v/>
      </c>
      <c r="F12" s="30" t="str">
        <f>IF(ISERROR(VLOOKUP(VLOOKUP($U$1&amp;$A12,STEP③!$A$3:$I$152,9,FALSE),貼付!$C$3:$AF$198,F$2,FALSE)),"",VLOOKUP(VLOOKUP($U$1&amp;$A12,STEP③!$A$3:$I$152,9,FALSE),貼付!$C$3:$AF$198,F$2,FALSE))</f>
        <v/>
      </c>
      <c r="G12" s="30" t="str">
        <f>IF(ISERROR(VLOOKUP(VLOOKUP($U$1&amp;$A12,STEP③!$A$3:$I$152,9,FALSE),貼付!$C$3:$AF$198,G$2,FALSE)),"",VLOOKUP(VLOOKUP($U$1&amp;$A12,STEP③!$A$3:$I$152,9,FALSE),貼付!$C$3:$AF$198,G$2,FALSE))</f>
        <v/>
      </c>
      <c r="H12" s="31" t="str">
        <f>IF(ISERROR(VLOOKUP(VLOOKUP($U$1&amp;$A12,STEP③!$A$3:$I$152,9,FALSE),貼付!$C$3:$AF$198,H$2,FALSE)),"",VLOOKUP(VLOOKUP($U$1&amp;$A12,STEP③!$A$3:$I$152,9,FALSE),貼付!$C$3:$AF$198,H$2,FALSE))</f>
        <v/>
      </c>
      <c r="I12" s="30" t="str">
        <f>IF(ISERROR(VLOOKUP(VLOOKUP($U$1&amp;$A12,STEP③!$A$3:$I$152,9,FALSE),貼付!$C$3:$AF$198,I$2,FALSE)),"",VLOOKUP(VLOOKUP($U$1&amp;$A12,STEP③!$A$3:$I$152,9,FALSE),貼付!$C$3:$AF$198,I$2,FALSE))</f>
        <v/>
      </c>
      <c r="J12" s="30" t="str">
        <f>IF(ISERROR(VLOOKUP(VLOOKUP($U$1&amp;$A12,STEP③!$A$3:$I$152,9,FALSE),貼付!$C$3:$AF$198,J$2,FALSE)),"",VLOOKUP(VLOOKUP($U$1&amp;$A12,STEP③!$A$3:$I$152,9,FALSE),貼付!$C$3:$AF$198,J$2,FALSE))</f>
        <v/>
      </c>
      <c r="K12" s="30" t="str">
        <f>IF(ISERROR(VLOOKUP(VLOOKUP($U$1&amp;$A12,STEP③!$A$3:$I$152,9,FALSE),貼付!$C$3:$AF$198,K$2,FALSE)),"",VLOOKUP(VLOOKUP($U$1&amp;$A12,STEP③!$A$3:$I$152,9,FALSE),貼付!$C$3:$AF$198,K$2,FALSE))</f>
        <v/>
      </c>
      <c r="L12" s="46" t="str">
        <f>IF(ISERROR(VLOOKUP(VLOOKUP($U$1&amp;$A12,STEP③!$A$3:$I$152,9,FALSE),貼付!$C$3:$AF$198,L$2,FALSE)),"",VLOOKUP(VLOOKUP($U$1&amp;$A12,STEP③!$A$3:$I$152,9,FALSE),貼付!$C$3:$AF$198,L$2,FALSE))</f>
        <v/>
      </c>
      <c r="M12" s="43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34" ht="14.25" customHeight="1" x14ac:dyDescent="0.4">
      <c r="A13" s="32">
        <v>9</v>
      </c>
      <c r="B13" s="33" t="str">
        <f>IF(ISERROR(VLOOKUP(VLOOKUP($U$1&amp;$A13,STEP③!$A$3:$I$152,9,FALSE),貼付!$C$3:$AF$198,B$2,FALSE)),"",VLOOKUP(VLOOKUP($U$1&amp;$A13,STEP③!$A$3:$I$152,9,FALSE),貼付!$C$3:$AF$198,B$2,FALSE))</f>
        <v/>
      </c>
      <c r="C13" s="33" t="str">
        <f>IF(ISERROR(VLOOKUP(VLOOKUP($U$1&amp;$A13,STEP③!$A$3:$I$152,9,FALSE),貼付!$C$3:$AF$198,C$2,FALSE)),"",VLOOKUP(VLOOKUP($U$1&amp;$A13,STEP③!$A$3:$I$152,9,FALSE),貼付!$C$3:$AF$198,C$2,FALSE))</f>
        <v/>
      </c>
      <c r="D13" s="33" t="str">
        <f>IF(ISERROR(VLOOKUP(VLOOKUP($U$1&amp;$A13,STEP③!$A$3:$I$152,9,FALSE),貼付!$C$3:$AF$198,D$2,FALSE)),"",VLOOKUP(VLOOKUP($U$1&amp;$A13,STEP③!$A$3:$I$152,9,FALSE),貼付!$C$3:$AF$198,D$2,FALSE))</f>
        <v/>
      </c>
      <c r="E13" s="33" t="str">
        <f>IF(ISERROR(VLOOKUP(VLOOKUP($U$1&amp;$A13,STEP③!$A$3:$I$152,9,FALSE),貼付!$C$3:$AF$198,E$2,FALSE)),"",VLOOKUP(VLOOKUP($U$1&amp;$A13,STEP③!$A$3:$I$152,9,FALSE),貼付!$C$3:$AF$198,E$2,FALSE))</f>
        <v/>
      </c>
      <c r="F13" s="33" t="str">
        <f>IF(ISERROR(VLOOKUP(VLOOKUP($U$1&amp;$A13,STEP③!$A$3:$I$152,9,FALSE),貼付!$C$3:$AF$198,F$2,FALSE)),"",VLOOKUP(VLOOKUP($U$1&amp;$A13,STEP③!$A$3:$I$152,9,FALSE),貼付!$C$3:$AF$198,F$2,FALSE))</f>
        <v/>
      </c>
      <c r="G13" s="33" t="str">
        <f>IF(ISERROR(VLOOKUP(VLOOKUP($U$1&amp;$A13,STEP③!$A$3:$I$152,9,FALSE),貼付!$C$3:$AF$198,G$2,FALSE)),"",VLOOKUP(VLOOKUP($U$1&amp;$A13,STEP③!$A$3:$I$152,9,FALSE),貼付!$C$3:$AF$198,G$2,FALSE))</f>
        <v/>
      </c>
      <c r="H13" s="34" t="str">
        <f>IF(ISERROR(VLOOKUP(VLOOKUP($U$1&amp;$A13,STEP③!$A$3:$I$152,9,FALSE),貼付!$C$3:$AF$198,H$2,FALSE)),"",VLOOKUP(VLOOKUP($U$1&amp;$A13,STEP③!$A$3:$I$152,9,FALSE),貼付!$C$3:$AF$198,H$2,FALSE))</f>
        <v/>
      </c>
      <c r="I13" s="33" t="str">
        <f>IF(ISERROR(VLOOKUP(VLOOKUP($U$1&amp;$A13,STEP③!$A$3:$I$152,9,FALSE),貼付!$C$3:$AF$198,I$2,FALSE)),"",VLOOKUP(VLOOKUP($U$1&amp;$A13,STEP③!$A$3:$I$152,9,FALSE),貼付!$C$3:$AF$198,I$2,FALSE))</f>
        <v/>
      </c>
      <c r="J13" s="33" t="str">
        <f>IF(ISERROR(VLOOKUP(VLOOKUP($U$1&amp;$A13,STEP③!$A$3:$I$152,9,FALSE),貼付!$C$3:$AF$198,J$2,FALSE)),"",VLOOKUP(VLOOKUP($U$1&amp;$A13,STEP③!$A$3:$I$152,9,FALSE),貼付!$C$3:$AF$198,J$2,FALSE))</f>
        <v/>
      </c>
      <c r="K13" s="33" t="str">
        <f>IF(ISERROR(VLOOKUP(VLOOKUP($U$1&amp;$A13,STEP③!$A$3:$I$152,9,FALSE),貼付!$C$3:$AF$198,K$2,FALSE)),"",VLOOKUP(VLOOKUP($U$1&amp;$A13,STEP③!$A$3:$I$152,9,FALSE),貼付!$C$3:$AF$198,K$2,FALSE))</f>
        <v/>
      </c>
      <c r="L13" s="47" t="str">
        <f>IF(ISERROR(VLOOKUP(VLOOKUP($U$1&amp;$A13,STEP③!$A$3:$I$152,9,FALSE),貼付!$C$3:$AF$198,L$2,FALSE)),"",VLOOKUP(VLOOKUP($U$1&amp;$A13,STEP③!$A$3:$I$152,9,FALSE),貼付!$C$3:$AF$198,L$2,FALSE))</f>
        <v/>
      </c>
      <c r="M13" s="43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34" ht="14.25" customHeight="1" x14ac:dyDescent="0.4">
      <c r="A14" s="29">
        <v>10</v>
      </c>
      <c r="B14" s="30" t="str">
        <f>IF(ISERROR(VLOOKUP(VLOOKUP($U$1&amp;$A14,STEP③!$A$3:$I$152,9,FALSE),貼付!$C$3:$AF$198,B$2,FALSE)),"",VLOOKUP(VLOOKUP($U$1&amp;$A14,STEP③!$A$3:$I$152,9,FALSE),貼付!$C$3:$AF$198,B$2,FALSE))</f>
        <v/>
      </c>
      <c r="C14" s="30" t="str">
        <f>IF(ISERROR(VLOOKUP(VLOOKUP($U$1&amp;$A14,STEP③!$A$3:$I$152,9,FALSE),貼付!$C$3:$AF$198,C$2,FALSE)),"",VLOOKUP(VLOOKUP($U$1&amp;$A14,STEP③!$A$3:$I$152,9,FALSE),貼付!$C$3:$AF$198,C$2,FALSE))</f>
        <v/>
      </c>
      <c r="D14" s="30" t="str">
        <f>IF(ISERROR(VLOOKUP(VLOOKUP($U$1&amp;$A14,STEP③!$A$3:$I$152,9,FALSE),貼付!$C$3:$AF$198,D$2,FALSE)),"",VLOOKUP(VLOOKUP($U$1&amp;$A14,STEP③!$A$3:$I$152,9,FALSE),貼付!$C$3:$AF$198,D$2,FALSE))</f>
        <v/>
      </c>
      <c r="E14" s="30" t="str">
        <f>IF(ISERROR(VLOOKUP(VLOOKUP($U$1&amp;$A14,STEP③!$A$3:$I$152,9,FALSE),貼付!$C$3:$AF$198,E$2,FALSE)),"",VLOOKUP(VLOOKUP($U$1&amp;$A14,STEP③!$A$3:$I$152,9,FALSE),貼付!$C$3:$AF$198,E$2,FALSE))</f>
        <v/>
      </c>
      <c r="F14" s="30" t="str">
        <f>IF(ISERROR(VLOOKUP(VLOOKUP($U$1&amp;$A14,STEP③!$A$3:$I$152,9,FALSE),貼付!$C$3:$AF$198,F$2,FALSE)),"",VLOOKUP(VLOOKUP($U$1&amp;$A14,STEP③!$A$3:$I$152,9,FALSE),貼付!$C$3:$AF$198,F$2,FALSE))</f>
        <v/>
      </c>
      <c r="G14" s="30" t="str">
        <f>IF(ISERROR(VLOOKUP(VLOOKUP($U$1&amp;$A14,STEP③!$A$3:$I$152,9,FALSE),貼付!$C$3:$AF$198,G$2,FALSE)),"",VLOOKUP(VLOOKUP($U$1&amp;$A14,STEP③!$A$3:$I$152,9,FALSE),貼付!$C$3:$AF$198,G$2,FALSE))</f>
        <v/>
      </c>
      <c r="H14" s="31" t="str">
        <f>IF(ISERROR(VLOOKUP(VLOOKUP($U$1&amp;$A14,STEP③!$A$3:$I$152,9,FALSE),貼付!$C$3:$AF$198,H$2,FALSE)),"",VLOOKUP(VLOOKUP($U$1&amp;$A14,STEP③!$A$3:$I$152,9,FALSE),貼付!$C$3:$AF$198,H$2,FALSE))</f>
        <v/>
      </c>
      <c r="I14" s="30" t="str">
        <f>IF(ISERROR(VLOOKUP(VLOOKUP($U$1&amp;$A14,STEP③!$A$3:$I$152,9,FALSE),貼付!$C$3:$AF$198,I$2,FALSE)),"",VLOOKUP(VLOOKUP($U$1&amp;$A14,STEP③!$A$3:$I$152,9,FALSE),貼付!$C$3:$AF$198,I$2,FALSE))</f>
        <v/>
      </c>
      <c r="J14" s="30" t="str">
        <f>IF(ISERROR(VLOOKUP(VLOOKUP($U$1&amp;$A14,STEP③!$A$3:$I$152,9,FALSE),貼付!$C$3:$AF$198,J$2,FALSE)),"",VLOOKUP(VLOOKUP($U$1&amp;$A14,STEP③!$A$3:$I$152,9,FALSE),貼付!$C$3:$AF$198,J$2,FALSE))</f>
        <v/>
      </c>
      <c r="K14" s="30" t="str">
        <f>IF(ISERROR(VLOOKUP(VLOOKUP($U$1&amp;$A14,STEP③!$A$3:$I$152,9,FALSE),貼付!$C$3:$AF$198,K$2,FALSE)),"",VLOOKUP(VLOOKUP($U$1&amp;$A14,STEP③!$A$3:$I$152,9,FALSE),貼付!$C$3:$AF$198,K$2,FALSE))</f>
        <v/>
      </c>
      <c r="L14" s="46" t="str">
        <f>IF(ISERROR(VLOOKUP(VLOOKUP($U$1&amp;$A14,STEP③!$A$3:$I$152,9,FALSE),貼付!$C$3:$AF$198,L$2,FALSE)),"",VLOOKUP(VLOOKUP($U$1&amp;$A14,STEP③!$A$3:$I$152,9,FALSE),貼付!$C$3:$AF$198,L$2,FALSE))</f>
        <v/>
      </c>
      <c r="M14" s="43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34" ht="14.25" customHeight="1" x14ac:dyDescent="0.4">
      <c r="A15" s="32">
        <v>11</v>
      </c>
      <c r="B15" s="33" t="str">
        <f>IF(ISERROR(VLOOKUP(VLOOKUP($U$1&amp;$A15,STEP③!$A$3:$I$152,9,FALSE),貼付!$C$3:$AF$198,B$2,FALSE)),"",VLOOKUP(VLOOKUP($U$1&amp;$A15,STEP③!$A$3:$I$152,9,FALSE),貼付!$C$3:$AF$198,B$2,FALSE))</f>
        <v/>
      </c>
      <c r="C15" s="33" t="str">
        <f>IF(ISERROR(VLOOKUP(VLOOKUP($U$1&amp;$A15,STEP③!$A$3:$I$152,9,FALSE),貼付!$C$3:$AF$198,C$2,FALSE)),"",VLOOKUP(VLOOKUP($U$1&amp;$A15,STEP③!$A$3:$I$152,9,FALSE),貼付!$C$3:$AF$198,C$2,FALSE))</f>
        <v/>
      </c>
      <c r="D15" s="33" t="str">
        <f>IF(ISERROR(VLOOKUP(VLOOKUP($U$1&amp;$A15,STEP③!$A$3:$I$152,9,FALSE),貼付!$C$3:$AF$198,D$2,FALSE)),"",VLOOKUP(VLOOKUP($U$1&amp;$A15,STEP③!$A$3:$I$152,9,FALSE),貼付!$C$3:$AF$198,D$2,FALSE))</f>
        <v/>
      </c>
      <c r="E15" s="33" t="str">
        <f>IF(ISERROR(VLOOKUP(VLOOKUP($U$1&amp;$A15,STEP③!$A$3:$I$152,9,FALSE),貼付!$C$3:$AF$198,E$2,FALSE)),"",VLOOKUP(VLOOKUP($U$1&amp;$A15,STEP③!$A$3:$I$152,9,FALSE),貼付!$C$3:$AF$198,E$2,FALSE))</f>
        <v/>
      </c>
      <c r="F15" s="33" t="str">
        <f>IF(ISERROR(VLOOKUP(VLOOKUP($U$1&amp;$A15,STEP③!$A$3:$I$152,9,FALSE),貼付!$C$3:$AF$198,F$2,FALSE)),"",VLOOKUP(VLOOKUP($U$1&amp;$A15,STEP③!$A$3:$I$152,9,FALSE),貼付!$C$3:$AF$198,F$2,FALSE))</f>
        <v/>
      </c>
      <c r="G15" s="33" t="str">
        <f>IF(ISERROR(VLOOKUP(VLOOKUP($U$1&amp;$A15,STEP③!$A$3:$I$152,9,FALSE),貼付!$C$3:$AF$198,G$2,FALSE)),"",VLOOKUP(VLOOKUP($U$1&amp;$A15,STEP③!$A$3:$I$152,9,FALSE),貼付!$C$3:$AF$198,G$2,FALSE))</f>
        <v/>
      </c>
      <c r="H15" s="34" t="str">
        <f>IF(ISERROR(VLOOKUP(VLOOKUP($U$1&amp;$A15,STEP③!$A$3:$I$152,9,FALSE),貼付!$C$3:$AF$198,H$2,FALSE)),"",VLOOKUP(VLOOKUP($U$1&amp;$A15,STEP③!$A$3:$I$152,9,FALSE),貼付!$C$3:$AF$198,H$2,FALSE))</f>
        <v/>
      </c>
      <c r="I15" s="33" t="str">
        <f>IF(ISERROR(VLOOKUP(VLOOKUP($U$1&amp;$A15,STEP③!$A$3:$I$152,9,FALSE),貼付!$C$3:$AF$198,I$2,FALSE)),"",VLOOKUP(VLOOKUP($U$1&amp;$A15,STEP③!$A$3:$I$152,9,FALSE),貼付!$C$3:$AF$198,I$2,FALSE))</f>
        <v/>
      </c>
      <c r="J15" s="33" t="str">
        <f>IF(ISERROR(VLOOKUP(VLOOKUP($U$1&amp;$A15,STEP③!$A$3:$I$152,9,FALSE),貼付!$C$3:$AF$198,J$2,FALSE)),"",VLOOKUP(VLOOKUP($U$1&amp;$A15,STEP③!$A$3:$I$152,9,FALSE),貼付!$C$3:$AF$198,J$2,FALSE))</f>
        <v/>
      </c>
      <c r="K15" s="33" t="str">
        <f>IF(ISERROR(VLOOKUP(VLOOKUP($U$1&amp;$A15,STEP③!$A$3:$I$152,9,FALSE),貼付!$C$3:$AF$198,K$2,FALSE)),"",VLOOKUP(VLOOKUP($U$1&amp;$A15,STEP③!$A$3:$I$152,9,FALSE),貼付!$C$3:$AF$198,K$2,FALSE))</f>
        <v/>
      </c>
      <c r="L15" s="47" t="str">
        <f>IF(ISERROR(VLOOKUP(VLOOKUP($U$1&amp;$A15,STEP③!$A$3:$I$152,9,FALSE),貼付!$C$3:$AF$198,L$2,FALSE)),"",VLOOKUP(VLOOKUP($U$1&amp;$A15,STEP③!$A$3:$I$152,9,FALSE),貼付!$C$3:$AF$198,L$2,FALSE))</f>
        <v/>
      </c>
      <c r="M15" s="43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34" ht="14.25" customHeight="1" x14ac:dyDescent="0.4">
      <c r="A16" s="29">
        <v>12</v>
      </c>
      <c r="B16" s="30" t="str">
        <f>IF(ISERROR(VLOOKUP(VLOOKUP($U$1&amp;$A16,STEP③!$A$3:$I$152,9,FALSE),貼付!$C$3:$AF$198,B$2,FALSE)),"",VLOOKUP(VLOOKUP($U$1&amp;$A16,STEP③!$A$3:$I$152,9,FALSE),貼付!$C$3:$AF$198,B$2,FALSE))</f>
        <v/>
      </c>
      <c r="C16" s="30" t="str">
        <f>IF(ISERROR(VLOOKUP(VLOOKUP($U$1&amp;$A16,STEP③!$A$3:$I$152,9,FALSE),貼付!$C$3:$AF$198,C$2,FALSE)),"",VLOOKUP(VLOOKUP($U$1&amp;$A16,STEP③!$A$3:$I$152,9,FALSE),貼付!$C$3:$AF$198,C$2,FALSE))</f>
        <v/>
      </c>
      <c r="D16" s="30" t="str">
        <f>IF(ISERROR(VLOOKUP(VLOOKUP($U$1&amp;$A16,STEP③!$A$3:$I$152,9,FALSE),貼付!$C$3:$AF$198,D$2,FALSE)),"",VLOOKUP(VLOOKUP($U$1&amp;$A16,STEP③!$A$3:$I$152,9,FALSE),貼付!$C$3:$AF$198,D$2,FALSE))</f>
        <v/>
      </c>
      <c r="E16" s="30" t="str">
        <f>IF(ISERROR(VLOOKUP(VLOOKUP($U$1&amp;$A16,STEP③!$A$3:$I$152,9,FALSE),貼付!$C$3:$AF$198,E$2,FALSE)),"",VLOOKUP(VLOOKUP($U$1&amp;$A16,STEP③!$A$3:$I$152,9,FALSE),貼付!$C$3:$AF$198,E$2,FALSE))</f>
        <v/>
      </c>
      <c r="F16" s="30" t="str">
        <f>IF(ISERROR(VLOOKUP(VLOOKUP($U$1&amp;$A16,STEP③!$A$3:$I$152,9,FALSE),貼付!$C$3:$AF$198,F$2,FALSE)),"",VLOOKUP(VLOOKUP($U$1&amp;$A16,STEP③!$A$3:$I$152,9,FALSE),貼付!$C$3:$AF$198,F$2,FALSE))</f>
        <v/>
      </c>
      <c r="G16" s="30" t="str">
        <f>IF(ISERROR(VLOOKUP(VLOOKUP($U$1&amp;$A16,STEP③!$A$3:$I$152,9,FALSE),貼付!$C$3:$AF$198,G$2,FALSE)),"",VLOOKUP(VLOOKUP($U$1&amp;$A16,STEP③!$A$3:$I$152,9,FALSE),貼付!$C$3:$AF$198,G$2,FALSE))</f>
        <v/>
      </c>
      <c r="H16" s="31" t="str">
        <f>IF(ISERROR(VLOOKUP(VLOOKUP($U$1&amp;$A16,STEP③!$A$3:$I$152,9,FALSE),貼付!$C$3:$AF$198,H$2,FALSE)),"",VLOOKUP(VLOOKUP($U$1&amp;$A16,STEP③!$A$3:$I$152,9,FALSE),貼付!$C$3:$AF$198,H$2,FALSE))</f>
        <v/>
      </c>
      <c r="I16" s="30" t="str">
        <f>IF(ISERROR(VLOOKUP(VLOOKUP($U$1&amp;$A16,STEP③!$A$3:$I$152,9,FALSE),貼付!$C$3:$AF$198,I$2,FALSE)),"",VLOOKUP(VLOOKUP($U$1&amp;$A16,STEP③!$A$3:$I$152,9,FALSE),貼付!$C$3:$AF$198,I$2,FALSE))</f>
        <v/>
      </c>
      <c r="J16" s="30" t="str">
        <f>IF(ISERROR(VLOOKUP(VLOOKUP($U$1&amp;$A16,STEP③!$A$3:$I$152,9,FALSE),貼付!$C$3:$AF$198,J$2,FALSE)),"",VLOOKUP(VLOOKUP($U$1&amp;$A16,STEP③!$A$3:$I$152,9,FALSE),貼付!$C$3:$AF$198,J$2,FALSE))</f>
        <v/>
      </c>
      <c r="K16" s="30" t="str">
        <f>IF(ISERROR(VLOOKUP(VLOOKUP($U$1&amp;$A16,STEP③!$A$3:$I$152,9,FALSE),貼付!$C$3:$AF$198,K$2,FALSE)),"",VLOOKUP(VLOOKUP($U$1&amp;$A16,STEP③!$A$3:$I$152,9,FALSE),貼付!$C$3:$AF$198,K$2,FALSE))</f>
        <v/>
      </c>
      <c r="L16" s="46" t="str">
        <f>IF(ISERROR(VLOOKUP(VLOOKUP($U$1&amp;$A16,STEP③!$A$3:$I$152,9,FALSE),貼付!$C$3:$AF$198,L$2,FALSE)),"",VLOOKUP(VLOOKUP($U$1&amp;$A16,STEP③!$A$3:$I$152,9,FALSE),貼付!$C$3:$AF$198,L$2,FALSE))</f>
        <v/>
      </c>
      <c r="M16" s="43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14.25" customHeight="1" x14ac:dyDescent="0.4">
      <c r="A17" s="32">
        <v>13</v>
      </c>
      <c r="B17" s="33" t="str">
        <f>IF(ISERROR(VLOOKUP(VLOOKUP($U$1&amp;$A17,STEP③!$A$3:$I$152,9,FALSE),貼付!$C$3:$AF$198,B$2,FALSE)),"",VLOOKUP(VLOOKUP($U$1&amp;$A17,STEP③!$A$3:$I$152,9,FALSE),貼付!$C$3:$AF$198,B$2,FALSE))</f>
        <v/>
      </c>
      <c r="C17" s="33" t="str">
        <f>IF(ISERROR(VLOOKUP(VLOOKUP($U$1&amp;$A17,STEP③!$A$3:$I$152,9,FALSE),貼付!$C$3:$AF$198,C$2,FALSE)),"",VLOOKUP(VLOOKUP($U$1&amp;$A17,STEP③!$A$3:$I$152,9,FALSE),貼付!$C$3:$AF$198,C$2,FALSE))</f>
        <v/>
      </c>
      <c r="D17" s="33" t="str">
        <f>IF(ISERROR(VLOOKUP(VLOOKUP($U$1&amp;$A17,STEP③!$A$3:$I$152,9,FALSE),貼付!$C$3:$AF$198,D$2,FALSE)),"",VLOOKUP(VLOOKUP($U$1&amp;$A17,STEP③!$A$3:$I$152,9,FALSE),貼付!$C$3:$AF$198,D$2,FALSE))</f>
        <v/>
      </c>
      <c r="E17" s="33" t="str">
        <f>IF(ISERROR(VLOOKUP(VLOOKUP($U$1&amp;$A17,STEP③!$A$3:$I$152,9,FALSE),貼付!$C$3:$AF$198,E$2,FALSE)),"",VLOOKUP(VLOOKUP($U$1&amp;$A17,STEP③!$A$3:$I$152,9,FALSE),貼付!$C$3:$AF$198,E$2,FALSE))</f>
        <v/>
      </c>
      <c r="F17" s="33" t="str">
        <f>IF(ISERROR(VLOOKUP(VLOOKUP($U$1&amp;$A17,STEP③!$A$3:$I$152,9,FALSE),貼付!$C$3:$AF$198,F$2,FALSE)),"",VLOOKUP(VLOOKUP($U$1&amp;$A17,STEP③!$A$3:$I$152,9,FALSE),貼付!$C$3:$AF$198,F$2,FALSE))</f>
        <v/>
      </c>
      <c r="G17" s="33" t="str">
        <f>IF(ISERROR(VLOOKUP(VLOOKUP($U$1&amp;$A17,STEP③!$A$3:$I$152,9,FALSE),貼付!$C$3:$AF$198,G$2,FALSE)),"",VLOOKUP(VLOOKUP($U$1&amp;$A17,STEP③!$A$3:$I$152,9,FALSE),貼付!$C$3:$AF$198,G$2,FALSE))</f>
        <v/>
      </c>
      <c r="H17" s="34" t="str">
        <f>IF(ISERROR(VLOOKUP(VLOOKUP($U$1&amp;$A17,STEP③!$A$3:$I$152,9,FALSE),貼付!$C$3:$AF$198,H$2,FALSE)),"",VLOOKUP(VLOOKUP($U$1&amp;$A17,STEP③!$A$3:$I$152,9,FALSE),貼付!$C$3:$AF$198,H$2,FALSE))</f>
        <v/>
      </c>
      <c r="I17" s="33" t="str">
        <f>IF(ISERROR(VLOOKUP(VLOOKUP($U$1&amp;$A17,STEP③!$A$3:$I$152,9,FALSE),貼付!$C$3:$AF$198,I$2,FALSE)),"",VLOOKUP(VLOOKUP($U$1&amp;$A17,STEP③!$A$3:$I$152,9,FALSE),貼付!$C$3:$AF$198,I$2,FALSE))</f>
        <v/>
      </c>
      <c r="J17" s="33" t="str">
        <f>IF(ISERROR(VLOOKUP(VLOOKUP($U$1&amp;$A17,STEP③!$A$3:$I$152,9,FALSE),貼付!$C$3:$AF$198,J$2,FALSE)),"",VLOOKUP(VLOOKUP($U$1&amp;$A17,STEP③!$A$3:$I$152,9,FALSE),貼付!$C$3:$AF$198,J$2,FALSE))</f>
        <v/>
      </c>
      <c r="K17" s="33" t="str">
        <f>IF(ISERROR(VLOOKUP(VLOOKUP($U$1&amp;$A17,STEP③!$A$3:$I$152,9,FALSE),貼付!$C$3:$AF$198,K$2,FALSE)),"",VLOOKUP(VLOOKUP($U$1&amp;$A17,STEP③!$A$3:$I$152,9,FALSE),貼付!$C$3:$AF$198,K$2,FALSE))</f>
        <v/>
      </c>
      <c r="L17" s="47" t="str">
        <f>IF(ISERROR(VLOOKUP(VLOOKUP($U$1&amp;$A17,STEP③!$A$3:$I$152,9,FALSE),貼付!$C$3:$AF$198,L$2,FALSE)),"",VLOOKUP(VLOOKUP($U$1&amp;$A17,STEP③!$A$3:$I$152,9,FALSE),貼付!$C$3:$AF$198,L$2,FALSE))</f>
        <v/>
      </c>
      <c r="M17" s="43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1:28" ht="14.25" customHeight="1" x14ac:dyDescent="0.4">
      <c r="A18" s="29">
        <v>14</v>
      </c>
      <c r="B18" s="30" t="str">
        <f>IF(ISERROR(VLOOKUP(VLOOKUP($U$1&amp;$A18,STEP③!$A$3:$I$152,9,FALSE),貼付!$C$3:$AF$198,B$2,FALSE)),"",VLOOKUP(VLOOKUP($U$1&amp;$A18,STEP③!$A$3:$I$152,9,FALSE),貼付!$C$3:$AF$198,B$2,FALSE))</f>
        <v/>
      </c>
      <c r="C18" s="30" t="str">
        <f>IF(ISERROR(VLOOKUP(VLOOKUP($U$1&amp;$A18,STEP③!$A$3:$I$152,9,FALSE),貼付!$C$3:$AF$198,C$2,FALSE)),"",VLOOKUP(VLOOKUP($U$1&amp;$A18,STEP③!$A$3:$I$152,9,FALSE),貼付!$C$3:$AF$198,C$2,FALSE))</f>
        <v/>
      </c>
      <c r="D18" s="30" t="str">
        <f>IF(ISERROR(VLOOKUP(VLOOKUP($U$1&amp;$A18,STEP③!$A$3:$I$152,9,FALSE),貼付!$C$3:$AF$198,D$2,FALSE)),"",VLOOKUP(VLOOKUP($U$1&amp;$A18,STEP③!$A$3:$I$152,9,FALSE),貼付!$C$3:$AF$198,D$2,FALSE))</f>
        <v/>
      </c>
      <c r="E18" s="30" t="str">
        <f>IF(ISERROR(VLOOKUP(VLOOKUP($U$1&amp;$A18,STEP③!$A$3:$I$152,9,FALSE),貼付!$C$3:$AF$198,E$2,FALSE)),"",VLOOKUP(VLOOKUP($U$1&amp;$A18,STEP③!$A$3:$I$152,9,FALSE),貼付!$C$3:$AF$198,E$2,FALSE))</f>
        <v/>
      </c>
      <c r="F18" s="30" t="str">
        <f>IF(ISERROR(VLOOKUP(VLOOKUP($U$1&amp;$A18,STEP③!$A$3:$I$152,9,FALSE),貼付!$C$3:$AF$198,F$2,FALSE)),"",VLOOKUP(VLOOKUP($U$1&amp;$A18,STEP③!$A$3:$I$152,9,FALSE),貼付!$C$3:$AF$198,F$2,FALSE))</f>
        <v/>
      </c>
      <c r="G18" s="30" t="str">
        <f>IF(ISERROR(VLOOKUP(VLOOKUP($U$1&amp;$A18,STEP③!$A$3:$I$152,9,FALSE),貼付!$C$3:$AF$198,G$2,FALSE)),"",VLOOKUP(VLOOKUP($U$1&amp;$A18,STEP③!$A$3:$I$152,9,FALSE),貼付!$C$3:$AF$198,G$2,FALSE))</f>
        <v/>
      </c>
      <c r="H18" s="31" t="str">
        <f>IF(ISERROR(VLOOKUP(VLOOKUP($U$1&amp;$A18,STEP③!$A$3:$I$152,9,FALSE),貼付!$C$3:$AF$198,H$2,FALSE)),"",VLOOKUP(VLOOKUP($U$1&amp;$A18,STEP③!$A$3:$I$152,9,FALSE),貼付!$C$3:$AF$198,H$2,FALSE))</f>
        <v/>
      </c>
      <c r="I18" s="30" t="str">
        <f>IF(ISERROR(VLOOKUP(VLOOKUP($U$1&amp;$A18,STEP③!$A$3:$I$152,9,FALSE),貼付!$C$3:$AF$198,I$2,FALSE)),"",VLOOKUP(VLOOKUP($U$1&amp;$A18,STEP③!$A$3:$I$152,9,FALSE),貼付!$C$3:$AF$198,I$2,FALSE))</f>
        <v/>
      </c>
      <c r="J18" s="30" t="str">
        <f>IF(ISERROR(VLOOKUP(VLOOKUP($U$1&amp;$A18,STEP③!$A$3:$I$152,9,FALSE),貼付!$C$3:$AF$198,J$2,FALSE)),"",VLOOKUP(VLOOKUP($U$1&amp;$A18,STEP③!$A$3:$I$152,9,FALSE),貼付!$C$3:$AF$198,J$2,FALSE))</f>
        <v/>
      </c>
      <c r="K18" s="30" t="str">
        <f>IF(ISERROR(VLOOKUP(VLOOKUP($U$1&amp;$A18,STEP③!$A$3:$I$152,9,FALSE),貼付!$C$3:$AF$198,K$2,FALSE)),"",VLOOKUP(VLOOKUP($U$1&amp;$A18,STEP③!$A$3:$I$152,9,FALSE),貼付!$C$3:$AF$198,K$2,FALSE))</f>
        <v/>
      </c>
      <c r="L18" s="46" t="str">
        <f>IF(ISERROR(VLOOKUP(VLOOKUP($U$1&amp;$A18,STEP③!$A$3:$I$152,9,FALSE),貼付!$C$3:$AF$198,L$2,FALSE)),"",VLOOKUP(VLOOKUP($U$1&amp;$A18,STEP③!$A$3:$I$152,9,FALSE),貼付!$C$3:$AF$198,L$2,FALSE))</f>
        <v/>
      </c>
      <c r="M18" s="43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 ht="14.25" customHeight="1" x14ac:dyDescent="0.4">
      <c r="A19" s="32">
        <v>15</v>
      </c>
      <c r="B19" s="33" t="str">
        <f>IF(ISERROR(VLOOKUP(VLOOKUP($U$1&amp;$A19,STEP③!$A$3:$I$152,9,FALSE),貼付!$C$3:$AF$198,B$2,FALSE)),"",VLOOKUP(VLOOKUP($U$1&amp;$A19,STEP③!$A$3:$I$152,9,FALSE),貼付!$C$3:$AF$198,B$2,FALSE))</f>
        <v/>
      </c>
      <c r="C19" s="33" t="str">
        <f>IF(ISERROR(VLOOKUP(VLOOKUP($U$1&amp;$A19,STEP③!$A$3:$I$152,9,FALSE),貼付!$C$3:$AF$198,C$2,FALSE)),"",VLOOKUP(VLOOKUP($U$1&amp;$A19,STEP③!$A$3:$I$152,9,FALSE),貼付!$C$3:$AF$198,C$2,FALSE))</f>
        <v/>
      </c>
      <c r="D19" s="33" t="str">
        <f>IF(ISERROR(VLOOKUP(VLOOKUP($U$1&amp;$A19,STEP③!$A$3:$I$152,9,FALSE),貼付!$C$3:$AF$198,D$2,FALSE)),"",VLOOKUP(VLOOKUP($U$1&amp;$A19,STEP③!$A$3:$I$152,9,FALSE),貼付!$C$3:$AF$198,D$2,FALSE))</f>
        <v/>
      </c>
      <c r="E19" s="33" t="str">
        <f>IF(ISERROR(VLOOKUP(VLOOKUP($U$1&amp;$A19,STEP③!$A$3:$I$152,9,FALSE),貼付!$C$3:$AF$198,E$2,FALSE)),"",VLOOKUP(VLOOKUP($U$1&amp;$A19,STEP③!$A$3:$I$152,9,FALSE),貼付!$C$3:$AF$198,E$2,FALSE))</f>
        <v/>
      </c>
      <c r="F19" s="33" t="str">
        <f>IF(ISERROR(VLOOKUP(VLOOKUP($U$1&amp;$A19,STEP③!$A$3:$I$152,9,FALSE),貼付!$C$3:$AF$198,F$2,FALSE)),"",VLOOKUP(VLOOKUP($U$1&amp;$A19,STEP③!$A$3:$I$152,9,FALSE),貼付!$C$3:$AF$198,F$2,FALSE))</f>
        <v/>
      </c>
      <c r="G19" s="33" t="str">
        <f>IF(ISERROR(VLOOKUP(VLOOKUP($U$1&amp;$A19,STEP③!$A$3:$I$152,9,FALSE),貼付!$C$3:$AF$198,G$2,FALSE)),"",VLOOKUP(VLOOKUP($U$1&amp;$A19,STEP③!$A$3:$I$152,9,FALSE),貼付!$C$3:$AF$198,G$2,FALSE))</f>
        <v/>
      </c>
      <c r="H19" s="34" t="str">
        <f>IF(ISERROR(VLOOKUP(VLOOKUP($U$1&amp;$A19,STEP③!$A$3:$I$152,9,FALSE),貼付!$C$3:$AF$198,H$2,FALSE)),"",VLOOKUP(VLOOKUP($U$1&amp;$A19,STEP③!$A$3:$I$152,9,FALSE),貼付!$C$3:$AF$198,H$2,FALSE))</f>
        <v/>
      </c>
      <c r="I19" s="33" t="str">
        <f>IF(ISERROR(VLOOKUP(VLOOKUP($U$1&amp;$A19,STEP③!$A$3:$I$152,9,FALSE),貼付!$C$3:$AF$198,I$2,FALSE)),"",VLOOKUP(VLOOKUP($U$1&amp;$A19,STEP③!$A$3:$I$152,9,FALSE),貼付!$C$3:$AF$198,I$2,FALSE))</f>
        <v/>
      </c>
      <c r="J19" s="33" t="str">
        <f>IF(ISERROR(VLOOKUP(VLOOKUP($U$1&amp;$A19,STEP③!$A$3:$I$152,9,FALSE),貼付!$C$3:$AF$198,J$2,FALSE)),"",VLOOKUP(VLOOKUP($U$1&amp;$A19,STEP③!$A$3:$I$152,9,FALSE),貼付!$C$3:$AF$198,J$2,FALSE))</f>
        <v/>
      </c>
      <c r="K19" s="33" t="str">
        <f>IF(ISERROR(VLOOKUP(VLOOKUP($U$1&amp;$A19,STEP③!$A$3:$I$152,9,FALSE),貼付!$C$3:$AF$198,K$2,FALSE)),"",VLOOKUP(VLOOKUP($U$1&amp;$A19,STEP③!$A$3:$I$152,9,FALSE),貼付!$C$3:$AF$198,K$2,FALSE))</f>
        <v/>
      </c>
      <c r="L19" s="47" t="str">
        <f>IF(ISERROR(VLOOKUP(VLOOKUP($U$1&amp;$A19,STEP③!$A$3:$I$152,9,FALSE),貼付!$C$3:$AF$198,L$2,FALSE)),"",VLOOKUP(VLOOKUP($U$1&amp;$A19,STEP③!$A$3:$I$152,9,FALSE),貼付!$C$3:$AF$198,L$2,FALSE))</f>
        <v/>
      </c>
      <c r="M19" s="43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4.25" customHeight="1" x14ac:dyDescent="0.4">
      <c r="A20" s="29">
        <v>16</v>
      </c>
      <c r="B20" s="30" t="str">
        <f>IF(ISERROR(VLOOKUP(VLOOKUP($U$1&amp;$A20,STEP③!$A$3:$I$152,9,FALSE),貼付!$C$3:$AF$198,B$2,FALSE)),"",VLOOKUP(VLOOKUP($U$1&amp;$A20,STEP③!$A$3:$I$152,9,FALSE),貼付!$C$3:$AF$198,B$2,FALSE))</f>
        <v/>
      </c>
      <c r="C20" s="30" t="str">
        <f>IF(ISERROR(VLOOKUP(VLOOKUP($U$1&amp;$A20,STEP③!$A$3:$I$152,9,FALSE),貼付!$C$3:$AF$198,C$2,FALSE)),"",VLOOKUP(VLOOKUP($U$1&amp;$A20,STEP③!$A$3:$I$152,9,FALSE),貼付!$C$3:$AF$198,C$2,FALSE))</f>
        <v/>
      </c>
      <c r="D20" s="30" t="str">
        <f>IF(ISERROR(VLOOKUP(VLOOKUP($U$1&amp;$A20,STEP③!$A$3:$I$152,9,FALSE),貼付!$C$3:$AF$198,D$2,FALSE)),"",VLOOKUP(VLOOKUP($U$1&amp;$A20,STEP③!$A$3:$I$152,9,FALSE),貼付!$C$3:$AF$198,D$2,FALSE))</f>
        <v/>
      </c>
      <c r="E20" s="30" t="str">
        <f>IF(ISERROR(VLOOKUP(VLOOKUP($U$1&amp;$A20,STEP③!$A$3:$I$152,9,FALSE),貼付!$C$3:$AF$198,E$2,FALSE)),"",VLOOKUP(VLOOKUP($U$1&amp;$A20,STEP③!$A$3:$I$152,9,FALSE),貼付!$C$3:$AF$198,E$2,FALSE))</f>
        <v/>
      </c>
      <c r="F20" s="30" t="str">
        <f>IF(ISERROR(VLOOKUP(VLOOKUP($U$1&amp;$A20,STEP③!$A$3:$I$152,9,FALSE),貼付!$C$3:$AF$198,F$2,FALSE)),"",VLOOKUP(VLOOKUP($U$1&amp;$A20,STEP③!$A$3:$I$152,9,FALSE),貼付!$C$3:$AF$198,F$2,FALSE))</f>
        <v/>
      </c>
      <c r="G20" s="30" t="str">
        <f>IF(ISERROR(VLOOKUP(VLOOKUP($U$1&amp;$A20,STEP③!$A$3:$I$152,9,FALSE),貼付!$C$3:$AF$198,G$2,FALSE)),"",VLOOKUP(VLOOKUP($U$1&amp;$A20,STEP③!$A$3:$I$152,9,FALSE),貼付!$C$3:$AF$198,G$2,FALSE))</f>
        <v/>
      </c>
      <c r="H20" s="31" t="str">
        <f>IF(ISERROR(VLOOKUP(VLOOKUP($U$1&amp;$A20,STEP③!$A$3:$I$152,9,FALSE),貼付!$C$3:$AF$198,H$2,FALSE)),"",VLOOKUP(VLOOKUP($U$1&amp;$A20,STEP③!$A$3:$I$152,9,FALSE),貼付!$C$3:$AF$198,H$2,FALSE))</f>
        <v/>
      </c>
      <c r="I20" s="30" t="str">
        <f>IF(ISERROR(VLOOKUP(VLOOKUP($U$1&amp;$A20,STEP③!$A$3:$I$152,9,FALSE),貼付!$C$3:$AF$198,I$2,FALSE)),"",VLOOKUP(VLOOKUP($U$1&amp;$A20,STEP③!$A$3:$I$152,9,FALSE),貼付!$C$3:$AF$198,I$2,FALSE))</f>
        <v/>
      </c>
      <c r="J20" s="30" t="str">
        <f>IF(ISERROR(VLOOKUP(VLOOKUP($U$1&amp;$A20,STEP③!$A$3:$I$152,9,FALSE),貼付!$C$3:$AF$198,J$2,FALSE)),"",VLOOKUP(VLOOKUP($U$1&amp;$A20,STEP③!$A$3:$I$152,9,FALSE),貼付!$C$3:$AF$198,J$2,FALSE))</f>
        <v/>
      </c>
      <c r="K20" s="30" t="str">
        <f>IF(ISERROR(VLOOKUP(VLOOKUP($U$1&amp;$A20,STEP③!$A$3:$I$152,9,FALSE),貼付!$C$3:$AF$198,K$2,FALSE)),"",VLOOKUP(VLOOKUP($U$1&amp;$A20,STEP③!$A$3:$I$152,9,FALSE),貼付!$C$3:$AF$198,K$2,FALSE))</f>
        <v/>
      </c>
      <c r="L20" s="46" t="str">
        <f>IF(ISERROR(VLOOKUP(VLOOKUP($U$1&amp;$A20,STEP③!$A$3:$I$152,9,FALSE),貼付!$C$3:$AF$198,L$2,FALSE)),"",VLOOKUP(VLOOKUP($U$1&amp;$A20,STEP③!$A$3:$I$152,9,FALSE),貼付!$C$3:$AF$198,L$2,FALSE))</f>
        <v/>
      </c>
      <c r="M20" s="43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1:28" ht="14.25" customHeight="1" x14ac:dyDescent="0.4">
      <c r="A21" s="32">
        <v>17</v>
      </c>
      <c r="B21" s="33" t="str">
        <f>IF(ISERROR(VLOOKUP(VLOOKUP($U$1&amp;$A21,STEP③!$A$3:$I$152,9,FALSE),貼付!$C$3:$AF$198,B$2,FALSE)),"",VLOOKUP(VLOOKUP($U$1&amp;$A21,STEP③!$A$3:$I$152,9,FALSE),貼付!$C$3:$AF$198,B$2,FALSE))</f>
        <v/>
      </c>
      <c r="C21" s="33" t="str">
        <f>IF(ISERROR(VLOOKUP(VLOOKUP($U$1&amp;$A21,STEP③!$A$3:$I$152,9,FALSE),貼付!$C$3:$AF$198,C$2,FALSE)),"",VLOOKUP(VLOOKUP($U$1&amp;$A21,STEP③!$A$3:$I$152,9,FALSE),貼付!$C$3:$AF$198,C$2,FALSE))</f>
        <v/>
      </c>
      <c r="D21" s="33" t="str">
        <f>IF(ISERROR(VLOOKUP(VLOOKUP($U$1&amp;$A21,STEP③!$A$3:$I$152,9,FALSE),貼付!$C$3:$AF$198,D$2,FALSE)),"",VLOOKUP(VLOOKUP($U$1&amp;$A21,STEP③!$A$3:$I$152,9,FALSE),貼付!$C$3:$AF$198,D$2,FALSE))</f>
        <v/>
      </c>
      <c r="E21" s="33" t="str">
        <f>IF(ISERROR(VLOOKUP(VLOOKUP($U$1&amp;$A21,STEP③!$A$3:$I$152,9,FALSE),貼付!$C$3:$AF$198,E$2,FALSE)),"",VLOOKUP(VLOOKUP($U$1&amp;$A21,STEP③!$A$3:$I$152,9,FALSE),貼付!$C$3:$AF$198,E$2,FALSE))</f>
        <v/>
      </c>
      <c r="F21" s="33" t="str">
        <f>IF(ISERROR(VLOOKUP(VLOOKUP($U$1&amp;$A21,STEP③!$A$3:$I$152,9,FALSE),貼付!$C$3:$AF$198,F$2,FALSE)),"",VLOOKUP(VLOOKUP($U$1&amp;$A21,STEP③!$A$3:$I$152,9,FALSE),貼付!$C$3:$AF$198,F$2,FALSE))</f>
        <v/>
      </c>
      <c r="G21" s="33" t="str">
        <f>IF(ISERROR(VLOOKUP(VLOOKUP($U$1&amp;$A21,STEP③!$A$3:$I$152,9,FALSE),貼付!$C$3:$AF$198,G$2,FALSE)),"",VLOOKUP(VLOOKUP($U$1&amp;$A21,STEP③!$A$3:$I$152,9,FALSE),貼付!$C$3:$AF$198,G$2,FALSE))</f>
        <v/>
      </c>
      <c r="H21" s="34" t="str">
        <f>IF(ISERROR(VLOOKUP(VLOOKUP($U$1&amp;$A21,STEP③!$A$3:$I$152,9,FALSE),貼付!$C$3:$AF$198,H$2,FALSE)),"",VLOOKUP(VLOOKUP($U$1&amp;$A21,STEP③!$A$3:$I$152,9,FALSE),貼付!$C$3:$AF$198,H$2,FALSE))</f>
        <v/>
      </c>
      <c r="I21" s="33" t="str">
        <f>IF(ISERROR(VLOOKUP(VLOOKUP($U$1&amp;$A21,STEP③!$A$3:$I$152,9,FALSE),貼付!$C$3:$AF$198,I$2,FALSE)),"",VLOOKUP(VLOOKUP($U$1&amp;$A21,STEP③!$A$3:$I$152,9,FALSE),貼付!$C$3:$AF$198,I$2,FALSE))</f>
        <v/>
      </c>
      <c r="J21" s="33" t="str">
        <f>IF(ISERROR(VLOOKUP(VLOOKUP($U$1&amp;$A21,STEP③!$A$3:$I$152,9,FALSE),貼付!$C$3:$AF$198,J$2,FALSE)),"",VLOOKUP(VLOOKUP($U$1&amp;$A21,STEP③!$A$3:$I$152,9,FALSE),貼付!$C$3:$AF$198,J$2,FALSE))</f>
        <v/>
      </c>
      <c r="K21" s="33" t="str">
        <f>IF(ISERROR(VLOOKUP(VLOOKUP($U$1&amp;$A21,STEP③!$A$3:$I$152,9,FALSE),貼付!$C$3:$AF$198,K$2,FALSE)),"",VLOOKUP(VLOOKUP($U$1&amp;$A21,STEP③!$A$3:$I$152,9,FALSE),貼付!$C$3:$AF$198,K$2,FALSE))</f>
        <v/>
      </c>
      <c r="L21" s="47" t="str">
        <f>IF(ISERROR(VLOOKUP(VLOOKUP($U$1&amp;$A21,STEP③!$A$3:$I$152,9,FALSE),貼付!$C$3:$AF$198,L$2,FALSE)),"",VLOOKUP(VLOOKUP($U$1&amp;$A21,STEP③!$A$3:$I$152,9,FALSE),貼付!$C$3:$AF$198,L$2,FALSE))</f>
        <v/>
      </c>
      <c r="M21" s="43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</row>
    <row r="22" spans="1:28" ht="14.25" customHeight="1" x14ac:dyDescent="0.4">
      <c r="A22" s="29">
        <v>18</v>
      </c>
      <c r="B22" s="30" t="str">
        <f>IF(ISERROR(VLOOKUP(VLOOKUP($U$1&amp;$A22,STEP③!$A$3:$I$152,9,FALSE),貼付!$C$3:$AF$198,B$2,FALSE)),"",VLOOKUP(VLOOKUP($U$1&amp;$A22,STEP③!$A$3:$I$152,9,FALSE),貼付!$C$3:$AF$198,B$2,FALSE))</f>
        <v/>
      </c>
      <c r="C22" s="30" t="str">
        <f>IF(ISERROR(VLOOKUP(VLOOKUP($U$1&amp;$A22,STEP③!$A$3:$I$152,9,FALSE),貼付!$C$3:$AF$198,C$2,FALSE)),"",VLOOKUP(VLOOKUP($U$1&amp;$A22,STEP③!$A$3:$I$152,9,FALSE),貼付!$C$3:$AF$198,C$2,FALSE))</f>
        <v/>
      </c>
      <c r="D22" s="30" t="str">
        <f>IF(ISERROR(VLOOKUP(VLOOKUP($U$1&amp;$A22,STEP③!$A$3:$I$152,9,FALSE),貼付!$C$3:$AF$198,D$2,FALSE)),"",VLOOKUP(VLOOKUP($U$1&amp;$A22,STEP③!$A$3:$I$152,9,FALSE),貼付!$C$3:$AF$198,D$2,FALSE))</f>
        <v/>
      </c>
      <c r="E22" s="30" t="str">
        <f>IF(ISERROR(VLOOKUP(VLOOKUP($U$1&amp;$A22,STEP③!$A$3:$I$152,9,FALSE),貼付!$C$3:$AF$198,E$2,FALSE)),"",VLOOKUP(VLOOKUP($U$1&amp;$A22,STEP③!$A$3:$I$152,9,FALSE),貼付!$C$3:$AF$198,E$2,FALSE))</f>
        <v/>
      </c>
      <c r="F22" s="30" t="str">
        <f>IF(ISERROR(VLOOKUP(VLOOKUP($U$1&amp;$A22,STEP③!$A$3:$I$152,9,FALSE),貼付!$C$3:$AF$198,F$2,FALSE)),"",VLOOKUP(VLOOKUP($U$1&amp;$A22,STEP③!$A$3:$I$152,9,FALSE),貼付!$C$3:$AF$198,F$2,FALSE))</f>
        <v/>
      </c>
      <c r="G22" s="30" t="str">
        <f>IF(ISERROR(VLOOKUP(VLOOKUP($U$1&amp;$A22,STEP③!$A$3:$I$152,9,FALSE),貼付!$C$3:$AF$198,G$2,FALSE)),"",VLOOKUP(VLOOKUP($U$1&amp;$A22,STEP③!$A$3:$I$152,9,FALSE),貼付!$C$3:$AF$198,G$2,FALSE))</f>
        <v/>
      </c>
      <c r="H22" s="31" t="str">
        <f>IF(ISERROR(VLOOKUP(VLOOKUP($U$1&amp;$A22,STEP③!$A$3:$I$152,9,FALSE),貼付!$C$3:$AF$198,H$2,FALSE)),"",VLOOKUP(VLOOKUP($U$1&amp;$A22,STEP③!$A$3:$I$152,9,FALSE),貼付!$C$3:$AF$198,H$2,FALSE))</f>
        <v/>
      </c>
      <c r="I22" s="30" t="str">
        <f>IF(ISERROR(VLOOKUP(VLOOKUP($U$1&amp;$A22,STEP③!$A$3:$I$152,9,FALSE),貼付!$C$3:$AF$198,I$2,FALSE)),"",VLOOKUP(VLOOKUP($U$1&amp;$A22,STEP③!$A$3:$I$152,9,FALSE),貼付!$C$3:$AF$198,I$2,FALSE))</f>
        <v/>
      </c>
      <c r="J22" s="30" t="str">
        <f>IF(ISERROR(VLOOKUP(VLOOKUP($U$1&amp;$A22,STEP③!$A$3:$I$152,9,FALSE),貼付!$C$3:$AF$198,J$2,FALSE)),"",VLOOKUP(VLOOKUP($U$1&amp;$A22,STEP③!$A$3:$I$152,9,FALSE),貼付!$C$3:$AF$198,J$2,FALSE))</f>
        <v/>
      </c>
      <c r="K22" s="30" t="str">
        <f>IF(ISERROR(VLOOKUP(VLOOKUP($U$1&amp;$A22,STEP③!$A$3:$I$152,9,FALSE),貼付!$C$3:$AF$198,K$2,FALSE)),"",VLOOKUP(VLOOKUP($U$1&amp;$A22,STEP③!$A$3:$I$152,9,FALSE),貼付!$C$3:$AF$198,K$2,FALSE))</f>
        <v/>
      </c>
      <c r="L22" s="46" t="str">
        <f>IF(ISERROR(VLOOKUP(VLOOKUP($U$1&amp;$A22,STEP③!$A$3:$I$152,9,FALSE),貼付!$C$3:$AF$198,L$2,FALSE)),"",VLOOKUP(VLOOKUP($U$1&amp;$A22,STEP③!$A$3:$I$152,9,FALSE),貼付!$C$3:$AF$198,L$2,FALSE))</f>
        <v/>
      </c>
      <c r="M22" s="43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</row>
    <row r="23" spans="1:28" ht="14.25" customHeight="1" x14ac:dyDescent="0.4">
      <c r="A23" s="32">
        <v>19</v>
      </c>
      <c r="B23" s="33" t="str">
        <f>IF(ISERROR(VLOOKUP(VLOOKUP($U$1&amp;$A23,STEP③!$A$3:$I$152,9,FALSE),貼付!$C$3:$AF$198,B$2,FALSE)),"",VLOOKUP(VLOOKUP($U$1&amp;$A23,STEP③!$A$3:$I$152,9,FALSE),貼付!$C$3:$AF$198,B$2,FALSE))</f>
        <v/>
      </c>
      <c r="C23" s="33" t="str">
        <f>IF(ISERROR(VLOOKUP(VLOOKUP($U$1&amp;$A23,STEP③!$A$3:$I$152,9,FALSE),貼付!$C$3:$AF$198,C$2,FALSE)),"",VLOOKUP(VLOOKUP($U$1&amp;$A23,STEP③!$A$3:$I$152,9,FALSE),貼付!$C$3:$AF$198,C$2,FALSE))</f>
        <v/>
      </c>
      <c r="D23" s="33" t="str">
        <f>IF(ISERROR(VLOOKUP(VLOOKUP($U$1&amp;$A23,STEP③!$A$3:$I$152,9,FALSE),貼付!$C$3:$AF$198,D$2,FALSE)),"",VLOOKUP(VLOOKUP($U$1&amp;$A23,STEP③!$A$3:$I$152,9,FALSE),貼付!$C$3:$AF$198,D$2,FALSE))</f>
        <v/>
      </c>
      <c r="E23" s="33" t="str">
        <f>IF(ISERROR(VLOOKUP(VLOOKUP($U$1&amp;$A23,STEP③!$A$3:$I$152,9,FALSE),貼付!$C$3:$AF$198,E$2,FALSE)),"",VLOOKUP(VLOOKUP($U$1&amp;$A23,STEP③!$A$3:$I$152,9,FALSE),貼付!$C$3:$AF$198,E$2,FALSE))</f>
        <v/>
      </c>
      <c r="F23" s="33" t="str">
        <f>IF(ISERROR(VLOOKUP(VLOOKUP($U$1&amp;$A23,STEP③!$A$3:$I$152,9,FALSE),貼付!$C$3:$AF$198,F$2,FALSE)),"",VLOOKUP(VLOOKUP($U$1&amp;$A23,STEP③!$A$3:$I$152,9,FALSE),貼付!$C$3:$AF$198,F$2,FALSE))</f>
        <v/>
      </c>
      <c r="G23" s="33" t="str">
        <f>IF(ISERROR(VLOOKUP(VLOOKUP($U$1&amp;$A23,STEP③!$A$3:$I$152,9,FALSE),貼付!$C$3:$AF$198,G$2,FALSE)),"",VLOOKUP(VLOOKUP($U$1&amp;$A23,STEP③!$A$3:$I$152,9,FALSE),貼付!$C$3:$AF$198,G$2,FALSE))</f>
        <v/>
      </c>
      <c r="H23" s="34" t="str">
        <f>IF(ISERROR(VLOOKUP(VLOOKUP($U$1&amp;$A23,STEP③!$A$3:$I$152,9,FALSE),貼付!$C$3:$AF$198,H$2,FALSE)),"",VLOOKUP(VLOOKUP($U$1&amp;$A23,STEP③!$A$3:$I$152,9,FALSE),貼付!$C$3:$AF$198,H$2,FALSE))</f>
        <v/>
      </c>
      <c r="I23" s="33" t="str">
        <f>IF(ISERROR(VLOOKUP(VLOOKUP($U$1&amp;$A23,STEP③!$A$3:$I$152,9,FALSE),貼付!$C$3:$AF$198,I$2,FALSE)),"",VLOOKUP(VLOOKUP($U$1&amp;$A23,STEP③!$A$3:$I$152,9,FALSE),貼付!$C$3:$AF$198,I$2,FALSE))</f>
        <v/>
      </c>
      <c r="J23" s="33" t="str">
        <f>IF(ISERROR(VLOOKUP(VLOOKUP($U$1&amp;$A23,STEP③!$A$3:$I$152,9,FALSE),貼付!$C$3:$AF$198,J$2,FALSE)),"",VLOOKUP(VLOOKUP($U$1&amp;$A23,STEP③!$A$3:$I$152,9,FALSE),貼付!$C$3:$AF$198,J$2,FALSE))</f>
        <v/>
      </c>
      <c r="K23" s="33" t="str">
        <f>IF(ISERROR(VLOOKUP(VLOOKUP($U$1&amp;$A23,STEP③!$A$3:$I$152,9,FALSE),貼付!$C$3:$AF$198,K$2,FALSE)),"",VLOOKUP(VLOOKUP($U$1&amp;$A23,STEP③!$A$3:$I$152,9,FALSE),貼付!$C$3:$AF$198,K$2,FALSE))</f>
        <v/>
      </c>
      <c r="L23" s="47" t="str">
        <f>IF(ISERROR(VLOOKUP(VLOOKUP($U$1&amp;$A23,STEP③!$A$3:$I$152,9,FALSE),貼付!$C$3:$AF$198,L$2,FALSE)),"",VLOOKUP(VLOOKUP($U$1&amp;$A23,STEP③!$A$3:$I$152,9,FALSE),貼付!$C$3:$AF$198,L$2,FALSE))</f>
        <v/>
      </c>
      <c r="M23" s="43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1:28" ht="14.25" customHeight="1" x14ac:dyDescent="0.4">
      <c r="A24" s="29">
        <v>20</v>
      </c>
      <c r="B24" s="30" t="str">
        <f>IF(ISERROR(VLOOKUP(VLOOKUP($U$1&amp;$A24,STEP③!$A$3:$I$152,9,FALSE),貼付!$C$3:$AF$198,B$2,FALSE)),"",VLOOKUP(VLOOKUP($U$1&amp;$A24,STEP③!$A$3:$I$152,9,FALSE),貼付!$C$3:$AF$198,B$2,FALSE))</f>
        <v/>
      </c>
      <c r="C24" s="30" t="str">
        <f>IF(ISERROR(VLOOKUP(VLOOKUP($U$1&amp;$A24,STEP③!$A$3:$I$152,9,FALSE),貼付!$C$3:$AF$198,C$2,FALSE)),"",VLOOKUP(VLOOKUP($U$1&amp;$A24,STEP③!$A$3:$I$152,9,FALSE),貼付!$C$3:$AF$198,C$2,FALSE))</f>
        <v/>
      </c>
      <c r="D24" s="30" t="str">
        <f>IF(ISERROR(VLOOKUP(VLOOKUP($U$1&amp;$A24,STEP③!$A$3:$I$152,9,FALSE),貼付!$C$3:$AF$198,D$2,FALSE)),"",VLOOKUP(VLOOKUP($U$1&amp;$A24,STEP③!$A$3:$I$152,9,FALSE),貼付!$C$3:$AF$198,D$2,FALSE))</f>
        <v/>
      </c>
      <c r="E24" s="30" t="str">
        <f>IF(ISERROR(VLOOKUP(VLOOKUP($U$1&amp;$A24,STEP③!$A$3:$I$152,9,FALSE),貼付!$C$3:$AF$198,E$2,FALSE)),"",VLOOKUP(VLOOKUP($U$1&amp;$A24,STEP③!$A$3:$I$152,9,FALSE),貼付!$C$3:$AF$198,E$2,FALSE))</f>
        <v/>
      </c>
      <c r="F24" s="30" t="str">
        <f>IF(ISERROR(VLOOKUP(VLOOKUP($U$1&amp;$A24,STEP③!$A$3:$I$152,9,FALSE),貼付!$C$3:$AF$198,F$2,FALSE)),"",VLOOKUP(VLOOKUP($U$1&amp;$A24,STEP③!$A$3:$I$152,9,FALSE),貼付!$C$3:$AF$198,F$2,FALSE))</f>
        <v/>
      </c>
      <c r="G24" s="30" t="str">
        <f>IF(ISERROR(VLOOKUP(VLOOKUP($U$1&amp;$A24,STEP③!$A$3:$I$152,9,FALSE),貼付!$C$3:$AF$198,G$2,FALSE)),"",VLOOKUP(VLOOKUP($U$1&amp;$A24,STEP③!$A$3:$I$152,9,FALSE),貼付!$C$3:$AF$198,G$2,FALSE))</f>
        <v/>
      </c>
      <c r="H24" s="31" t="str">
        <f>IF(ISERROR(VLOOKUP(VLOOKUP($U$1&amp;$A24,STEP③!$A$3:$I$152,9,FALSE),貼付!$C$3:$AF$198,H$2,FALSE)),"",VLOOKUP(VLOOKUP($U$1&amp;$A24,STEP③!$A$3:$I$152,9,FALSE),貼付!$C$3:$AF$198,H$2,FALSE))</f>
        <v/>
      </c>
      <c r="I24" s="30" t="str">
        <f>IF(ISERROR(VLOOKUP(VLOOKUP($U$1&amp;$A24,STEP③!$A$3:$I$152,9,FALSE),貼付!$C$3:$AF$198,I$2,FALSE)),"",VLOOKUP(VLOOKUP($U$1&amp;$A24,STEP③!$A$3:$I$152,9,FALSE),貼付!$C$3:$AF$198,I$2,FALSE))</f>
        <v/>
      </c>
      <c r="J24" s="30" t="str">
        <f>IF(ISERROR(VLOOKUP(VLOOKUP($U$1&amp;$A24,STEP③!$A$3:$I$152,9,FALSE),貼付!$C$3:$AF$198,J$2,FALSE)),"",VLOOKUP(VLOOKUP($U$1&amp;$A24,STEP③!$A$3:$I$152,9,FALSE),貼付!$C$3:$AF$198,J$2,FALSE))</f>
        <v/>
      </c>
      <c r="K24" s="30" t="str">
        <f>IF(ISERROR(VLOOKUP(VLOOKUP($U$1&amp;$A24,STEP③!$A$3:$I$152,9,FALSE),貼付!$C$3:$AF$198,K$2,FALSE)),"",VLOOKUP(VLOOKUP($U$1&amp;$A24,STEP③!$A$3:$I$152,9,FALSE),貼付!$C$3:$AF$198,K$2,FALSE))</f>
        <v/>
      </c>
      <c r="L24" s="46" t="str">
        <f>IF(ISERROR(VLOOKUP(VLOOKUP($U$1&amp;$A24,STEP③!$A$3:$I$152,9,FALSE),貼付!$C$3:$AF$198,L$2,FALSE)),"",VLOOKUP(VLOOKUP($U$1&amp;$A24,STEP③!$A$3:$I$152,9,FALSE),貼付!$C$3:$AF$198,L$2,FALSE))</f>
        <v/>
      </c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4.25" customHeight="1" x14ac:dyDescent="0.4">
      <c r="A25" s="32">
        <v>21</v>
      </c>
      <c r="B25" s="33" t="str">
        <f>IF(ISERROR(VLOOKUP(VLOOKUP($U$1&amp;$A25,STEP③!$A$3:$I$152,9,FALSE),貼付!$C$3:$AF$198,B$2,FALSE)),"",VLOOKUP(VLOOKUP($U$1&amp;$A25,STEP③!$A$3:$I$152,9,FALSE),貼付!$C$3:$AF$198,B$2,FALSE))</f>
        <v/>
      </c>
      <c r="C25" s="33" t="str">
        <f>IF(ISERROR(VLOOKUP(VLOOKUP($U$1&amp;$A25,STEP③!$A$3:$I$152,9,FALSE),貼付!$C$3:$AF$198,C$2,FALSE)),"",VLOOKUP(VLOOKUP($U$1&amp;$A25,STEP③!$A$3:$I$152,9,FALSE),貼付!$C$3:$AF$198,C$2,FALSE))</f>
        <v/>
      </c>
      <c r="D25" s="33" t="str">
        <f>IF(ISERROR(VLOOKUP(VLOOKUP($U$1&amp;$A25,STEP③!$A$3:$I$152,9,FALSE),貼付!$C$3:$AF$198,D$2,FALSE)),"",VLOOKUP(VLOOKUP($U$1&amp;$A25,STEP③!$A$3:$I$152,9,FALSE),貼付!$C$3:$AF$198,D$2,FALSE))</f>
        <v/>
      </c>
      <c r="E25" s="33" t="str">
        <f>IF(ISERROR(VLOOKUP(VLOOKUP($U$1&amp;$A25,STEP③!$A$3:$I$152,9,FALSE),貼付!$C$3:$AF$198,E$2,FALSE)),"",VLOOKUP(VLOOKUP($U$1&amp;$A25,STEP③!$A$3:$I$152,9,FALSE),貼付!$C$3:$AF$198,E$2,FALSE))</f>
        <v/>
      </c>
      <c r="F25" s="33" t="str">
        <f>IF(ISERROR(VLOOKUP(VLOOKUP($U$1&amp;$A25,STEP③!$A$3:$I$152,9,FALSE),貼付!$C$3:$AF$198,F$2,FALSE)),"",VLOOKUP(VLOOKUP($U$1&amp;$A25,STEP③!$A$3:$I$152,9,FALSE),貼付!$C$3:$AF$198,F$2,FALSE))</f>
        <v/>
      </c>
      <c r="G25" s="33" t="str">
        <f>IF(ISERROR(VLOOKUP(VLOOKUP($U$1&amp;$A25,STEP③!$A$3:$I$152,9,FALSE),貼付!$C$3:$AF$198,G$2,FALSE)),"",VLOOKUP(VLOOKUP($U$1&amp;$A25,STEP③!$A$3:$I$152,9,FALSE),貼付!$C$3:$AF$198,G$2,FALSE))</f>
        <v/>
      </c>
      <c r="H25" s="34" t="str">
        <f>IF(ISERROR(VLOOKUP(VLOOKUP($U$1&amp;$A25,STEP③!$A$3:$I$152,9,FALSE),貼付!$C$3:$AF$198,H$2,FALSE)),"",VLOOKUP(VLOOKUP($U$1&amp;$A25,STEP③!$A$3:$I$152,9,FALSE),貼付!$C$3:$AF$198,H$2,FALSE))</f>
        <v/>
      </c>
      <c r="I25" s="33" t="str">
        <f>IF(ISERROR(VLOOKUP(VLOOKUP($U$1&amp;$A25,STEP③!$A$3:$I$152,9,FALSE),貼付!$C$3:$AF$198,I$2,FALSE)),"",VLOOKUP(VLOOKUP($U$1&amp;$A25,STEP③!$A$3:$I$152,9,FALSE),貼付!$C$3:$AF$198,I$2,FALSE))</f>
        <v/>
      </c>
      <c r="J25" s="33" t="str">
        <f>IF(ISERROR(VLOOKUP(VLOOKUP($U$1&amp;$A25,STEP③!$A$3:$I$152,9,FALSE),貼付!$C$3:$AF$198,J$2,FALSE)),"",VLOOKUP(VLOOKUP($U$1&amp;$A25,STEP③!$A$3:$I$152,9,FALSE),貼付!$C$3:$AF$198,J$2,FALSE))</f>
        <v/>
      </c>
      <c r="K25" s="33" t="str">
        <f>IF(ISERROR(VLOOKUP(VLOOKUP($U$1&amp;$A25,STEP③!$A$3:$I$152,9,FALSE),貼付!$C$3:$AF$198,K$2,FALSE)),"",VLOOKUP(VLOOKUP($U$1&amp;$A25,STEP③!$A$3:$I$152,9,FALSE),貼付!$C$3:$AF$198,K$2,FALSE))</f>
        <v/>
      </c>
      <c r="L25" s="47" t="str">
        <f>IF(ISERROR(VLOOKUP(VLOOKUP($U$1&amp;$A25,STEP③!$A$3:$I$152,9,FALSE),貼付!$C$3:$AF$198,L$2,FALSE)),"",VLOOKUP(VLOOKUP($U$1&amp;$A25,STEP③!$A$3:$I$152,9,FALSE),貼付!$C$3:$AF$198,L$2,FALSE))</f>
        <v/>
      </c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tr">
        <f>IF(ISERROR(VLOOKUP(VLOOKUP($U$1&amp;$A25,STEP③!$A$3:$I$152,9,FALSE),貼付!$C$3:$AF$198,Y$2,FALSE)),"",VLOOKUP(VLOOKUP($U$1&amp;$A25,STEP③!$A$3:$I$152,9,FALSE),貼付!$C$3:$AF$198,Y$2,FALSE))</f>
        <v/>
      </c>
      <c r="Z25" s="44" t="str">
        <f>IF(ISERROR(VLOOKUP(VLOOKUP($U$1&amp;$A25,STEP③!$A$3:$I$152,9,FALSE),貼付!$C$3:$AF$198,Z$2,FALSE)),"",VLOOKUP(VLOOKUP($U$1&amp;$A25,STEP③!$A$3:$I$152,9,FALSE),貼付!$C$3:$AF$198,Z$2,FALSE))</f>
        <v/>
      </c>
      <c r="AA25" s="44" t="str">
        <f>IF(ISERROR(VLOOKUP(VLOOKUP($U$1&amp;$A25,STEP③!$A$3:$I$152,9,FALSE),貼付!$C$3:$AF$198,AA$2,FALSE)),"",VLOOKUP(VLOOKUP($U$1&amp;$A25,STEP③!$A$3:$I$152,9,FALSE),貼付!$C$3:$AF$198,AA$2,FALSE))</f>
        <v/>
      </c>
      <c r="AB25" s="44" t="str">
        <f>IF(ISERROR(VLOOKUP(VLOOKUP($U$1&amp;$A25,STEP③!$A$3:$I$152,9,FALSE),貼付!$C$3:$AF$198,AB$2,FALSE)),"",VLOOKUP(VLOOKUP($U$1&amp;$A25,STEP③!$A$3:$I$152,9,FALSE),貼付!$C$3:$AF$198,AB$2,FALSE))</f>
        <v/>
      </c>
    </row>
    <row r="26" spans="1:28" ht="14.25" customHeight="1" x14ac:dyDescent="0.4">
      <c r="A26" s="29">
        <v>22</v>
      </c>
      <c r="B26" s="30" t="str">
        <f>IF(ISERROR(VLOOKUP(VLOOKUP($U$1&amp;$A26,STEP③!$A$3:$I$152,9,FALSE),貼付!$C$3:$AF$198,B$2,FALSE)),"",VLOOKUP(VLOOKUP($U$1&amp;$A26,STEP③!$A$3:$I$152,9,FALSE),貼付!$C$3:$AF$198,B$2,FALSE))</f>
        <v/>
      </c>
      <c r="C26" s="30" t="str">
        <f>IF(ISERROR(VLOOKUP(VLOOKUP($U$1&amp;$A26,STEP③!$A$3:$I$152,9,FALSE),貼付!$C$3:$AF$198,C$2,FALSE)),"",VLOOKUP(VLOOKUP($U$1&amp;$A26,STEP③!$A$3:$I$152,9,FALSE),貼付!$C$3:$AF$198,C$2,FALSE))</f>
        <v/>
      </c>
      <c r="D26" s="30" t="str">
        <f>IF(ISERROR(VLOOKUP(VLOOKUP($U$1&amp;$A26,STEP③!$A$3:$I$152,9,FALSE),貼付!$C$3:$AF$198,D$2,FALSE)),"",VLOOKUP(VLOOKUP($U$1&amp;$A26,STEP③!$A$3:$I$152,9,FALSE),貼付!$C$3:$AF$198,D$2,FALSE))</f>
        <v/>
      </c>
      <c r="E26" s="30" t="str">
        <f>IF(ISERROR(VLOOKUP(VLOOKUP($U$1&amp;$A26,STEP③!$A$3:$I$152,9,FALSE),貼付!$C$3:$AF$198,E$2,FALSE)),"",VLOOKUP(VLOOKUP($U$1&amp;$A26,STEP③!$A$3:$I$152,9,FALSE),貼付!$C$3:$AF$198,E$2,FALSE))</f>
        <v/>
      </c>
      <c r="F26" s="30" t="str">
        <f>IF(ISERROR(VLOOKUP(VLOOKUP($U$1&amp;$A26,STEP③!$A$3:$I$152,9,FALSE),貼付!$C$3:$AF$198,F$2,FALSE)),"",VLOOKUP(VLOOKUP($U$1&amp;$A26,STEP③!$A$3:$I$152,9,FALSE),貼付!$C$3:$AF$198,F$2,FALSE))</f>
        <v/>
      </c>
      <c r="G26" s="30" t="str">
        <f>IF(ISERROR(VLOOKUP(VLOOKUP($U$1&amp;$A26,STEP③!$A$3:$I$152,9,FALSE),貼付!$C$3:$AF$198,G$2,FALSE)),"",VLOOKUP(VLOOKUP($U$1&amp;$A26,STEP③!$A$3:$I$152,9,FALSE),貼付!$C$3:$AF$198,G$2,FALSE))</f>
        <v/>
      </c>
      <c r="H26" s="31" t="str">
        <f>IF(ISERROR(VLOOKUP(VLOOKUP($U$1&amp;$A26,STEP③!$A$3:$I$152,9,FALSE),貼付!$C$3:$AF$198,H$2,FALSE)),"",VLOOKUP(VLOOKUP($U$1&amp;$A26,STEP③!$A$3:$I$152,9,FALSE),貼付!$C$3:$AF$198,H$2,FALSE))</f>
        <v/>
      </c>
      <c r="I26" s="30" t="str">
        <f>IF(ISERROR(VLOOKUP(VLOOKUP($U$1&amp;$A26,STEP③!$A$3:$I$152,9,FALSE),貼付!$C$3:$AF$198,I$2,FALSE)),"",VLOOKUP(VLOOKUP($U$1&amp;$A26,STEP③!$A$3:$I$152,9,FALSE),貼付!$C$3:$AF$198,I$2,FALSE))</f>
        <v/>
      </c>
      <c r="J26" s="30" t="str">
        <f>IF(ISERROR(VLOOKUP(VLOOKUP($U$1&amp;$A26,STEP③!$A$3:$I$152,9,FALSE),貼付!$C$3:$AF$198,J$2,FALSE)),"",VLOOKUP(VLOOKUP($U$1&amp;$A26,STEP③!$A$3:$I$152,9,FALSE),貼付!$C$3:$AF$198,J$2,FALSE))</f>
        <v/>
      </c>
      <c r="K26" s="30" t="str">
        <f>IF(ISERROR(VLOOKUP(VLOOKUP($U$1&amp;$A26,STEP③!$A$3:$I$152,9,FALSE),貼付!$C$3:$AF$198,K$2,FALSE)),"",VLOOKUP(VLOOKUP($U$1&amp;$A26,STEP③!$A$3:$I$152,9,FALSE),貼付!$C$3:$AF$198,K$2,FALSE))</f>
        <v/>
      </c>
      <c r="L26" s="46" t="str">
        <f>IF(ISERROR(VLOOKUP(VLOOKUP($U$1&amp;$A26,STEP③!$A$3:$I$152,9,FALSE),貼付!$C$3:$AF$198,L$2,FALSE)),"",VLOOKUP(VLOOKUP($U$1&amp;$A26,STEP③!$A$3:$I$152,9,FALSE),貼付!$C$3:$AF$198,L$2,FALSE))</f>
        <v/>
      </c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tr">
        <f>IF(ISERROR(VLOOKUP(VLOOKUP($U$1&amp;$A26,STEP③!$A$3:$I$152,9,FALSE),貼付!$C$3:$AF$198,Y$2,FALSE)),"",VLOOKUP(VLOOKUP($U$1&amp;$A26,STEP③!$A$3:$I$152,9,FALSE),貼付!$C$3:$AF$198,Y$2,FALSE))</f>
        <v/>
      </c>
      <c r="Z26" s="44" t="str">
        <f>IF(ISERROR(VLOOKUP(VLOOKUP($U$1&amp;$A26,STEP③!$A$3:$I$152,9,FALSE),貼付!$C$3:$AF$198,Z$2,FALSE)),"",VLOOKUP(VLOOKUP($U$1&amp;$A26,STEP③!$A$3:$I$152,9,FALSE),貼付!$C$3:$AF$198,Z$2,FALSE))</f>
        <v/>
      </c>
      <c r="AA26" s="44" t="str">
        <f>IF(ISERROR(VLOOKUP(VLOOKUP($U$1&amp;$A26,STEP③!$A$3:$I$152,9,FALSE),貼付!$C$3:$AF$198,AA$2,FALSE)),"",VLOOKUP(VLOOKUP($U$1&amp;$A26,STEP③!$A$3:$I$152,9,FALSE),貼付!$C$3:$AF$198,AA$2,FALSE))</f>
        <v/>
      </c>
      <c r="AB26" s="44" t="str">
        <f>IF(ISERROR(VLOOKUP(VLOOKUP($U$1&amp;$A26,STEP③!$A$3:$I$152,9,FALSE),貼付!$C$3:$AF$198,AB$2,FALSE)),"",VLOOKUP(VLOOKUP($U$1&amp;$A26,STEP③!$A$3:$I$152,9,FALSE),貼付!$C$3:$AF$198,AB$2,FALSE))</f>
        <v/>
      </c>
    </row>
    <row r="27" spans="1:28" ht="14.25" customHeight="1" x14ac:dyDescent="0.4">
      <c r="A27" s="32">
        <v>23</v>
      </c>
      <c r="B27" s="33" t="str">
        <f>IF(ISERROR(VLOOKUP(VLOOKUP($U$1&amp;$A27,STEP③!$A$3:$I$152,9,FALSE),貼付!$C$3:$AF$198,B$2,FALSE)),"",VLOOKUP(VLOOKUP($U$1&amp;$A27,STEP③!$A$3:$I$152,9,FALSE),貼付!$C$3:$AF$198,B$2,FALSE))</f>
        <v/>
      </c>
      <c r="C27" s="33" t="str">
        <f>IF(ISERROR(VLOOKUP(VLOOKUP($U$1&amp;$A27,STEP③!$A$3:$I$152,9,FALSE),貼付!$C$3:$AF$198,C$2,FALSE)),"",VLOOKUP(VLOOKUP($U$1&amp;$A27,STEP③!$A$3:$I$152,9,FALSE),貼付!$C$3:$AF$198,C$2,FALSE))</f>
        <v/>
      </c>
      <c r="D27" s="33" t="str">
        <f>IF(ISERROR(VLOOKUP(VLOOKUP($U$1&amp;$A27,STEP③!$A$3:$I$152,9,FALSE),貼付!$C$3:$AF$198,D$2,FALSE)),"",VLOOKUP(VLOOKUP($U$1&amp;$A27,STEP③!$A$3:$I$152,9,FALSE),貼付!$C$3:$AF$198,D$2,FALSE))</f>
        <v/>
      </c>
      <c r="E27" s="33" t="str">
        <f>IF(ISERROR(VLOOKUP(VLOOKUP($U$1&amp;$A27,STEP③!$A$3:$I$152,9,FALSE),貼付!$C$3:$AF$198,E$2,FALSE)),"",VLOOKUP(VLOOKUP($U$1&amp;$A27,STEP③!$A$3:$I$152,9,FALSE),貼付!$C$3:$AF$198,E$2,FALSE))</f>
        <v/>
      </c>
      <c r="F27" s="33" t="str">
        <f>IF(ISERROR(VLOOKUP(VLOOKUP($U$1&amp;$A27,STEP③!$A$3:$I$152,9,FALSE),貼付!$C$3:$AF$198,F$2,FALSE)),"",VLOOKUP(VLOOKUP($U$1&amp;$A27,STEP③!$A$3:$I$152,9,FALSE),貼付!$C$3:$AF$198,F$2,FALSE))</f>
        <v/>
      </c>
      <c r="G27" s="33" t="str">
        <f>IF(ISERROR(VLOOKUP(VLOOKUP($U$1&amp;$A27,STEP③!$A$3:$I$152,9,FALSE),貼付!$C$3:$AF$198,G$2,FALSE)),"",VLOOKUP(VLOOKUP($U$1&amp;$A27,STEP③!$A$3:$I$152,9,FALSE),貼付!$C$3:$AF$198,G$2,FALSE))</f>
        <v/>
      </c>
      <c r="H27" s="34" t="str">
        <f>IF(ISERROR(VLOOKUP(VLOOKUP($U$1&amp;$A27,STEP③!$A$3:$I$152,9,FALSE),貼付!$C$3:$AF$198,H$2,FALSE)),"",VLOOKUP(VLOOKUP($U$1&amp;$A27,STEP③!$A$3:$I$152,9,FALSE),貼付!$C$3:$AF$198,H$2,FALSE))</f>
        <v/>
      </c>
      <c r="I27" s="33" t="str">
        <f>IF(ISERROR(VLOOKUP(VLOOKUP($U$1&amp;$A27,STEP③!$A$3:$I$152,9,FALSE),貼付!$C$3:$AF$198,I$2,FALSE)),"",VLOOKUP(VLOOKUP($U$1&amp;$A27,STEP③!$A$3:$I$152,9,FALSE),貼付!$C$3:$AF$198,I$2,FALSE))</f>
        <v/>
      </c>
      <c r="J27" s="33" t="str">
        <f>IF(ISERROR(VLOOKUP(VLOOKUP($U$1&amp;$A27,STEP③!$A$3:$I$152,9,FALSE),貼付!$C$3:$AF$198,J$2,FALSE)),"",VLOOKUP(VLOOKUP($U$1&amp;$A27,STEP③!$A$3:$I$152,9,FALSE),貼付!$C$3:$AF$198,J$2,FALSE))</f>
        <v/>
      </c>
      <c r="K27" s="33" t="str">
        <f>IF(ISERROR(VLOOKUP(VLOOKUP($U$1&amp;$A27,STEP③!$A$3:$I$152,9,FALSE),貼付!$C$3:$AF$198,K$2,FALSE)),"",VLOOKUP(VLOOKUP($U$1&amp;$A27,STEP③!$A$3:$I$152,9,FALSE),貼付!$C$3:$AF$198,K$2,FALSE))</f>
        <v/>
      </c>
      <c r="L27" s="47" t="str">
        <f>IF(ISERROR(VLOOKUP(VLOOKUP($U$1&amp;$A27,STEP③!$A$3:$I$152,9,FALSE),貼付!$C$3:$AF$198,L$2,FALSE)),"",VLOOKUP(VLOOKUP($U$1&amp;$A27,STEP③!$A$3:$I$152,9,FALSE),貼付!$C$3:$AF$198,L$2,FALSE))</f>
        <v/>
      </c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 t="str">
        <f>IF(ISERROR(VLOOKUP(VLOOKUP($U$1&amp;$A27,STEP③!$A$3:$I$152,9,FALSE),貼付!$C$3:$AF$198,Y$2,FALSE)),"",VLOOKUP(VLOOKUP($U$1&amp;$A27,STEP③!$A$3:$I$152,9,FALSE),貼付!$C$3:$AF$198,Y$2,FALSE))</f>
        <v/>
      </c>
      <c r="Z27" s="44" t="str">
        <f>IF(ISERROR(VLOOKUP(VLOOKUP($U$1&amp;$A27,STEP③!$A$3:$I$152,9,FALSE),貼付!$C$3:$AF$198,Z$2,FALSE)),"",VLOOKUP(VLOOKUP($U$1&amp;$A27,STEP③!$A$3:$I$152,9,FALSE),貼付!$C$3:$AF$198,Z$2,FALSE))</f>
        <v/>
      </c>
      <c r="AA27" s="44" t="str">
        <f>IF(ISERROR(VLOOKUP(VLOOKUP($U$1&amp;$A27,STEP③!$A$3:$I$152,9,FALSE),貼付!$C$3:$AF$198,AA$2,FALSE)),"",VLOOKUP(VLOOKUP($U$1&amp;$A27,STEP③!$A$3:$I$152,9,FALSE),貼付!$C$3:$AF$198,AA$2,FALSE))</f>
        <v/>
      </c>
      <c r="AB27" s="44" t="str">
        <f>IF(ISERROR(VLOOKUP(VLOOKUP($U$1&amp;$A27,STEP③!$A$3:$I$152,9,FALSE),貼付!$C$3:$AF$198,AB$2,FALSE)),"",VLOOKUP(VLOOKUP($U$1&amp;$A27,STEP③!$A$3:$I$152,9,FALSE),貼付!$C$3:$AF$198,AB$2,FALSE))</f>
        <v/>
      </c>
    </row>
    <row r="28" spans="1:28" ht="14.25" customHeight="1" x14ac:dyDescent="0.4">
      <c r="A28" s="29">
        <v>24</v>
      </c>
      <c r="B28" s="30" t="str">
        <f>IF(ISERROR(VLOOKUP(VLOOKUP($U$1&amp;$A28,STEP③!$A$3:$I$152,9,FALSE),貼付!$C$3:$AF$198,B$2,FALSE)),"",VLOOKUP(VLOOKUP($U$1&amp;$A28,STEP③!$A$3:$I$152,9,FALSE),貼付!$C$3:$AF$198,B$2,FALSE))</f>
        <v/>
      </c>
      <c r="C28" s="30" t="str">
        <f>IF(ISERROR(VLOOKUP(VLOOKUP($U$1&amp;$A28,STEP③!$A$3:$I$152,9,FALSE),貼付!$C$3:$AF$198,C$2,FALSE)),"",VLOOKUP(VLOOKUP($U$1&amp;$A28,STEP③!$A$3:$I$152,9,FALSE),貼付!$C$3:$AF$198,C$2,FALSE))</f>
        <v/>
      </c>
      <c r="D28" s="30" t="str">
        <f>IF(ISERROR(VLOOKUP(VLOOKUP($U$1&amp;$A28,STEP③!$A$3:$I$152,9,FALSE),貼付!$C$3:$AF$198,D$2,FALSE)),"",VLOOKUP(VLOOKUP($U$1&amp;$A28,STEP③!$A$3:$I$152,9,FALSE),貼付!$C$3:$AF$198,D$2,FALSE))</f>
        <v/>
      </c>
      <c r="E28" s="30" t="str">
        <f>IF(ISERROR(VLOOKUP(VLOOKUP($U$1&amp;$A28,STEP③!$A$3:$I$152,9,FALSE),貼付!$C$3:$AF$198,E$2,FALSE)),"",VLOOKUP(VLOOKUP($U$1&amp;$A28,STEP③!$A$3:$I$152,9,FALSE),貼付!$C$3:$AF$198,E$2,FALSE))</f>
        <v/>
      </c>
      <c r="F28" s="30" t="str">
        <f>IF(ISERROR(VLOOKUP(VLOOKUP($U$1&amp;$A28,STEP③!$A$3:$I$152,9,FALSE),貼付!$C$3:$AF$198,F$2,FALSE)),"",VLOOKUP(VLOOKUP($U$1&amp;$A28,STEP③!$A$3:$I$152,9,FALSE),貼付!$C$3:$AF$198,F$2,FALSE))</f>
        <v/>
      </c>
      <c r="G28" s="30" t="str">
        <f>IF(ISERROR(VLOOKUP(VLOOKUP($U$1&amp;$A28,STEP③!$A$3:$I$152,9,FALSE),貼付!$C$3:$AF$198,G$2,FALSE)),"",VLOOKUP(VLOOKUP($U$1&amp;$A28,STEP③!$A$3:$I$152,9,FALSE),貼付!$C$3:$AF$198,G$2,FALSE))</f>
        <v/>
      </c>
      <c r="H28" s="31" t="str">
        <f>IF(ISERROR(VLOOKUP(VLOOKUP($U$1&amp;$A28,STEP③!$A$3:$I$152,9,FALSE),貼付!$C$3:$AF$198,H$2,FALSE)),"",VLOOKUP(VLOOKUP($U$1&amp;$A28,STEP③!$A$3:$I$152,9,FALSE),貼付!$C$3:$AF$198,H$2,FALSE))</f>
        <v/>
      </c>
      <c r="I28" s="30" t="str">
        <f>IF(ISERROR(VLOOKUP(VLOOKUP($U$1&amp;$A28,STEP③!$A$3:$I$152,9,FALSE),貼付!$C$3:$AF$198,I$2,FALSE)),"",VLOOKUP(VLOOKUP($U$1&amp;$A28,STEP③!$A$3:$I$152,9,FALSE),貼付!$C$3:$AF$198,I$2,FALSE))</f>
        <v/>
      </c>
      <c r="J28" s="30" t="str">
        <f>IF(ISERROR(VLOOKUP(VLOOKUP($U$1&amp;$A28,STEP③!$A$3:$I$152,9,FALSE),貼付!$C$3:$AF$198,J$2,FALSE)),"",VLOOKUP(VLOOKUP($U$1&amp;$A28,STEP③!$A$3:$I$152,9,FALSE),貼付!$C$3:$AF$198,J$2,FALSE))</f>
        <v/>
      </c>
      <c r="K28" s="30" t="str">
        <f>IF(ISERROR(VLOOKUP(VLOOKUP($U$1&amp;$A28,STEP③!$A$3:$I$152,9,FALSE),貼付!$C$3:$AF$198,K$2,FALSE)),"",VLOOKUP(VLOOKUP($U$1&amp;$A28,STEP③!$A$3:$I$152,9,FALSE),貼付!$C$3:$AF$198,K$2,FALSE))</f>
        <v/>
      </c>
      <c r="L28" s="46" t="str">
        <f>IF(ISERROR(VLOOKUP(VLOOKUP($U$1&amp;$A28,STEP③!$A$3:$I$152,9,FALSE),貼付!$C$3:$AF$198,L$2,FALSE)),"",VLOOKUP(VLOOKUP($U$1&amp;$A28,STEP③!$A$3:$I$152,9,FALSE),貼付!$C$3:$AF$198,L$2,FALSE))</f>
        <v/>
      </c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 t="str">
        <f>IF(ISERROR(VLOOKUP(VLOOKUP($U$1&amp;$A28,STEP③!$A$3:$I$152,9,FALSE),貼付!$C$3:$AF$198,Y$2,FALSE)),"",VLOOKUP(VLOOKUP($U$1&amp;$A28,STEP③!$A$3:$I$152,9,FALSE),貼付!$C$3:$AF$198,Y$2,FALSE))</f>
        <v/>
      </c>
      <c r="Z28" s="44" t="str">
        <f>IF(ISERROR(VLOOKUP(VLOOKUP($U$1&amp;$A28,STEP③!$A$3:$I$152,9,FALSE),貼付!$C$3:$AF$198,Z$2,FALSE)),"",VLOOKUP(VLOOKUP($U$1&amp;$A28,STEP③!$A$3:$I$152,9,FALSE),貼付!$C$3:$AF$198,Z$2,FALSE))</f>
        <v/>
      </c>
      <c r="AA28" s="44" t="str">
        <f>IF(ISERROR(VLOOKUP(VLOOKUP($U$1&amp;$A28,STEP③!$A$3:$I$152,9,FALSE),貼付!$C$3:$AF$198,AA$2,FALSE)),"",VLOOKUP(VLOOKUP($U$1&amp;$A28,STEP③!$A$3:$I$152,9,FALSE),貼付!$C$3:$AF$198,AA$2,FALSE))</f>
        <v/>
      </c>
      <c r="AB28" s="44" t="str">
        <f>IF(ISERROR(VLOOKUP(VLOOKUP($U$1&amp;$A28,STEP③!$A$3:$I$152,9,FALSE),貼付!$C$3:$AF$198,AB$2,FALSE)),"",VLOOKUP(VLOOKUP($U$1&amp;$A28,STEP③!$A$3:$I$152,9,FALSE),貼付!$C$3:$AF$198,AB$2,FALSE))</f>
        <v/>
      </c>
    </row>
    <row r="29" spans="1:28" ht="14.25" customHeight="1" x14ac:dyDescent="0.4">
      <c r="A29" s="32">
        <v>25</v>
      </c>
      <c r="B29" s="33" t="str">
        <f>IF(ISERROR(VLOOKUP(VLOOKUP($U$1&amp;$A29,STEP③!$A$3:$I$152,9,FALSE),貼付!$C$3:$AF$198,B$2,FALSE)),"",VLOOKUP(VLOOKUP($U$1&amp;$A29,STEP③!$A$3:$I$152,9,FALSE),貼付!$C$3:$AF$198,B$2,FALSE))</f>
        <v/>
      </c>
      <c r="C29" s="33" t="str">
        <f>IF(ISERROR(VLOOKUP(VLOOKUP($U$1&amp;$A29,STEP③!$A$3:$I$152,9,FALSE),貼付!$C$3:$AF$198,C$2,FALSE)),"",VLOOKUP(VLOOKUP($U$1&amp;$A29,STEP③!$A$3:$I$152,9,FALSE),貼付!$C$3:$AF$198,C$2,FALSE))</f>
        <v/>
      </c>
      <c r="D29" s="33" t="str">
        <f>IF(ISERROR(VLOOKUP(VLOOKUP($U$1&amp;$A29,STEP③!$A$3:$I$152,9,FALSE),貼付!$C$3:$AF$198,D$2,FALSE)),"",VLOOKUP(VLOOKUP($U$1&amp;$A29,STEP③!$A$3:$I$152,9,FALSE),貼付!$C$3:$AF$198,D$2,FALSE))</f>
        <v/>
      </c>
      <c r="E29" s="33" t="str">
        <f>IF(ISERROR(VLOOKUP(VLOOKUP($U$1&amp;$A29,STEP③!$A$3:$I$152,9,FALSE),貼付!$C$3:$AF$198,E$2,FALSE)),"",VLOOKUP(VLOOKUP($U$1&amp;$A29,STEP③!$A$3:$I$152,9,FALSE),貼付!$C$3:$AF$198,E$2,FALSE))</f>
        <v/>
      </c>
      <c r="F29" s="33" t="str">
        <f>IF(ISERROR(VLOOKUP(VLOOKUP($U$1&amp;$A29,STEP③!$A$3:$I$152,9,FALSE),貼付!$C$3:$AF$198,F$2,FALSE)),"",VLOOKUP(VLOOKUP($U$1&amp;$A29,STEP③!$A$3:$I$152,9,FALSE),貼付!$C$3:$AF$198,F$2,FALSE))</f>
        <v/>
      </c>
      <c r="G29" s="33" t="str">
        <f>IF(ISERROR(VLOOKUP(VLOOKUP($U$1&amp;$A29,STEP③!$A$3:$I$152,9,FALSE),貼付!$C$3:$AF$198,G$2,FALSE)),"",VLOOKUP(VLOOKUP($U$1&amp;$A29,STEP③!$A$3:$I$152,9,FALSE),貼付!$C$3:$AF$198,G$2,FALSE))</f>
        <v/>
      </c>
      <c r="H29" s="34" t="str">
        <f>IF(ISERROR(VLOOKUP(VLOOKUP($U$1&amp;$A29,STEP③!$A$3:$I$152,9,FALSE),貼付!$C$3:$AF$198,H$2,FALSE)),"",VLOOKUP(VLOOKUP($U$1&amp;$A29,STEP③!$A$3:$I$152,9,FALSE),貼付!$C$3:$AF$198,H$2,FALSE))</f>
        <v/>
      </c>
      <c r="I29" s="33" t="str">
        <f>IF(ISERROR(VLOOKUP(VLOOKUP($U$1&amp;$A29,STEP③!$A$3:$I$152,9,FALSE),貼付!$C$3:$AF$198,I$2,FALSE)),"",VLOOKUP(VLOOKUP($U$1&amp;$A29,STEP③!$A$3:$I$152,9,FALSE),貼付!$C$3:$AF$198,I$2,FALSE))</f>
        <v/>
      </c>
      <c r="J29" s="33" t="str">
        <f>IF(ISERROR(VLOOKUP(VLOOKUP($U$1&amp;$A29,STEP③!$A$3:$I$152,9,FALSE),貼付!$C$3:$AF$198,J$2,FALSE)),"",VLOOKUP(VLOOKUP($U$1&amp;$A29,STEP③!$A$3:$I$152,9,FALSE),貼付!$C$3:$AF$198,J$2,FALSE))</f>
        <v/>
      </c>
      <c r="K29" s="33" t="str">
        <f>IF(ISERROR(VLOOKUP(VLOOKUP($U$1&amp;$A29,STEP③!$A$3:$I$152,9,FALSE),貼付!$C$3:$AF$198,K$2,FALSE)),"",VLOOKUP(VLOOKUP($U$1&amp;$A29,STEP③!$A$3:$I$152,9,FALSE),貼付!$C$3:$AF$198,K$2,FALSE))</f>
        <v/>
      </c>
      <c r="L29" s="47" t="str">
        <f>IF(ISERROR(VLOOKUP(VLOOKUP($U$1&amp;$A29,STEP③!$A$3:$I$152,9,FALSE),貼付!$C$3:$AF$198,L$2,FALSE)),"",VLOOKUP(VLOOKUP($U$1&amp;$A29,STEP③!$A$3:$I$152,9,FALSE),貼付!$C$3:$AF$198,L$2,FALSE))</f>
        <v/>
      </c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 t="str">
        <f>IF(ISERROR(VLOOKUP(VLOOKUP($U$1&amp;$A29,STEP③!$A$3:$I$152,9,FALSE),貼付!$C$3:$AF$198,Y$2,FALSE)),"",VLOOKUP(VLOOKUP($U$1&amp;$A29,STEP③!$A$3:$I$152,9,FALSE),貼付!$C$3:$AF$198,Y$2,FALSE))</f>
        <v/>
      </c>
      <c r="Z29" s="44" t="str">
        <f>IF(ISERROR(VLOOKUP(VLOOKUP($U$1&amp;$A29,STEP③!$A$3:$I$152,9,FALSE),貼付!$C$3:$AF$198,Z$2,FALSE)),"",VLOOKUP(VLOOKUP($U$1&amp;$A29,STEP③!$A$3:$I$152,9,FALSE),貼付!$C$3:$AF$198,Z$2,FALSE))</f>
        <v/>
      </c>
      <c r="AA29" s="44" t="str">
        <f>IF(ISERROR(VLOOKUP(VLOOKUP($U$1&amp;$A29,STEP③!$A$3:$I$152,9,FALSE),貼付!$C$3:$AF$198,AA$2,FALSE)),"",VLOOKUP(VLOOKUP($U$1&amp;$A29,STEP③!$A$3:$I$152,9,FALSE),貼付!$C$3:$AF$198,AA$2,FALSE))</f>
        <v/>
      </c>
      <c r="AB29" s="44" t="str">
        <f>IF(ISERROR(VLOOKUP(VLOOKUP($U$1&amp;$A29,STEP③!$A$3:$I$152,9,FALSE),貼付!$C$3:$AF$198,AB$2,FALSE)),"",VLOOKUP(VLOOKUP($U$1&amp;$A29,STEP③!$A$3:$I$152,9,FALSE),貼付!$C$3:$AF$198,AB$2,FALSE))</f>
        <v/>
      </c>
    </row>
    <row r="30" spans="1:28" ht="14.25" customHeight="1" x14ac:dyDescent="0.4">
      <c r="A30" s="29">
        <v>26</v>
      </c>
      <c r="B30" s="30" t="str">
        <f>IF(ISERROR(VLOOKUP(VLOOKUP($U$1&amp;$A30,STEP③!$A$3:$I$152,9,FALSE),貼付!$C$3:$AF$198,B$2,FALSE)),"",VLOOKUP(VLOOKUP($U$1&amp;$A30,STEP③!$A$3:$I$152,9,FALSE),貼付!$C$3:$AF$198,B$2,FALSE))</f>
        <v/>
      </c>
      <c r="C30" s="30" t="str">
        <f>IF(ISERROR(VLOOKUP(VLOOKUP($U$1&amp;$A30,STEP③!$A$3:$I$152,9,FALSE),貼付!$C$3:$AF$198,C$2,FALSE)),"",VLOOKUP(VLOOKUP($U$1&amp;$A30,STEP③!$A$3:$I$152,9,FALSE),貼付!$C$3:$AF$198,C$2,FALSE))</f>
        <v/>
      </c>
      <c r="D30" s="30" t="str">
        <f>IF(ISERROR(VLOOKUP(VLOOKUP($U$1&amp;$A30,STEP③!$A$3:$I$152,9,FALSE),貼付!$C$3:$AF$198,D$2,FALSE)),"",VLOOKUP(VLOOKUP($U$1&amp;$A30,STEP③!$A$3:$I$152,9,FALSE),貼付!$C$3:$AF$198,D$2,FALSE))</f>
        <v/>
      </c>
      <c r="E30" s="30" t="str">
        <f>IF(ISERROR(VLOOKUP(VLOOKUP($U$1&amp;$A30,STEP③!$A$3:$I$152,9,FALSE),貼付!$C$3:$AF$198,E$2,FALSE)),"",VLOOKUP(VLOOKUP($U$1&amp;$A30,STEP③!$A$3:$I$152,9,FALSE),貼付!$C$3:$AF$198,E$2,FALSE))</f>
        <v/>
      </c>
      <c r="F30" s="30" t="str">
        <f>IF(ISERROR(VLOOKUP(VLOOKUP($U$1&amp;$A30,STEP③!$A$3:$I$152,9,FALSE),貼付!$C$3:$AF$198,F$2,FALSE)),"",VLOOKUP(VLOOKUP($U$1&amp;$A30,STEP③!$A$3:$I$152,9,FALSE),貼付!$C$3:$AF$198,F$2,FALSE))</f>
        <v/>
      </c>
      <c r="G30" s="30" t="str">
        <f>IF(ISERROR(VLOOKUP(VLOOKUP($U$1&amp;$A30,STEP③!$A$3:$I$152,9,FALSE),貼付!$C$3:$AF$198,G$2,FALSE)),"",VLOOKUP(VLOOKUP($U$1&amp;$A30,STEP③!$A$3:$I$152,9,FALSE),貼付!$C$3:$AF$198,G$2,FALSE))</f>
        <v/>
      </c>
      <c r="H30" s="31" t="str">
        <f>IF(ISERROR(VLOOKUP(VLOOKUP($U$1&amp;$A30,STEP③!$A$3:$I$152,9,FALSE),貼付!$C$3:$AF$198,H$2,FALSE)),"",VLOOKUP(VLOOKUP($U$1&amp;$A30,STEP③!$A$3:$I$152,9,FALSE),貼付!$C$3:$AF$198,H$2,FALSE))</f>
        <v/>
      </c>
      <c r="I30" s="30" t="str">
        <f>IF(ISERROR(VLOOKUP(VLOOKUP($U$1&amp;$A30,STEP③!$A$3:$I$152,9,FALSE),貼付!$C$3:$AF$198,I$2,FALSE)),"",VLOOKUP(VLOOKUP($U$1&amp;$A30,STEP③!$A$3:$I$152,9,FALSE),貼付!$C$3:$AF$198,I$2,FALSE))</f>
        <v/>
      </c>
      <c r="J30" s="30" t="str">
        <f>IF(ISERROR(VLOOKUP(VLOOKUP($U$1&amp;$A30,STEP③!$A$3:$I$152,9,FALSE),貼付!$C$3:$AF$198,J$2,FALSE)),"",VLOOKUP(VLOOKUP($U$1&amp;$A30,STEP③!$A$3:$I$152,9,FALSE),貼付!$C$3:$AF$198,J$2,FALSE))</f>
        <v/>
      </c>
      <c r="K30" s="30" t="str">
        <f>IF(ISERROR(VLOOKUP(VLOOKUP($U$1&amp;$A30,STEP③!$A$3:$I$152,9,FALSE),貼付!$C$3:$AF$198,K$2,FALSE)),"",VLOOKUP(VLOOKUP($U$1&amp;$A30,STEP③!$A$3:$I$152,9,FALSE),貼付!$C$3:$AF$198,K$2,FALSE))</f>
        <v/>
      </c>
      <c r="L30" s="46" t="str">
        <f>IF(ISERROR(VLOOKUP(VLOOKUP($U$1&amp;$A30,STEP③!$A$3:$I$152,9,FALSE),貼付!$C$3:$AF$198,L$2,FALSE)),"",VLOOKUP(VLOOKUP($U$1&amp;$A30,STEP③!$A$3:$I$152,9,FALSE),貼付!$C$3:$AF$198,L$2,FALSE))</f>
        <v/>
      </c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 t="str">
        <f>IF(ISERROR(VLOOKUP(VLOOKUP($U$1&amp;$A30,STEP③!$A$3:$I$152,9,FALSE),貼付!$C$3:$AF$198,Y$2,FALSE)),"",VLOOKUP(VLOOKUP($U$1&amp;$A30,STEP③!$A$3:$I$152,9,FALSE),貼付!$C$3:$AF$198,Y$2,FALSE))</f>
        <v/>
      </c>
      <c r="Z30" s="44" t="str">
        <f>IF(ISERROR(VLOOKUP(VLOOKUP($U$1&amp;$A30,STEP③!$A$3:$I$152,9,FALSE),貼付!$C$3:$AF$198,Z$2,FALSE)),"",VLOOKUP(VLOOKUP($U$1&amp;$A30,STEP③!$A$3:$I$152,9,FALSE),貼付!$C$3:$AF$198,Z$2,FALSE))</f>
        <v/>
      </c>
      <c r="AA30" s="44" t="str">
        <f>IF(ISERROR(VLOOKUP(VLOOKUP($U$1&amp;$A30,STEP③!$A$3:$I$152,9,FALSE),貼付!$C$3:$AF$198,AA$2,FALSE)),"",VLOOKUP(VLOOKUP($U$1&amp;$A30,STEP③!$A$3:$I$152,9,FALSE),貼付!$C$3:$AF$198,AA$2,FALSE))</f>
        <v/>
      </c>
      <c r="AB30" s="44" t="str">
        <f>IF(ISERROR(VLOOKUP(VLOOKUP($U$1&amp;$A30,STEP③!$A$3:$I$152,9,FALSE),貼付!$C$3:$AF$198,AB$2,FALSE)),"",VLOOKUP(VLOOKUP($U$1&amp;$A30,STEP③!$A$3:$I$152,9,FALSE),貼付!$C$3:$AF$198,AB$2,FALSE))</f>
        <v/>
      </c>
    </row>
    <row r="31" spans="1:28" ht="14.25" customHeight="1" x14ac:dyDescent="0.4">
      <c r="A31" s="32">
        <v>27</v>
      </c>
      <c r="B31" s="33" t="str">
        <f>IF(ISERROR(VLOOKUP(VLOOKUP($U$1&amp;$A31,STEP③!$A$3:$I$152,9,FALSE),貼付!$C$3:$AF$198,B$2,FALSE)),"",VLOOKUP(VLOOKUP($U$1&amp;$A31,STEP③!$A$3:$I$152,9,FALSE),貼付!$C$3:$AF$198,B$2,FALSE))</f>
        <v/>
      </c>
      <c r="C31" s="33" t="str">
        <f>IF(ISERROR(VLOOKUP(VLOOKUP($U$1&amp;$A31,STEP③!$A$3:$I$152,9,FALSE),貼付!$C$3:$AF$198,C$2,FALSE)),"",VLOOKUP(VLOOKUP($U$1&amp;$A31,STEP③!$A$3:$I$152,9,FALSE),貼付!$C$3:$AF$198,C$2,FALSE))</f>
        <v/>
      </c>
      <c r="D31" s="33" t="str">
        <f>IF(ISERROR(VLOOKUP(VLOOKUP($U$1&amp;$A31,STEP③!$A$3:$I$152,9,FALSE),貼付!$C$3:$AF$198,D$2,FALSE)),"",VLOOKUP(VLOOKUP($U$1&amp;$A31,STEP③!$A$3:$I$152,9,FALSE),貼付!$C$3:$AF$198,D$2,FALSE))</f>
        <v/>
      </c>
      <c r="E31" s="33" t="str">
        <f>IF(ISERROR(VLOOKUP(VLOOKUP($U$1&amp;$A31,STEP③!$A$3:$I$152,9,FALSE),貼付!$C$3:$AF$198,E$2,FALSE)),"",VLOOKUP(VLOOKUP($U$1&amp;$A31,STEP③!$A$3:$I$152,9,FALSE),貼付!$C$3:$AF$198,E$2,FALSE))</f>
        <v/>
      </c>
      <c r="F31" s="33" t="str">
        <f>IF(ISERROR(VLOOKUP(VLOOKUP($U$1&amp;$A31,STEP③!$A$3:$I$152,9,FALSE),貼付!$C$3:$AF$198,F$2,FALSE)),"",VLOOKUP(VLOOKUP($U$1&amp;$A31,STEP③!$A$3:$I$152,9,FALSE),貼付!$C$3:$AF$198,F$2,FALSE))</f>
        <v/>
      </c>
      <c r="G31" s="33" t="str">
        <f>IF(ISERROR(VLOOKUP(VLOOKUP($U$1&amp;$A31,STEP③!$A$3:$I$152,9,FALSE),貼付!$C$3:$AF$198,G$2,FALSE)),"",VLOOKUP(VLOOKUP($U$1&amp;$A31,STEP③!$A$3:$I$152,9,FALSE),貼付!$C$3:$AF$198,G$2,FALSE))</f>
        <v/>
      </c>
      <c r="H31" s="34" t="str">
        <f>IF(ISERROR(VLOOKUP(VLOOKUP($U$1&amp;$A31,STEP③!$A$3:$I$152,9,FALSE),貼付!$C$3:$AF$198,H$2,FALSE)),"",VLOOKUP(VLOOKUP($U$1&amp;$A31,STEP③!$A$3:$I$152,9,FALSE),貼付!$C$3:$AF$198,H$2,FALSE))</f>
        <v/>
      </c>
      <c r="I31" s="33" t="str">
        <f>IF(ISERROR(VLOOKUP(VLOOKUP($U$1&amp;$A31,STEP③!$A$3:$I$152,9,FALSE),貼付!$C$3:$AF$198,I$2,FALSE)),"",VLOOKUP(VLOOKUP($U$1&amp;$A31,STEP③!$A$3:$I$152,9,FALSE),貼付!$C$3:$AF$198,I$2,FALSE))</f>
        <v/>
      </c>
      <c r="J31" s="33" t="str">
        <f>IF(ISERROR(VLOOKUP(VLOOKUP($U$1&amp;$A31,STEP③!$A$3:$I$152,9,FALSE),貼付!$C$3:$AF$198,J$2,FALSE)),"",VLOOKUP(VLOOKUP($U$1&amp;$A31,STEP③!$A$3:$I$152,9,FALSE),貼付!$C$3:$AF$198,J$2,FALSE))</f>
        <v/>
      </c>
      <c r="K31" s="33" t="str">
        <f>IF(ISERROR(VLOOKUP(VLOOKUP($U$1&amp;$A31,STEP③!$A$3:$I$152,9,FALSE),貼付!$C$3:$AF$198,K$2,FALSE)),"",VLOOKUP(VLOOKUP($U$1&amp;$A31,STEP③!$A$3:$I$152,9,FALSE),貼付!$C$3:$AF$198,K$2,FALSE))</f>
        <v/>
      </c>
      <c r="L31" s="47" t="str">
        <f>IF(ISERROR(VLOOKUP(VLOOKUP($U$1&amp;$A31,STEP③!$A$3:$I$152,9,FALSE),貼付!$C$3:$AF$198,L$2,FALSE)),"",VLOOKUP(VLOOKUP($U$1&amp;$A31,STEP③!$A$3:$I$152,9,FALSE),貼付!$C$3:$AF$198,L$2,FALSE))</f>
        <v/>
      </c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 t="str">
        <f>IF(ISERROR(VLOOKUP(VLOOKUP($U$1&amp;$A31,STEP③!$A$3:$I$152,9,FALSE),貼付!$C$3:$AF$198,Y$2,FALSE)),"",VLOOKUP(VLOOKUP($U$1&amp;$A31,STEP③!$A$3:$I$152,9,FALSE),貼付!$C$3:$AF$198,Y$2,FALSE))</f>
        <v/>
      </c>
      <c r="Z31" s="44" t="str">
        <f>IF(ISERROR(VLOOKUP(VLOOKUP($U$1&amp;$A31,STEP③!$A$3:$I$152,9,FALSE),貼付!$C$3:$AF$198,Z$2,FALSE)),"",VLOOKUP(VLOOKUP($U$1&amp;$A31,STEP③!$A$3:$I$152,9,FALSE),貼付!$C$3:$AF$198,Z$2,FALSE))</f>
        <v/>
      </c>
      <c r="AA31" s="44" t="str">
        <f>IF(ISERROR(VLOOKUP(VLOOKUP($U$1&amp;$A31,STEP③!$A$3:$I$152,9,FALSE),貼付!$C$3:$AF$198,AA$2,FALSE)),"",VLOOKUP(VLOOKUP($U$1&amp;$A31,STEP③!$A$3:$I$152,9,FALSE),貼付!$C$3:$AF$198,AA$2,FALSE))</f>
        <v/>
      </c>
      <c r="AB31" s="44" t="str">
        <f>IF(ISERROR(VLOOKUP(VLOOKUP($U$1&amp;$A31,STEP③!$A$3:$I$152,9,FALSE),貼付!$C$3:$AF$198,AB$2,FALSE)),"",VLOOKUP(VLOOKUP($U$1&amp;$A31,STEP③!$A$3:$I$152,9,FALSE),貼付!$C$3:$AF$198,AB$2,FALSE))</f>
        <v/>
      </c>
    </row>
    <row r="32" spans="1:28" ht="14.25" customHeight="1" x14ac:dyDescent="0.4">
      <c r="A32" s="29">
        <v>28</v>
      </c>
      <c r="B32" s="30" t="str">
        <f>IF(ISERROR(VLOOKUP(VLOOKUP($U$1&amp;$A32,STEP③!$A$3:$I$152,9,FALSE),貼付!$C$3:$AF$198,B$2,FALSE)),"",VLOOKUP(VLOOKUP($U$1&amp;$A32,STEP③!$A$3:$I$152,9,FALSE),貼付!$C$3:$AF$198,B$2,FALSE))</f>
        <v/>
      </c>
      <c r="C32" s="30" t="str">
        <f>IF(ISERROR(VLOOKUP(VLOOKUP($U$1&amp;$A32,STEP③!$A$3:$I$152,9,FALSE),貼付!$C$3:$AF$198,C$2,FALSE)),"",VLOOKUP(VLOOKUP($U$1&amp;$A32,STEP③!$A$3:$I$152,9,FALSE),貼付!$C$3:$AF$198,C$2,FALSE))</f>
        <v/>
      </c>
      <c r="D32" s="30" t="str">
        <f>IF(ISERROR(VLOOKUP(VLOOKUP($U$1&amp;$A32,STEP③!$A$3:$I$152,9,FALSE),貼付!$C$3:$AF$198,D$2,FALSE)),"",VLOOKUP(VLOOKUP($U$1&amp;$A32,STEP③!$A$3:$I$152,9,FALSE),貼付!$C$3:$AF$198,D$2,FALSE))</f>
        <v/>
      </c>
      <c r="E32" s="30" t="str">
        <f>IF(ISERROR(VLOOKUP(VLOOKUP($U$1&amp;$A32,STEP③!$A$3:$I$152,9,FALSE),貼付!$C$3:$AF$198,E$2,FALSE)),"",VLOOKUP(VLOOKUP($U$1&amp;$A32,STEP③!$A$3:$I$152,9,FALSE),貼付!$C$3:$AF$198,E$2,FALSE))</f>
        <v/>
      </c>
      <c r="F32" s="30" t="str">
        <f>IF(ISERROR(VLOOKUP(VLOOKUP($U$1&amp;$A32,STEP③!$A$3:$I$152,9,FALSE),貼付!$C$3:$AF$198,F$2,FALSE)),"",VLOOKUP(VLOOKUP($U$1&amp;$A32,STEP③!$A$3:$I$152,9,FALSE),貼付!$C$3:$AF$198,F$2,FALSE))</f>
        <v/>
      </c>
      <c r="G32" s="30" t="str">
        <f>IF(ISERROR(VLOOKUP(VLOOKUP($U$1&amp;$A32,STEP③!$A$3:$I$152,9,FALSE),貼付!$C$3:$AF$198,G$2,FALSE)),"",VLOOKUP(VLOOKUP($U$1&amp;$A32,STEP③!$A$3:$I$152,9,FALSE),貼付!$C$3:$AF$198,G$2,FALSE))</f>
        <v/>
      </c>
      <c r="H32" s="31" t="str">
        <f>IF(ISERROR(VLOOKUP(VLOOKUP($U$1&amp;$A32,STEP③!$A$3:$I$152,9,FALSE),貼付!$C$3:$AF$198,H$2,FALSE)),"",VLOOKUP(VLOOKUP($U$1&amp;$A32,STEP③!$A$3:$I$152,9,FALSE),貼付!$C$3:$AF$198,H$2,FALSE))</f>
        <v/>
      </c>
      <c r="I32" s="30" t="str">
        <f>IF(ISERROR(VLOOKUP(VLOOKUP($U$1&amp;$A32,STEP③!$A$3:$I$152,9,FALSE),貼付!$C$3:$AF$198,I$2,FALSE)),"",VLOOKUP(VLOOKUP($U$1&amp;$A32,STEP③!$A$3:$I$152,9,FALSE),貼付!$C$3:$AF$198,I$2,FALSE))</f>
        <v/>
      </c>
      <c r="J32" s="30" t="str">
        <f>IF(ISERROR(VLOOKUP(VLOOKUP($U$1&amp;$A32,STEP③!$A$3:$I$152,9,FALSE),貼付!$C$3:$AF$198,J$2,FALSE)),"",VLOOKUP(VLOOKUP($U$1&amp;$A32,STEP③!$A$3:$I$152,9,FALSE),貼付!$C$3:$AF$198,J$2,FALSE))</f>
        <v/>
      </c>
      <c r="K32" s="30" t="str">
        <f>IF(ISERROR(VLOOKUP(VLOOKUP($U$1&amp;$A32,STEP③!$A$3:$I$152,9,FALSE),貼付!$C$3:$AF$198,K$2,FALSE)),"",VLOOKUP(VLOOKUP($U$1&amp;$A32,STEP③!$A$3:$I$152,9,FALSE),貼付!$C$3:$AF$198,K$2,FALSE))</f>
        <v/>
      </c>
      <c r="L32" s="46" t="str">
        <f>IF(ISERROR(VLOOKUP(VLOOKUP($U$1&amp;$A32,STEP③!$A$3:$I$152,9,FALSE),貼付!$C$3:$AF$198,L$2,FALSE)),"",VLOOKUP(VLOOKUP($U$1&amp;$A32,STEP③!$A$3:$I$152,9,FALSE),貼付!$C$3:$AF$198,L$2,FALSE))</f>
        <v/>
      </c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 t="str">
        <f>IF(ISERROR(VLOOKUP(VLOOKUP($U$1&amp;$A32,STEP③!$A$3:$I$152,9,FALSE),貼付!$C$3:$AF$198,Y$2,FALSE)),"",VLOOKUP(VLOOKUP($U$1&amp;$A32,STEP③!$A$3:$I$152,9,FALSE),貼付!$C$3:$AF$198,Y$2,FALSE))</f>
        <v/>
      </c>
      <c r="Z32" s="44" t="str">
        <f>IF(ISERROR(VLOOKUP(VLOOKUP($U$1&amp;$A32,STEP③!$A$3:$I$152,9,FALSE),貼付!$C$3:$AF$198,Z$2,FALSE)),"",VLOOKUP(VLOOKUP($U$1&amp;$A32,STEP③!$A$3:$I$152,9,FALSE),貼付!$C$3:$AF$198,Z$2,FALSE))</f>
        <v/>
      </c>
      <c r="AA32" s="44" t="str">
        <f>IF(ISERROR(VLOOKUP(VLOOKUP($U$1&amp;$A32,STEP③!$A$3:$I$152,9,FALSE),貼付!$C$3:$AF$198,AA$2,FALSE)),"",VLOOKUP(VLOOKUP($U$1&amp;$A32,STEP③!$A$3:$I$152,9,FALSE),貼付!$C$3:$AF$198,AA$2,FALSE))</f>
        <v/>
      </c>
      <c r="AB32" s="44" t="str">
        <f>IF(ISERROR(VLOOKUP(VLOOKUP($U$1&amp;$A32,STEP③!$A$3:$I$152,9,FALSE),貼付!$C$3:$AF$198,AB$2,FALSE)),"",VLOOKUP(VLOOKUP($U$1&amp;$A32,STEP③!$A$3:$I$152,9,FALSE),貼付!$C$3:$AF$198,AB$2,FALSE))</f>
        <v/>
      </c>
    </row>
    <row r="33" spans="1:28" ht="14.25" customHeight="1" x14ac:dyDescent="0.4">
      <c r="A33" s="32">
        <v>29</v>
      </c>
      <c r="B33" s="33" t="str">
        <f>IF(ISERROR(VLOOKUP(VLOOKUP($U$1&amp;$A33,STEP③!$A$3:$I$152,9,FALSE),貼付!$C$3:$AF$198,B$2,FALSE)),"",VLOOKUP(VLOOKUP($U$1&amp;$A33,STEP③!$A$3:$I$152,9,FALSE),貼付!$C$3:$AF$198,B$2,FALSE))</f>
        <v/>
      </c>
      <c r="C33" s="33" t="str">
        <f>IF(ISERROR(VLOOKUP(VLOOKUP($U$1&amp;$A33,STEP③!$A$3:$I$152,9,FALSE),貼付!$C$3:$AF$198,C$2,FALSE)),"",VLOOKUP(VLOOKUP($U$1&amp;$A33,STEP③!$A$3:$I$152,9,FALSE),貼付!$C$3:$AF$198,C$2,FALSE))</f>
        <v/>
      </c>
      <c r="D33" s="33" t="str">
        <f>IF(ISERROR(VLOOKUP(VLOOKUP($U$1&amp;$A33,STEP③!$A$3:$I$152,9,FALSE),貼付!$C$3:$AF$198,D$2,FALSE)),"",VLOOKUP(VLOOKUP($U$1&amp;$A33,STEP③!$A$3:$I$152,9,FALSE),貼付!$C$3:$AF$198,D$2,FALSE))</f>
        <v/>
      </c>
      <c r="E33" s="33" t="str">
        <f>IF(ISERROR(VLOOKUP(VLOOKUP($U$1&amp;$A33,STEP③!$A$3:$I$152,9,FALSE),貼付!$C$3:$AF$198,E$2,FALSE)),"",VLOOKUP(VLOOKUP($U$1&amp;$A33,STEP③!$A$3:$I$152,9,FALSE),貼付!$C$3:$AF$198,E$2,FALSE))</f>
        <v/>
      </c>
      <c r="F33" s="33" t="str">
        <f>IF(ISERROR(VLOOKUP(VLOOKUP($U$1&amp;$A33,STEP③!$A$3:$I$152,9,FALSE),貼付!$C$3:$AF$198,F$2,FALSE)),"",VLOOKUP(VLOOKUP($U$1&amp;$A33,STEP③!$A$3:$I$152,9,FALSE),貼付!$C$3:$AF$198,F$2,FALSE))</f>
        <v/>
      </c>
      <c r="G33" s="33" t="str">
        <f>IF(ISERROR(VLOOKUP(VLOOKUP($U$1&amp;$A33,STEP③!$A$3:$I$152,9,FALSE),貼付!$C$3:$AF$198,G$2,FALSE)),"",VLOOKUP(VLOOKUP($U$1&amp;$A33,STEP③!$A$3:$I$152,9,FALSE),貼付!$C$3:$AF$198,G$2,FALSE))</f>
        <v/>
      </c>
      <c r="H33" s="34" t="str">
        <f>IF(ISERROR(VLOOKUP(VLOOKUP($U$1&amp;$A33,STEP③!$A$3:$I$152,9,FALSE),貼付!$C$3:$AF$198,H$2,FALSE)),"",VLOOKUP(VLOOKUP($U$1&amp;$A33,STEP③!$A$3:$I$152,9,FALSE),貼付!$C$3:$AF$198,H$2,FALSE))</f>
        <v/>
      </c>
      <c r="I33" s="33" t="str">
        <f>IF(ISERROR(VLOOKUP(VLOOKUP($U$1&amp;$A33,STEP③!$A$3:$I$152,9,FALSE),貼付!$C$3:$AF$198,I$2,FALSE)),"",VLOOKUP(VLOOKUP($U$1&amp;$A33,STEP③!$A$3:$I$152,9,FALSE),貼付!$C$3:$AF$198,I$2,FALSE))</f>
        <v/>
      </c>
      <c r="J33" s="33" t="str">
        <f>IF(ISERROR(VLOOKUP(VLOOKUP($U$1&amp;$A33,STEP③!$A$3:$I$152,9,FALSE),貼付!$C$3:$AF$198,J$2,FALSE)),"",VLOOKUP(VLOOKUP($U$1&amp;$A33,STEP③!$A$3:$I$152,9,FALSE),貼付!$C$3:$AF$198,J$2,FALSE))</f>
        <v/>
      </c>
      <c r="K33" s="33" t="str">
        <f>IF(ISERROR(VLOOKUP(VLOOKUP($U$1&amp;$A33,STEP③!$A$3:$I$152,9,FALSE),貼付!$C$3:$AF$198,K$2,FALSE)),"",VLOOKUP(VLOOKUP($U$1&amp;$A33,STEP③!$A$3:$I$152,9,FALSE),貼付!$C$3:$AF$198,K$2,FALSE))</f>
        <v/>
      </c>
      <c r="L33" s="47" t="str">
        <f>IF(ISERROR(VLOOKUP(VLOOKUP($U$1&amp;$A33,STEP③!$A$3:$I$152,9,FALSE),貼付!$C$3:$AF$198,L$2,FALSE)),"",VLOOKUP(VLOOKUP($U$1&amp;$A33,STEP③!$A$3:$I$152,9,FALSE),貼付!$C$3:$AF$198,L$2,FALSE))</f>
        <v/>
      </c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 t="str">
        <f>IF(ISERROR(VLOOKUP(VLOOKUP($U$1&amp;$A33,STEP③!$A$3:$I$152,9,FALSE),貼付!$C$3:$AF$198,Y$2,FALSE)),"",VLOOKUP(VLOOKUP($U$1&amp;$A33,STEP③!$A$3:$I$152,9,FALSE),貼付!$C$3:$AF$198,Y$2,FALSE))</f>
        <v/>
      </c>
      <c r="Z33" s="44" t="str">
        <f>IF(ISERROR(VLOOKUP(VLOOKUP($U$1&amp;$A33,STEP③!$A$3:$I$152,9,FALSE),貼付!$C$3:$AF$198,Z$2,FALSE)),"",VLOOKUP(VLOOKUP($U$1&amp;$A33,STEP③!$A$3:$I$152,9,FALSE),貼付!$C$3:$AF$198,Z$2,FALSE))</f>
        <v/>
      </c>
      <c r="AA33" s="44" t="str">
        <f>IF(ISERROR(VLOOKUP(VLOOKUP($U$1&amp;$A33,STEP③!$A$3:$I$152,9,FALSE),貼付!$C$3:$AF$198,AA$2,FALSE)),"",VLOOKUP(VLOOKUP($U$1&amp;$A33,STEP③!$A$3:$I$152,9,FALSE),貼付!$C$3:$AF$198,AA$2,FALSE))</f>
        <v/>
      </c>
      <c r="AB33" s="44" t="str">
        <f>IF(ISERROR(VLOOKUP(VLOOKUP($U$1&amp;$A33,STEP③!$A$3:$I$152,9,FALSE),貼付!$C$3:$AF$198,AB$2,FALSE)),"",VLOOKUP(VLOOKUP($U$1&amp;$A33,STEP③!$A$3:$I$152,9,FALSE),貼付!$C$3:$AF$198,AB$2,FALSE))</f>
        <v/>
      </c>
    </row>
    <row r="34" spans="1:28" ht="14.25" customHeight="1" x14ac:dyDescent="0.4">
      <c r="A34" s="35">
        <v>30</v>
      </c>
      <c r="B34" s="36" t="str">
        <f>IF(ISERROR(VLOOKUP(VLOOKUP($U$1&amp;$A34,STEP③!$A$3:$I$152,9,FALSE),貼付!$C$3:$AF$198,B$2,FALSE)),"",VLOOKUP(VLOOKUP($U$1&amp;$A34,STEP③!$A$3:$I$152,9,FALSE),貼付!$C$3:$AF$198,B$2,FALSE))</f>
        <v/>
      </c>
      <c r="C34" s="36" t="str">
        <f>IF(ISERROR(VLOOKUP(VLOOKUP($U$1&amp;$A34,STEP③!$A$3:$I$152,9,FALSE),貼付!$C$3:$AF$198,C$2,FALSE)),"",VLOOKUP(VLOOKUP($U$1&amp;$A34,STEP③!$A$3:$I$152,9,FALSE),貼付!$C$3:$AF$198,C$2,FALSE))</f>
        <v/>
      </c>
      <c r="D34" s="36" t="str">
        <f>IF(ISERROR(VLOOKUP(VLOOKUP($U$1&amp;$A34,STEP③!$A$3:$I$152,9,FALSE),貼付!$C$3:$AF$198,D$2,FALSE)),"",VLOOKUP(VLOOKUP($U$1&amp;$A34,STEP③!$A$3:$I$152,9,FALSE),貼付!$C$3:$AF$198,D$2,FALSE))</f>
        <v/>
      </c>
      <c r="E34" s="36" t="str">
        <f>IF(ISERROR(VLOOKUP(VLOOKUP($U$1&amp;$A34,STEP③!$A$3:$I$152,9,FALSE),貼付!$C$3:$AF$198,E$2,FALSE)),"",VLOOKUP(VLOOKUP($U$1&amp;$A34,STEP③!$A$3:$I$152,9,FALSE),貼付!$C$3:$AF$198,E$2,FALSE))</f>
        <v/>
      </c>
      <c r="F34" s="36" t="str">
        <f>IF(ISERROR(VLOOKUP(VLOOKUP($U$1&amp;$A34,STEP③!$A$3:$I$152,9,FALSE),貼付!$C$3:$AF$198,F$2,FALSE)),"",VLOOKUP(VLOOKUP($U$1&amp;$A34,STEP③!$A$3:$I$152,9,FALSE),貼付!$C$3:$AF$198,F$2,FALSE))</f>
        <v/>
      </c>
      <c r="G34" s="36" t="str">
        <f>IF(ISERROR(VLOOKUP(VLOOKUP($U$1&amp;$A34,STEP③!$A$3:$I$152,9,FALSE),貼付!$C$3:$AF$198,G$2,FALSE)),"",VLOOKUP(VLOOKUP($U$1&amp;$A34,STEP③!$A$3:$I$152,9,FALSE),貼付!$C$3:$AF$198,G$2,FALSE))</f>
        <v/>
      </c>
      <c r="H34" s="37" t="str">
        <f>IF(ISERROR(VLOOKUP(VLOOKUP($U$1&amp;$A34,STEP③!$A$3:$I$152,9,FALSE),貼付!$C$3:$AF$198,H$2,FALSE)),"",VLOOKUP(VLOOKUP($U$1&amp;$A34,STEP③!$A$3:$I$152,9,FALSE),貼付!$C$3:$AF$198,H$2,FALSE))</f>
        <v/>
      </c>
      <c r="I34" s="36" t="str">
        <f>IF(ISERROR(VLOOKUP(VLOOKUP($U$1&amp;$A34,STEP③!$A$3:$I$152,9,FALSE),貼付!$C$3:$AF$198,I$2,FALSE)),"",VLOOKUP(VLOOKUP($U$1&amp;$A34,STEP③!$A$3:$I$152,9,FALSE),貼付!$C$3:$AF$198,I$2,FALSE))</f>
        <v/>
      </c>
      <c r="J34" s="36" t="str">
        <f>IF(ISERROR(VLOOKUP(VLOOKUP($U$1&amp;$A34,STEP③!$A$3:$I$152,9,FALSE),貼付!$C$3:$AF$198,J$2,FALSE)),"",VLOOKUP(VLOOKUP($U$1&amp;$A34,STEP③!$A$3:$I$152,9,FALSE),貼付!$C$3:$AF$198,J$2,FALSE))</f>
        <v/>
      </c>
      <c r="K34" s="36" t="str">
        <f>IF(ISERROR(VLOOKUP(VLOOKUP($U$1&amp;$A34,STEP③!$A$3:$I$152,9,FALSE),貼付!$C$3:$AF$198,K$2,FALSE)),"",VLOOKUP(VLOOKUP($U$1&amp;$A34,STEP③!$A$3:$I$152,9,FALSE),貼付!$C$3:$AF$198,K$2,FALSE))</f>
        <v/>
      </c>
      <c r="L34" s="48" t="str">
        <f>IF(ISERROR(VLOOKUP(VLOOKUP($U$1&amp;$A34,STEP③!$A$3:$I$152,9,FALSE),貼付!$C$3:$AF$198,L$2,FALSE)),"",VLOOKUP(VLOOKUP($U$1&amp;$A34,STEP③!$A$3:$I$152,9,FALSE),貼付!$C$3:$AF$198,L$2,FALSE))</f>
        <v/>
      </c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 t="str">
        <f>IF(ISERROR(VLOOKUP(VLOOKUP($U$1&amp;$A34,STEP③!$A$3:$I$152,9,FALSE),貼付!$C$3:$AF$198,Y$2,FALSE)),"",VLOOKUP(VLOOKUP($U$1&amp;$A34,STEP③!$A$3:$I$152,9,FALSE),貼付!$C$3:$AF$198,Y$2,FALSE))</f>
        <v/>
      </c>
      <c r="Z34" s="44" t="str">
        <f>IF(ISERROR(VLOOKUP(VLOOKUP($U$1&amp;$A34,STEP③!$A$3:$I$152,9,FALSE),貼付!$C$3:$AF$198,Z$2,FALSE)),"",VLOOKUP(VLOOKUP($U$1&amp;$A34,STEP③!$A$3:$I$152,9,FALSE),貼付!$C$3:$AF$198,Z$2,FALSE))</f>
        <v/>
      </c>
      <c r="AA34" s="44" t="str">
        <f>IF(ISERROR(VLOOKUP(VLOOKUP($U$1&amp;$A34,STEP③!$A$3:$I$152,9,FALSE),貼付!$C$3:$AF$198,AA$2,FALSE)),"",VLOOKUP(VLOOKUP($U$1&amp;$A34,STEP③!$A$3:$I$152,9,FALSE),貼付!$C$3:$AF$198,AA$2,FALSE))</f>
        <v/>
      </c>
      <c r="AB34" s="44" t="str">
        <f>IF(ISERROR(VLOOKUP(VLOOKUP($U$1&amp;$A34,STEP③!$A$3:$I$152,9,FALSE),貼付!$C$3:$AF$198,AB$2,FALSE)),"",VLOOKUP(VLOOKUP($U$1&amp;$A34,STEP③!$A$3:$I$152,9,FALSE),貼付!$C$3:$AF$198,AB$2,FALSE))</f>
        <v/>
      </c>
    </row>
  </sheetData>
  <sheetProtection sheet="1" objects="1" scenarios="1"/>
  <mergeCells count="12">
    <mergeCell ref="I3:J3"/>
    <mergeCell ref="K3:L3"/>
    <mergeCell ref="A1:R1"/>
    <mergeCell ref="U1:AB1"/>
    <mergeCell ref="A3:A4"/>
    <mergeCell ref="B3:B4"/>
    <mergeCell ref="C3:C4"/>
    <mergeCell ref="D3:D4"/>
    <mergeCell ref="E3:E4"/>
    <mergeCell ref="F3:F4"/>
    <mergeCell ref="G3:G4"/>
    <mergeCell ref="H3:H4"/>
  </mergeCells>
  <phoneticPr fontId="18"/>
  <conditionalFormatting sqref="S1:U1 A1:A3 B3:H3 I3:AB4">
    <cfRule type="containsErrors" dxfId="1" priority="1">
      <formula>ISERROR(A1)</formula>
    </cfRule>
  </conditionalFormatting>
  <dataValidations count="1">
    <dataValidation type="list" allowBlank="1" showInputMessage="1" showErrorMessage="1" sqref="AD1" xr:uid="{BA6F016C-13E4-4F4A-AF65-1566435B76DB}">
      <formula1>$AG$1:$AG$9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Spinner 1">
              <controlPr defaultSize="0" autoPict="0">
                <anchor moveWithCells="1" sizeWithCells="1">
                  <from>
                    <xdr:col>28</xdr:col>
                    <xdr:colOff>295275</xdr:colOff>
                    <xdr:row>1</xdr:row>
                    <xdr:rowOff>304800</xdr:rowOff>
                  </from>
                  <to>
                    <xdr:col>29</xdr:col>
                    <xdr:colOff>238125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CAF5-2A88-47E0-931A-0901E6188859}">
  <sheetPr>
    <tabColor rgb="FFFF0000"/>
  </sheetPr>
  <dimension ref="A1:AH34"/>
  <sheetViews>
    <sheetView tabSelected="1" view="pageBreakPreview" zoomScale="145" zoomScaleNormal="85" zoomScaleSheetLayoutView="145" workbookViewId="0">
      <selection activeCell="T9" sqref="T9"/>
    </sheetView>
  </sheetViews>
  <sheetFormatPr defaultColWidth="0" defaultRowHeight="18.75" x14ac:dyDescent="0.4"/>
  <cols>
    <col min="1" max="1" width="4.5" style="18" bestFit="1" customWidth="1"/>
    <col min="2" max="2" width="10.5" style="18" bestFit="1" customWidth="1"/>
    <col min="3" max="3" width="6" style="18" bestFit="1" customWidth="1"/>
    <col min="4" max="5" width="7.5" style="18" bestFit="1" customWidth="1"/>
    <col min="6" max="6" width="3" style="18" bestFit="1" customWidth="1"/>
    <col min="7" max="7" width="6" style="18" bestFit="1" customWidth="1"/>
    <col min="8" max="8" width="4.5" style="18" bestFit="1" customWidth="1"/>
    <col min="9" max="9" width="3.625" style="18" customWidth="1"/>
    <col min="10" max="10" width="3.25" style="18" customWidth="1"/>
    <col min="11" max="11" width="3.625" style="18" customWidth="1"/>
    <col min="12" max="12" width="3.25" style="18" customWidth="1"/>
    <col min="13" max="13" width="3.625" style="18" customWidth="1"/>
    <col min="14" max="14" width="3.25" style="18" customWidth="1"/>
    <col min="15" max="15" width="3.625" style="18" customWidth="1"/>
    <col min="16" max="16" width="3.25" style="18" customWidth="1"/>
    <col min="17" max="17" width="3.625" style="18" customWidth="1"/>
    <col min="18" max="18" width="3.25" style="18" customWidth="1"/>
    <col min="19" max="19" width="3.625" style="18" customWidth="1"/>
    <col min="20" max="20" width="3.25" style="18" customWidth="1"/>
    <col min="21" max="21" width="3.625" style="18" customWidth="1"/>
    <col min="22" max="22" width="3.25" style="18" customWidth="1"/>
    <col min="23" max="23" width="3.625" style="18" customWidth="1"/>
    <col min="24" max="24" width="3.25" style="18" customWidth="1"/>
    <col min="25" max="25" width="3.625" style="18" customWidth="1"/>
    <col min="26" max="26" width="3.25" style="18" customWidth="1"/>
    <col min="27" max="27" width="5.25" style="18" bestFit="1" customWidth="1"/>
    <col min="28" max="28" width="3.25" style="18" customWidth="1"/>
    <col min="29" max="29" width="9" style="18" hidden="1"/>
    <col min="30" max="30" width="25.5" style="18" hidden="1"/>
    <col min="31" max="32" width="9" style="18" hidden="1"/>
    <col min="33" max="33" width="25.5" style="18" hidden="1"/>
    <col min="34" max="34" width="8.875" style="18" hidden="1"/>
    <col min="35" max="16384" width="9" style="18" hidden="1"/>
  </cols>
  <sheetData>
    <row r="1" spans="1:34" ht="24.75" thickBot="1" x14ac:dyDescent="0.45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38" t="str">
        <f>VLOOKUP(AE1,$AF$1:$AG$9,2,FALSE)</f>
        <v>コンバインドB小学女子</v>
      </c>
      <c r="V1" s="38"/>
      <c r="W1" s="38"/>
      <c r="X1" s="38"/>
      <c r="Y1" s="38"/>
      <c r="Z1" s="38"/>
      <c r="AA1" s="38"/>
      <c r="AB1" s="38"/>
      <c r="AD1" s="19" t="s">
        <v>248</v>
      </c>
      <c r="AE1" s="19">
        <v>9</v>
      </c>
      <c r="AF1" s="18">
        <v>1</v>
      </c>
      <c r="AG1" s="18" t="s">
        <v>243</v>
      </c>
      <c r="AH1" s="18" t="s">
        <v>243</v>
      </c>
    </row>
    <row r="2" spans="1:34" ht="9.75" customHeight="1" x14ac:dyDescent="0.15">
      <c r="A2" s="20"/>
      <c r="B2" s="20">
        <v>2</v>
      </c>
      <c r="C2" s="20">
        <v>3</v>
      </c>
      <c r="D2" s="20">
        <v>4</v>
      </c>
      <c r="E2" s="20">
        <v>7</v>
      </c>
      <c r="F2" s="20">
        <v>10</v>
      </c>
      <c r="G2" s="20">
        <v>9</v>
      </c>
      <c r="H2" s="20">
        <v>8</v>
      </c>
      <c r="I2" s="20">
        <v>11</v>
      </c>
      <c r="J2" s="20">
        <v>12</v>
      </c>
      <c r="K2" s="20">
        <v>13</v>
      </c>
      <c r="L2" s="20">
        <v>14</v>
      </c>
      <c r="M2" s="20">
        <v>15</v>
      </c>
      <c r="N2" s="20">
        <v>16</v>
      </c>
      <c r="O2" s="20">
        <v>17</v>
      </c>
      <c r="P2" s="20">
        <v>18</v>
      </c>
      <c r="Q2" s="20">
        <v>19</v>
      </c>
      <c r="R2" s="20">
        <v>20</v>
      </c>
      <c r="S2" s="20">
        <v>21</v>
      </c>
      <c r="T2" s="20">
        <v>22</v>
      </c>
      <c r="U2" s="20">
        <v>23</v>
      </c>
      <c r="V2" s="20">
        <v>24</v>
      </c>
      <c r="W2" s="20">
        <v>25</v>
      </c>
      <c r="X2" s="20">
        <v>26</v>
      </c>
      <c r="Y2" s="20">
        <v>27</v>
      </c>
      <c r="Z2" s="20">
        <v>28</v>
      </c>
      <c r="AA2" s="20">
        <v>29</v>
      </c>
      <c r="AB2" s="20">
        <v>30</v>
      </c>
      <c r="AF2" s="18">
        <v>2</v>
      </c>
      <c r="AG2" s="18" t="s">
        <v>244</v>
      </c>
      <c r="AH2" s="18" t="s">
        <v>244</v>
      </c>
    </row>
    <row r="3" spans="1:34" ht="14.25" customHeight="1" x14ac:dyDescent="0.4">
      <c r="A3" s="21" t="s">
        <v>8</v>
      </c>
      <c r="B3" s="22" t="s">
        <v>118</v>
      </c>
      <c r="C3" s="22" t="s">
        <v>119</v>
      </c>
      <c r="D3" s="22" t="s">
        <v>9</v>
      </c>
      <c r="E3" s="22" t="s">
        <v>10</v>
      </c>
      <c r="F3" s="22" t="s">
        <v>120</v>
      </c>
      <c r="G3" s="22" t="s">
        <v>121</v>
      </c>
      <c r="H3" s="23" t="s">
        <v>122</v>
      </c>
      <c r="I3" s="24" t="s">
        <v>274</v>
      </c>
      <c r="J3" s="24"/>
      <c r="K3" s="24" t="s">
        <v>278</v>
      </c>
      <c r="L3" s="39"/>
      <c r="M3" s="40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F3" s="18">
        <v>3</v>
      </c>
      <c r="AG3" s="18" t="s">
        <v>240</v>
      </c>
      <c r="AH3" s="18" t="s">
        <v>240</v>
      </c>
    </row>
    <row r="4" spans="1:34" ht="14.25" customHeight="1" x14ac:dyDescent="0.4">
      <c r="A4" s="21"/>
      <c r="B4" s="22"/>
      <c r="C4" s="22"/>
      <c r="D4" s="22"/>
      <c r="E4" s="22"/>
      <c r="F4" s="22"/>
      <c r="G4" s="22"/>
      <c r="H4" s="23"/>
      <c r="I4" s="25" t="s">
        <v>11</v>
      </c>
      <c r="J4" s="25" t="s">
        <v>117</v>
      </c>
      <c r="K4" s="25" t="s">
        <v>11</v>
      </c>
      <c r="L4" s="42" t="s">
        <v>117</v>
      </c>
      <c r="M4" s="43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F4" s="18">
        <v>4</v>
      </c>
      <c r="AG4" s="18" t="s">
        <v>241</v>
      </c>
      <c r="AH4" s="18" t="s">
        <v>241</v>
      </c>
    </row>
    <row r="5" spans="1:34" ht="14.25" customHeight="1" x14ac:dyDescent="0.4">
      <c r="A5" s="26">
        <v>1</v>
      </c>
      <c r="B5" s="27" t="str">
        <f>IF(ISERROR(VLOOKUP(VLOOKUP($U$1&amp;$A5,STEP③!$A$3:$I$152,9,FALSE),貼付!$C$3:$AF$198,B$2,FALSE)),"",VLOOKUP(VLOOKUP($U$1&amp;$A5,STEP③!$A$3:$I$152,9,FALSE),貼付!$C$3:$AF$198,B$2,FALSE))</f>
        <v>全小予選</v>
      </c>
      <c r="C5" s="27" t="str">
        <f>IF(ISERROR(VLOOKUP(VLOOKUP($U$1&amp;$A5,STEP③!$A$3:$I$152,9,FALSE),貼付!$C$3:$AF$198,C$2,FALSE)),"",VLOOKUP(VLOOKUP($U$1&amp;$A5,STEP③!$A$3:$I$152,9,FALSE),貼付!$C$3:$AF$198,C$2,FALSE))</f>
        <v>北見</v>
      </c>
      <c r="D5" s="27" t="str">
        <f>IF(ISERROR(VLOOKUP(VLOOKUP($U$1&amp;$A5,STEP③!$A$3:$I$152,9,FALSE),貼付!$C$3:$AF$198,D$2,FALSE)),"",VLOOKUP(VLOOKUP($U$1&amp;$A5,STEP③!$A$3:$I$152,9,FALSE),貼付!$C$3:$AF$198,D$2,FALSE))</f>
        <v>05月28日</v>
      </c>
      <c r="E5" s="27" t="str">
        <f>IF(ISERROR(VLOOKUP(VLOOKUP($U$1&amp;$A5,STEP③!$A$3:$I$152,9,FALSE),貼付!$C$3:$AF$198,E$2,FALSE)),"",VLOOKUP(VLOOKUP($U$1&amp;$A5,STEP③!$A$3:$I$152,9,FALSE),貼付!$C$3:$AF$198,E$2,FALSE))</f>
        <v>長谷川蓮奈</v>
      </c>
      <c r="F5" s="27">
        <f>IF(ISERROR(VLOOKUP(VLOOKUP($U$1&amp;$A5,STEP③!$A$3:$I$152,9,FALSE),貼付!$C$3:$AF$198,F$2,FALSE)),"",VLOOKUP(VLOOKUP($U$1&amp;$A5,STEP③!$A$3:$I$152,9,FALSE),貼付!$C$3:$AF$198,F$2,FALSE))</f>
        <v>6</v>
      </c>
      <c r="G5" s="27" t="str">
        <f>IF(ISERROR(VLOOKUP(VLOOKUP($U$1&amp;$A5,STEP③!$A$3:$I$152,9,FALSE),貼付!$C$3:$AF$198,G$2,FALSE)),"",VLOOKUP(VLOOKUP($U$1&amp;$A5,STEP③!$A$3:$I$152,9,FALSE),貼付!$C$3:$AF$198,G$2,FALSE))</f>
        <v>美幌RC</v>
      </c>
      <c r="H5" s="28">
        <f>IF(ISERROR(VLOOKUP(VLOOKUP($U$1&amp;$A5,STEP③!$A$3:$I$152,9,FALSE),貼付!$C$3:$AF$198,H$2,FALSE)),"",VLOOKUP(VLOOKUP($U$1&amp;$A5,STEP③!$A$3:$I$152,9,FALSE),貼付!$C$3:$AF$198,H$2,FALSE))</f>
        <v>1383</v>
      </c>
      <c r="I5" s="27">
        <f>IF(ISERROR(VLOOKUP(VLOOKUP($U$1&amp;$A5,STEP③!$A$3:$I$152,9,FALSE),貼付!$C$3:$AF$198,I$2,FALSE)),"",VLOOKUP(VLOOKUP($U$1&amp;$A5,STEP③!$A$3:$I$152,9,FALSE),貼付!$C$3:$AF$198,I$2,FALSE))</f>
        <v>386</v>
      </c>
      <c r="J5" s="27">
        <f>IF(ISERROR(VLOOKUP(VLOOKUP($U$1&amp;$A5,STEP③!$A$3:$I$152,9,FALSE),貼付!$C$3:$AF$198,J$2,FALSE)),"",VLOOKUP(VLOOKUP($U$1&amp;$A5,STEP③!$A$3:$I$152,9,FALSE),貼付!$C$3:$AF$198,J$2,FALSE))</f>
        <v>854</v>
      </c>
      <c r="K5" s="27">
        <f>IF(ISERROR(VLOOKUP(VLOOKUP($U$1&amp;$A5,STEP③!$A$3:$I$152,9,FALSE),貼付!$C$3:$AF$198,K$2,FALSE)),"",VLOOKUP(VLOOKUP($U$1&amp;$A5,STEP③!$A$3:$I$152,9,FALSE),貼付!$C$3:$AF$198,K$2,FALSE))</f>
        <v>2308</v>
      </c>
      <c r="L5" s="45">
        <f>IF(ISERROR(VLOOKUP(VLOOKUP($U$1&amp;$A5,STEP③!$A$3:$I$152,9,FALSE),貼付!$C$3:$AF$198,L$2,FALSE)),"",VLOOKUP(VLOOKUP($U$1&amp;$A5,STEP③!$A$3:$I$152,9,FALSE),貼付!$C$3:$AF$198,L$2,FALSE))</f>
        <v>529</v>
      </c>
      <c r="M5" s="43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F5" s="18">
        <v>5</v>
      </c>
      <c r="AG5" s="18" t="s">
        <v>242</v>
      </c>
      <c r="AH5" s="18" t="s">
        <v>242</v>
      </c>
    </row>
    <row r="6" spans="1:34" ht="14.25" customHeight="1" x14ac:dyDescent="0.4">
      <c r="A6" s="29">
        <v>2</v>
      </c>
      <c r="B6" s="30" t="str">
        <f>IF(ISERROR(VLOOKUP(VLOOKUP($U$1&amp;$A6,STEP③!$A$3:$I$152,9,FALSE),貼付!$C$3:$AF$198,B$2,FALSE)),"",VLOOKUP(VLOOKUP($U$1&amp;$A6,STEP③!$A$3:$I$152,9,FALSE),貼付!$C$3:$AF$198,B$2,FALSE))</f>
        <v>全小予選</v>
      </c>
      <c r="C6" s="30" t="str">
        <f>IF(ISERROR(VLOOKUP(VLOOKUP($U$1&amp;$A6,STEP③!$A$3:$I$152,9,FALSE),貼付!$C$3:$AF$198,C$2,FALSE)),"",VLOOKUP(VLOOKUP($U$1&amp;$A6,STEP③!$A$3:$I$152,9,FALSE),貼付!$C$3:$AF$198,C$2,FALSE))</f>
        <v>北見</v>
      </c>
      <c r="D6" s="30" t="str">
        <f>IF(ISERROR(VLOOKUP(VLOOKUP($U$1&amp;$A6,STEP③!$A$3:$I$152,9,FALSE),貼付!$C$3:$AF$198,D$2,FALSE)),"",VLOOKUP(VLOOKUP($U$1&amp;$A6,STEP③!$A$3:$I$152,9,FALSE),貼付!$C$3:$AF$198,D$2,FALSE))</f>
        <v>05月28日</v>
      </c>
      <c r="E6" s="30" t="str">
        <f>IF(ISERROR(VLOOKUP(VLOOKUP($U$1&amp;$A6,STEP③!$A$3:$I$152,9,FALSE),貼付!$C$3:$AF$198,E$2,FALSE)),"",VLOOKUP(VLOOKUP($U$1&amp;$A6,STEP③!$A$3:$I$152,9,FALSE),貼付!$C$3:$AF$198,E$2,FALSE))</f>
        <v>佐藤朋佳</v>
      </c>
      <c r="F6" s="30">
        <f>IF(ISERROR(VLOOKUP(VLOOKUP($U$1&amp;$A6,STEP③!$A$3:$I$152,9,FALSE),貼付!$C$3:$AF$198,F$2,FALSE)),"",VLOOKUP(VLOOKUP($U$1&amp;$A6,STEP③!$A$3:$I$152,9,FALSE),貼付!$C$3:$AF$198,F$2,FALSE))</f>
        <v>6</v>
      </c>
      <c r="G6" s="30" t="str">
        <f>IF(ISERROR(VLOOKUP(VLOOKUP($U$1&amp;$A6,STEP③!$A$3:$I$152,9,FALSE),貼付!$C$3:$AF$198,G$2,FALSE)),"",VLOOKUP(VLOOKUP($U$1&amp;$A6,STEP③!$A$3:$I$152,9,FALSE),貼付!$C$3:$AF$198,G$2,FALSE))</f>
        <v>ｵﾎｰﾂｸｷｯｽﾞ</v>
      </c>
      <c r="H6" s="31">
        <f>IF(ISERROR(VLOOKUP(VLOOKUP($U$1&amp;$A6,STEP③!$A$3:$I$152,9,FALSE),貼付!$C$3:$AF$198,H$2,FALSE)),"",VLOOKUP(VLOOKUP($U$1&amp;$A6,STEP③!$A$3:$I$152,9,FALSE),貼付!$C$3:$AF$198,H$2,FALSE))</f>
        <v>1105</v>
      </c>
      <c r="I6" s="30">
        <f>IF(ISERROR(VLOOKUP(VLOOKUP($U$1&amp;$A6,STEP③!$A$3:$I$152,9,FALSE),貼付!$C$3:$AF$198,I$2,FALSE)),"",VLOOKUP(VLOOKUP($U$1&amp;$A6,STEP③!$A$3:$I$152,9,FALSE),貼付!$C$3:$AF$198,I$2,FALSE))</f>
        <v>326</v>
      </c>
      <c r="J6" s="30">
        <f>IF(ISERROR(VLOOKUP(VLOOKUP($U$1&amp;$A6,STEP③!$A$3:$I$152,9,FALSE),貼付!$C$3:$AF$198,J$2,FALSE)),"",VLOOKUP(VLOOKUP($U$1&amp;$A6,STEP③!$A$3:$I$152,9,FALSE),貼付!$C$3:$AF$198,J$2,FALSE))</f>
        <v>686</v>
      </c>
      <c r="K6" s="30">
        <f>IF(ISERROR(VLOOKUP(VLOOKUP($U$1&amp;$A6,STEP③!$A$3:$I$152,9,FALSE),貼付!$C$3:$AF$198,K$2,FALSE)),"",VLOOKUP(VLOOKUP($U$1&amp;$A6,STEP③!$A$3:$I$152,9,FALSE),貼付!$C$3:$AF$198,K$2,FALSE))</f>
        <v>1769</v>
      </c>
      <c r="L6" s="46">
        <f>IF(ISERROR(VLOOKUP(VLOOKUP($U$1&amp;$A6,STEP③!$A$3:$I$152,9,FALSE),貼付!$C$3:$AF$198,L$2,FALSE)),"",VLOOKUP(VLOOKUP($U$1&amp;$A6,STEP③!$A$3:$I$152,9,FALSE),貼付!$C$3:$AF$198,L$2,FALSE))</f>
        <v>419</v>
      </c>
      <c r="M6" s="43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F6" s="18">
        <v>6</v>
      </c>
      <c r="AG6" s="18" t="s">
        <v>245</v>
      </c>
    </row>
    <row r="7" spans="1:34" ht="14.25" customHeight="1" x14ac:dyDescent="0.4">
      <c r="A7" s="32">
        <v>3</v>
      </c>
      <c r="B7" s="33" t="str">
        <f>IF(ISERROR(VLOOKUP(VLOOKUP($U$1&amp;$A7,STEP③!$A$3:$I$152,9,FALSE),貼付!$C$3:$AF$198,B$2,FALSE)),"",VLOOKUP(VLOOKUP($U$1&amp;$A7,STEP③!$A$3:$I$152,9,FALSE),貼付!$C$3:$AF$198,B$2,FALSE))</f>
        <v/>
      </c>
      <c r="C7" s="33" t="str">
        <f>IF(ISERROR(VLOOKUP(VLOOKUP($U$1&amp;$A7,STEP③!$A$3:$I$152,9,FALSE),貼付!$C$3:$AF$198,C$2,FALSE)),"",VLOOKUP(VLOOKUP($U$1&amp;$A7,STEP③!$A$3:$I$152,9,FALSE),貼付!$C$3:$AF$198,C$2,FALSE))</f>
        <v/>
      </c>
      <c r="D7" s="33" t="str">
        <f>IF(ISERROR(VLOOKUP(VLOOKUP($U$1&amp;$A7,STEP③!$A$3:$I$152,9,FALSE),貼付!$C$3:$AF$198,D$2,FALSE)),"",VLOOKUP(VLOOKUP($U$1&amp;$A7,STEP③!$A$3:$I$152,9,FALSE),貼付!$C$3:$AF$198,D$2,FALSE))</f>
        <v/>
      </c>
      <c r="E7" s="33" t="str">
        <f>IF(ISERROR(VLOOKUP(VLOOKUP($U$1&amp;$A7,STEP③!$A$3:$I$152,9,FALSE),貼付!$C$3:$AF$198,E$2,FALSE)),"",VLOOKUP(VLOOKUP($U$1&amp;$A7,STEP③!$A$3:$I$152,9,FALSE),貼付!$C$3:$AF$198,E$2,FALSE))</f>
        <v/>
      </c>
      <c r="F7" s="33" t="str">
        <f>IF(ISERROR(VLOOKUP(VLOOKUP($U$1&amp;$A7,STEP③!$A$3:$I$152,9,FALSE),貼付!$C$3:$AF$198,F$2,FALSE)),"",VLOOKUP(VLOOKUP($U$1&amp;$A7,STEP③!$A$3:$I$152,9,FALSE),貼付!$C$3:$AF$198,F$2,FALSE))</f>
        <v/>
      </c>
      <c r="G7" s="33" t="str">
        <f>IF(ISERROR(VLOOKUP(VLOOKUP($U$1&amp;$A7,STEP③!$A$3:$I$152,9,FALSE),貼付!$C$3:$AF$198,G$2,FALSE)),"",VLOOKUP(VLOOKUP($U$1&amp;$A7,STEP③!$A$3:$I$152,9,FALSE),貼付!$C$3:$AF$198,G$2,FALSE))</f>
        <v/>
      </c>
      <c r="H7" s="34" t="str">
        <f>IF(ISERROR(VLOOKUP(VLOOKUP($U$1&amp;$A7,STEP③!$A$3:$I$152,9,FALSE),貼付!$C$3:$AF$198,H$2,FALSE)),"",VLOOKUP(VLOOKUP($U$1&amp;$A7,STEP③!$A$3:$I$152,9,FALSE),貼付!$C$3:$AF$198,H$2,FALSE))</f>
        <v/>
      </c>
      <c r="I7" s="33" t="str">
        <f>IF(ISERROR(VLOOKUP(VLOOKUP($U$1&amp;$A7,STEP③!$A$3:$I$152,9,FALSE),貼付!$C$3:$AF$198,I$2,FALSE)),"",VLOOKUP(VLOOKUP($U$1&amp;$A7,STEP③!$A$3:$I$152,9,FALSE),貼付!$C$3:$AF$198,I$2,FALSE))</f>
        <v/>
      </c>
      <c r="J7" s="33" t="str">
        <f>IF(ISERROR(VLOOKUP(VLOOKUP($U$1&amp;$A7,STEP③!$A$3:$I$152,9,FALSE),貼付!$C$3:$AF$198,J$2,FALSE)),"",VLOOKUP(VLOOKUP($U$1&amp;$A7,STEP③!$A$3:$I$152,9,FALSE),貼付!$C$3:$AF$198,J$2,FALSE))</f>
        <v/>
      </c>
      <c r="K7" s="33" t="str">
        <f>IF(ISERROR(VLOOKUP(VLOOKUP($U$1&amp;$A7,STEP③!$A$3:$I$152,9,FALSE),貼付!$C$3:$AF$198,K$2,FALSE)),"",VLOOKUP(VLOOKUP($U$1&amp;$A7,STEP③!$A$3:$I$152,9,FALSE),貼付!$C$3:$AF$198,K$2,FALSE))</f>
        <v/>
      </c>
      <c r="L7" s="47" t="str">
        <f>IF(ISERROR(VLOOKUP(VLOOKUP($U$1&amp;$A7,STEP③!$A$3:$I$152,9,FALSE),貼付!$C$3:$AF$198,L$2,FALSE)),"",VLOOKUP(VLOOKUP($U$1&amp;$A7,STEP③!$A$3:$I$152,9,FALSE),貼付!$C$3:$AF$198,L$2,FALSE))</f>
        <v/>
      </c>
      <c r="M7" s="4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F7" s="18">
        <v>7</v>
      </c>
      <c r="AG7" s="18" t="s">
        <v>246</v>
      </c>
    </row>
    <row r="8" spans="1:34" ht="14.25" customHeight="1" x14ac:dyDescent="0.4">
      <c r="A8" s="29">
        <v>4</v>
      </c>
      <c r="B8" s="30" t="str">
        <f>IF(ISERROR(VLOOKUP(VLOOKUP($U$1&amp;$A8,STEP③!$A$3:$I$152,9,FALSE),貼付!$C$3:$AF$198,B$2,FALSE)),"",VLOOKUP(VLOOKUP($U$1&amp;$A8,STEP③!$A$3:$I$152,9,FALSE),貼付!$C$3:$AF$198,B$2,FALSE))</f>
        <v/>
      </c>
      <c r="C8" s="30" t="str">
        <f>IF(ISERROR(VLOOKUP(VLOOKUP($U$1&amp;$A8,STEP③!$A$3:$I$152,9,FALSE),貼付!$C$3:$AF$198,C$2,FALSE)),"",VLOOKUP(VLOOKUP($U$1&amp;$A8,STEP③!$A$3:$I$152,9,FALSE),貼付!$C$3:$AF$198,C$2,FALSE))</f>
        <v/>
      </c>
      <c r="D8" s="30" t="str">
        <f>IF(ISERROR(VLOOKUP(VLOOKUP($U$1&amp;$A8,STEP③!$A$3:$I$152,9,FALSE),貼付!$C$3:$AF$198,D$2,FALSE)),"",VLOOKUP(VLOOKUP($U$1&amp;$A8,STEP③!$A$3:$I$152,9,FALSE),貼付!$C$3:$AF$198,D$2,FALSE))</f>
        <v/>
      </c>
      <c r="E8" s="30" t="str">
        <f>IF(ISERROR(VLOOKUP(VLOOKUP($U$1&amp;$A8,STEP③!$A$3:$I$152,9,FALSE),貼付!$C$3:$AF$198,E$2,FALSE)),"",VLOOKUP(VLOOKUP($U$1&amp;$A8,STEP③!$A$3:$I$152,9,FALSE),貼付!$C$3:$AF$198,E$2,FALSE))</f>
        <v/>
      </c>
      <c r="F8" s="30" t="str">
        <f>IF(ISERROR(VLOOKUP(VLOOKUP($U$1&amp;$A8,STEP③!$A$3:$I$152,9,FALSE),貼付!$C$3:$AF$198,F$2,FALSE)),"",VLOOKUP(VLOOKUP($U$1&amp;$A8,STEP③!$A$3:$I$152,9,FALSE),貼付!$C$3:$AF$198,F$2,FALSE))</f>
        <v/>
      </c>
      <c r="G8" s="30" t="str">
        <f>IF(ISERROR(VLOOKUP(VLOOKUP($U$1&amp;$A8,STEP③!$A$3:$I$152,9,FALSE),貼付!$C$3:$AF$198,G$2,FALSE)),"",VLOOKUP(VLOOKUP($U$1&amp;$A8,STEP③!$A$3:$I$152,9,FALSE),貼付!$C$3:$AF$198,G$2,FALSE))</f>
        <v/>
      </c>
      <c r="H8" s="31" t="str">
        <f>IF(ISERROR(VLOOKUP(VLOOKUP($U$1&amp;$A8,STEP③!$A$3:$I$152,9,FALSE),貼付!$C$3:$AF$198,H$2,FALSE)),"",VLOOKUP(VLOOKUP($U$1&amp;$A8,STEP③!$A$3:$I$152,9,FALSE),貼付!$C$3:$AF$198,H$2,FALSE))</f>
        <v/>
      </c>
      <c r="I8" s="30" t="str">
        <f>IF(ISERROR(VLOOKUP(VLOOKUP($U$1&amp;$A8,STEP③!$A$3:$I$152,9,FALSE),貼付!$C$3:$AF$198,I$2,FALSE)),"",VLOOKUP(VLOOKUP($U$1&amp;$A8,STEP③!$A$3:$I$152,9,FALSE),貼付!$C$3:$AF$198,I$2,FALSE))</f>
        <v/>
      </c>
      <c r="J8" s="30" t="str">
        <f>IF(ISERROR(VLOOKUP(VLOOKUP($U$1&amp;$A8,STEP③!$A$3:$I$152,9,FALSE),貼付!$C$3:$AF$198,J$2,FALSE)),"",VLOOKUP(VLOOKUP($U$1&amp;$A8,STEP③!$A$3:$I$152,9,FALSE),貼付!$C$3:$AF$198,J$2,FALSE))</f>
        <v/>
      </c>
      <c r="K8" s="30" t="str">
        <f>IF(ISERROR(VLOOKUP(VLOOKUP($U$1&amp;$A8,STEP③!$A$3:$I$152,9,FALSE),貼付!$C$3:$AF$198,K$2,FALSE)),"",VLOOKUP(VLOOKUP($U$1&amp;$A8,STEP③!$A$3:$I$152,9,FALSE),貼付!$C$3:$AF$198,K$2,FALSE))</f>
        <v/>
      </c>
      <c r="L8" s="46" t="str">
        <f>IF(ISERROR(VLOOKUP(VLOOKUP($U$1&amp;$A8,STEP③!$A$3:$I$152,9,FALSE),貼付!$C$3:$AF$198,L$2,FALSE)),"",VLOOKUP(VLOOKUP($U$1&amp;$A8,STEP③!$A$3:$I$152,9,FALSE),貼付!$C$3:$AF$198,L$2,FALSE))</f>
        <v/>
      </c>
      <c r="M8" s="43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F8" s="18">
        <v>8</v>
      </c>
      <c r="AG8" s="18" t="s">
        <v>247</v>
      </c>
    </row>
    <row r="9" spans="1:34" ht="14.25" customHeight="1" x14ac:dyDescent="0.4">
      <c r="A9" s="32">
        <v>5</v>
      </c>
      <c r="B9" s="33" t="str">
        <f>IF(ISERROR(VLOOKUP(VLOOKUP($U$1&amp;$A9,STEP③!$A$3:$I$152,9,FALSE),貼付!$C$3:$AF$198,B$2,FALSE)),"",VLOOKUP(VLOOKUP($U$1&amp;$A9,STEP③!$A$3:$I$152,9,FALSE),貼付!$C$3:$AF$198,B$2,FALSE))</f>
        <v/>
      </c>
      <c r="C9" s="33" t="str">
        <f>IF(ISERROR(VLOOKUP(VLOOKUP($U$1&amp;$A9,STEP③!$A$3:$I$152,9,FALSE),貼付!$C$3:$AF$198,C$2,FALSE)),"",VLOOKUP(VLOOKUP($U$1&amp;$A9,STEP③!$A$3:$I$152,9,FALSE),貼付!$C$3:$AF$198,C$2,FALSE))</f>
        <v/>
      </c>
      <c r="D9" s="33" t="str">
        <f>IF(ISERROR(VLOOKUP(VLOOKUP($U$1&amp;$A9,STEP③!$A$3:$I$152,9,FALSE),貼付!$C$3:$AF$198,D$2,FALSE)),"",VLOOKUP(VLOOKUP($U$1&amp;$A9,STEP③!$A$3:$I$152,9,FALSE),貼付!$C$3:$AF$198,D$2,FALSE))</f>
        <v/>
      </c>
      <c r="E9" s="33" t="str">
        <f>IF(ISERROR(VLOOKUP(VLOOKUP($U$1&amp;$A9,STEP③!$A$3:$I$152,9,FALSE),貼付!$C$3:$AF$198,E$2,FALSE)),"",VLOOKUP(VLOOKUP($U$1&amp;$A9,STEP③!$A$3:$I$152,9,FALSE),貼付!$C$3:$AF$198,E$2,FALSE))</f>
        <v/>
      </c>
      <c r="F9" s="33" t="str">
        <f>IF(ISERROR(VLOOKUP(VLOOKUP($U$1&amp;$A9,STEP③!$A$3:$I$152,9,FALSE),貼付!$C$3:$AF$198,F$2,FALSE)),"",VLOOKUP(VLOOKUP($U$1&amp;$A9,STEP③!$A$3:$I$152,9,FALSE),貼付!$C$3:$AF$198,F$2,FALSE))</f>
        <v/>
      </c>
      <c r="G9" s="33" t="str">
        <f>IF(ISERROR(VLOOKUP(VLOOKUP($U$1&amp;$A9,STEP③!$A$3:$I$152,9,FALSE),貼付!$C$3:$AF$198,G$2,FALSE)),"",VLOOKUP(VLOOKUP($U$1&amp;$A9,STEP③!$A$3:$I$152,9,FALSE),貼付!$C$3:$AF$198,G$2,FALSE))</f>
        <v/>
      </c>
      <c r="H9" s="34" t="str">
        <f>IF(ISERROR(VLOOKUP(VLOOKUP($U$1&amp;$A9,STEP③!$A$3:$I$152,9,FALSE),貼付!$C$3:$AF$198,H$2,FALSE)),"",VLOOKUP(VLOOKUP($U$1&amp;$A9,STEP③!$A$3:$I$152,9,FALSE),貼付!$C$3:$AF$198,H$2,FALSE))</f>
        <v/>
      </c>
      <c r="I9" s="33" t="str">
        <f>IF(ISERROR(VLOOKUP(VLOOKUP($U$1&amp;$A9,STEP③!$A$3:$I$152,9,FALSE),貼付!$C$3:$AF$198,I$2,FALSE)),"",VLOOKUP(VLOOKUP($U$1&amp;$A9,STEP③!$A$3:$I$152,9,FALSE),貼付!$C$3:$AF$198,I$2,FALSE))</f>
        <v/>
      </c>
      <c r="J9" s="33" t="str">
        <f>IF(ISERROR(VLOOKUP(VLOOKUP($U$1&amp;$A9,STEP③!$A$3:$I$152,9,FALSE),貼付!$C$3:$AF$198,J$2,FALSE)),"",VLOOKUP(VLOOKUP($U$1&amp;$A9,STEP③!$A$3:$I$152,9,FALSE),貼付!$C$3:$AF$198,J$2,FALSE))</f>
        <v/>
      </c>
      <c r="K9" s="33" t="str">
        <f>IF(ISERROR(VLOOKUP(VLOOKUP($U$1&amp;$A9,STEP③!$A$3:$I$152,9,FALSE),貼付!$C$3:$AF$198,K$2,FALSE)),"",VLOOKUP(VLOOKUP($U$1&amp;$A9,STEP③!$A$3:$I$152,9,FALSE),貼付!$C$3:$AF$198,K$2,FALSE))</f>
        <v/>
      </c>
      <c r="L9" s="47" t="str">
        <f>IF(ISERROR(VLOOKUP(VLOOKUP($U$1&amp;$A9,STEP③!$A$3:$I$152,9,FALSE),貼付!$C$3:$AF$198,L$2,FALSE)),"",VLOOKUP(VLOOKUP($U$1&amp;$A9,STEP③!$A$3:$I$152,9,FALSE),貼付!$C$3:$AF$198,L$2,FALSE))</f>
        <v/>
      </c>
      <c r="M9" s="43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F9" s="18">
        <v>9</v>
      </c>
      <c r="AG9" s="18" t="s">
        <v>248</v>
      </c>
    </row>
    <row r="10" spans="1:34" ht="14.25" customHeight="1" x14ac:dyDescent="0.4">
      <c r="A10" s="29">
        <v>6</v>
      </c>
      <c r="B10" s="30" t="str">
        <f>IF(ISERROR(VLOOKUP(VLOOKUP($U$1&amp;$A10,STEP③!$A$3:$I$152,9,FALSE),貼付!$C$3:$AF$198,B$2,FALSE)),"",VLOOKUP(VLOOKUP($U$1&amp;$A10,STEP③!$A$3:$I$152,9,FALSE),貼付!$C$3:$AF$198,B$2,FALSE))</f>
        <v/>
      </c>
      <c r="C10" s="30" t="str">
        <f>IF(ISERROR(VLOOKUP(VLOOKUP($U$1&amp;$A10,STEP③!$A$3:$I$152,9,FALSE),貼付!$C$3:$AF$198,C$2,FALSE)),"",VLOOKUP(VLOOKUP($U$1&amp;$A10,STEP③!$A$3:$I$152,9,FALSE),貼付!$C$3:$AF$198,C$2,FALSE))</f>
        <v/>
      </c>
      <c r="D10" s="30" t="str">
        <f>IF(ISERROR(VLOOKUP(VLOOKUP($U$1&amp;$A10,STEP③!$A$3:$I$152,9,FALSE),貼付!$C$3:$AF$198,D$2,FALSE)),"",VLOOKUP(VLOOKUP($U$1&amp;$A10,STEP③!$A$3:$I$152,9,FALSE),貼付!$C$3:$AF$198,D$2,FALSE))</f>
        <v/>
      </c>
      <c r="E10" s="30" t="str">
        <f>IF(ISERROR(VLOOKUP(VLOOKUP($U$1&amp;$A10,STEP③!$A$3:$I$152,9,FALSE),貼付!$C$3:$AF$198,E$2,FALSE)),"",VLOOKUP(VLOOKUP($U$1&amp;$A10,STEP③!$A$3:$I$152,9,FALSE),貼付!$C$3:$AF$198,E$2,FALSE))</f>
        <v/>
      </c>
      <c r="F10" s="30" t="str">
        <f>IF(ISERROR(VLOOKUP(VLOOKUP($U$1&amp;$A10,STEP③!$A$3:$I$152,9,FALSE),貼付!$C$3:$AF$198,F$2,FALSE)),"",VLOOKUP(VLOOKUP($U$1&amp;$A10,STEP③!$A$3:$I$152,9,FALSE),貼付!$C$3:$AF$198,F$2,FALSE))</f>
        <v/>
      </c>
      <c r="G10" s="30" t="str">
        <f>IF(ISERROR(VLOOKUP(VLOOKUP($U$1&amp;$A10,STEP③!$A$3:$I$152,9,FALSE),貼付!$C$3:$AF$198,G$2,FALSE)),"",VLOOKUP(VLOOKUP($U$1&amp;$A10,STEP③!$A$3:$I$152,9,FALSE),貼付!$C$3:$AF$198,G$2,FALSE))</f>
        <v/>
      </c>
      <c r="H10" s="31" t="str">
        <f>IF(ISERROR(VLOOKUP(VLOOKUP($U$1&amp;$A10,STEP③!$A$3:$I$152,9,FALSE),貼付!$C$3:$AF$198,H$2,FALSE)),"",VLOOKUP(VLOOKUP($U$1&amp;$A10,STEP③!$A$3:$I$152,9,FALSE),貼付!$C$3:$AF$198,H$2,FALSE))</f>
        <v/>
      </c>
      <c r="I10" s="30" t="str">
        <f>IF(ISERROR(VLOOKUP(VLOOKUP($U$1&amp;$A10,STEP③!$A$3:$I$152,9,FALSE),貼付!$C$3:$AF$198,I$2,FALSE)),"",VLOOKUP(VLOOKUP($U$1&amp;$A10,STEP③!$A$3:$I$152,9,FALSE),貼付!$C$3:$AF$198,I$2,FALSE))</f>
        <v/>
      </c>
      <c r="J10" s="30" t="str">
        <f>IF(ISERROR(VLOOKUP(VLOOKUP($U$1&amp;$A10,STEP③!$A$3:$I$152,9,FALSE),貼付!$C$3:$AF$198,J$2,FALSE)),"",VLOOKUP(VLOOKUP($U$1&amp;$A10,STEP③!$A$3:$I$152,9,FALSE),貼付!$C$3:$AF$198,J$2,FALSE))</f>
        <v/>
      </c>
      <c r="K10" s="30" t="str">
        <f>IF(ISERROR(VLOOKUP(VLOOKUP($U$1&amp;$A10,STEP③!$A$3:$I$152,9,FALSE),貼付!$C$3:$AF$198,K$2,FALSE)),"",VLOOKUP(VLOOKUP($U$1&amp;$A10,STEP③!$A$3:$I$152,9,FALSE),貼付!$C$3:$AF$198,K$2,FALSE))</f>
        <v/>
      </c>
      <c r="L10" s="46" t="str">
        <f>IF(ISERROR(VLOOKUP(VLOOKUP($U$1&amp;$A10,STEP③!$A$3:$I$152,9,FALSE),貼付!$C$3:$AF$198,L$2,FALSE)),"",VLOOKUP(VLOOKUP($U$1&amp;$A10,STEP③!$A$3:$I$152,9,FALSE),貼付!$C$3:$AF$198,L$2,FALSE))</f>
        <v/>
      </c>
      <c r="M10" s="4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34" ht="14.25" customHeight="1" x14ac:dyDescent="0.4">
      <c r="A11" s="32">
        <v>7</v>
      </c>
      <c r="B11" s="33" t="str">
        <f>IF(ISERROR(VLOOKUP(VLOOKUP($U$1&amp;$A11,STEP③!$A$3:$I$152,9,FALSE),貼付!$C$3:$AF$198,B$2,FALSE)),"",VLOOKUP(VLOOKUP($U$1&amp;$A11,STEP③!$A$3:$I$152,9,FALSE),貼付!$C$3:$AF$198,B$2,FALSE))</f>
        <v/>
      </c>
      <c r="C11" s="33" t="str">
        <f>IF(ISERROR(VLOOKUP(VLOOKUP($U$1&amp;$A11,STEP③!$A$3:$I$152,9,FALSE),貼付!$C$3:$AF$198,C$2,FALSE)),"",VLOOKUP(VLOOKUP($U$1&amp;$A11,STEP③!$A$3:$I$152,9,FALSE),貼付!$C$3:$AF$198,C$2,FALSE))</f>
        <v/>
      </c>
      <c r="D11" s="33" t="str">
        <f>IF(ISERROR(VLOOKUP(VLOOKUP($U$1&amp;$A11,STEP③!$A$3:$I$152,9,FALSE),貼付!$C$3:$AF$198,D$2,FALSE)),"",VLOOKUP(VLOOKUP($U$1&amp;$A11,STEP③!$A$3:$I$152,9,FALSE),貼付!$C$3:$AF$198,D$2,FALSE))</f>
        <v/>
      </c>
      <c r="E11" s="33" t="str">
        <f>IF(ISERROR(VLOOKUP(VLOOKUP($U$1&amp;$A11,STEP③!$A$3:$I$152,9,FALSE),貼付!$C$3:$AF$198,E$2,FALSE)),"",VLOOKUP(VLOOKUP($U$1&amp;$A11,STEP③!$A$3:$I$152,9,FALSE),貼付!$C$3:$AF$198,E$2,FALSE))</f>
        <v/>
      </c>
      <c r="F11" s="33" t="str">
        <f>IF(ISERROR(VLOOKUP(VLOOKUP($U$1&amp;$A11,STEP③!$A$3:$I$152,9,FALSE),貼付!$C$3:$AF$198,F$2,FALSE)),"",VLOOKUP(VLOOKUP($U$1&amp;$A11,STEP③!$A$3:$I$152,9,FALSE),貼付!$C$3:$AF$198,F$2,FALSE))</f>
        <v/>
      </c>
      <c r="G11" s="33" t="str">
        <f>IF(ISERROR(VLOOKUP(VLOOKUP($U$1&amp;$A11,STEP③!$A$3:$I$152,9,FALSE),貼付!$C$3:$AF$198,G$2,FALSE)),"",VLOOKUP(VLOOKUP($U$1&amp;$A11,STEP③!$A$3:$I$152,9,FALSE),貼付!$C$3:$AF$198,G$2,FALSE))</f>
        <v/>
      </c>
      <c r="H11" s="34" t="str">
        <f>IF(ISERROR(VLOOKUP(VLOOKUP($U$1&amp;$A11,STEP③!$A$3:$I$152,9,FALSE),貼付!$C$3:$AF$198,H$2,FALSE)),"",VLOOKUP(VLOOKUP($U$1&amp;$A11,STEP③!$A$3:$I$152,9,FALSE),貼付!$C$3:$AF$198,H$2,FALSE))</f>
        <v/>
      </c>
      <c r="I11" s="33" t="str">
        <f>IF(ISERROR(VLOOKUP(VLOOKUP($U$1&amp;$A11,STEP③!$A$3:$I$152,9,FALSE),貼付!$C$3:$AF$198,I$2,FALSE)),"",VLOOKUP(VLOOKUP($U$1&amp;$A11,STEP③!$A$3:$I$152,9,FALSE),貼付!$C$3:$AF$198,I$2,FALSE))</f>
        <v/>
      </c>
      <c r="J11" s="33" t="str">
        <f>IF(ISERROR(VLOOKUP(VLOOKUP($U$1&amp;$A11,STEP③!$A$3:$I$152,9,FALSE),貼付!$C$3:$AF$198,J$2,FALSE)),"",VLOOKUP(VLOOKUP($U$1&amp;$A11,STEP③!$A$3:$I$152,9,FALSE),貼付!$C$3:$AF$198,J$2,FALSE))</f>
        <v/>
      </c>
      <c r="K11" s="33" t="str">
        <f>IF(ISERROR(VLOOKUP(VLOOKUP($U$1&amp;$A11,STEP③!$A$3:$I$152,9,FALSE),貼付!$C$3:$AF$198,K$2,FALSE)),"",VLOOKUP(VLOOKUP($U$1&amp;$A11,STEP③!$A$3:$I$152,9,FALSE),貼付!$C$3:$AF$198,K$2,FALSE))</f>
        <v/>
      </c>
      <c r="L11" s="47" t="str">
        <f>IF(ISERROR(VLOOKUP(VLOOKUP($U$1&amp;$A11,STEP③!$A$3:$I$152,9,FALSE),貼付!$C$3:$AF$198,L$2,FALSE)),"",VLOOKUP(VLOOKUP($U$1&amp;$A11,STEP③!$A$3:$I$152,9,FALSE),貼付!$C$3:$AF$198,L$2,FALSE))</f>
        <v/>
      </c>
      <c r="M11" s="43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34" ht="14.25" customHeight="1" x14ac:dyDescent="0.4">
      <c r="A12" s="29">
        <v>8</v>
      </c>
      <c r="B12" s="30" t="str">
        <f>IF(ISERROR(VLOOKUP(VLOOKUP($U$1&amp;$A12,STEP③!$A$3:$I$152,9,FALSE),貼付!$C$3:$AF$198,B$2,FALSE)),"",VLOOKUP(VLOOKUP($U$1&amp;$A12,STEP③!$A$3:$I$152,9,FALSE),貼付!$C$3:$AF$198,B$2,FALSE))</f>
        <v/>
      </c>
      <c r="C12" s="30" t="str">
        <f>IF(ISERROR(VLOOKUP(VLOOKUP($U$1&amp;$A12,STEP③!$A$3:$I$152,9,FALSE),貼付!$C$3:$AF$198,C$2,FALSE)),"",VLOOKUP(VLOOKUP($U$1&amp;$A12,STEP③!$A$3:$I$152,9,FALSE),貼付!$C$3:$AF$198,C$2,FALSE))</f>
        <v/>
      </c>
      <c r="D12" s="30" t="str">
        <f>IF(ISERROR(VLOOKUP(VLOOKUP($U$1&amp;$A12,STEP③!$A$3:$I$152,9,FALSE),貼付!$C$3:$AF$198,D$2,FALSE)),"",VLOOKUP(VLOOKUP($U$1&amp;$A12,STEP③!$A$3:$I$152,9,FALSE),貼付!$C$3:$AF$198,D$2,FALSE))</f>
        <v/>
      </c>
      <c r="E12" s="30" t="str">
        <f>IF(ISERROR(VLOOKUP(VLOOKUP($U$1&amp;$A12,STEP③!$A$3:$I$152,9,FALSE),貼付!$C$3:$AF$198,E$2,FALSE)),"",VLOOKUP(VLOOKUP($U$1&amp;$A12,STEP③!$A$3:$I$152,9,FALSE),貼付!$C$3:$AF$198,E$2,FALSE))</f>
        <v/>
      </c>
      <c r="F12" s="30" t="str">
        <f>IF(ISERROR(VLOOKUP(VLOOKUP($U$1&amp;$A12,STEP③!$A$3:$I$152,9,FALSE),貼付!$C$3:$AF$198,F$2,FALSE)),"",VLOOKUP(VLOOKUP($U$1&amp;$A12,STEP③!$A$3:$I$152,9,FALSE),貼付!$C$3:$AF$198,F$2,FALSE))</f>
        <v/>
      </c>
      <c r="G12" s="30" t="str">
        <f>IF(ISERROR(VLOOKUP(VLOOKUP($U$1&amp;$A12,STEP③!$A$3:$I$152,9,FALSE),貼付!$C$3:$AF$198,G$2,FALSE)),"",VLOOKUP(VLOOKUP($U$1&amp;$A12,STEP③!$A$3:$I$152,9,FALSE),貼付!$C$3:$AF$198,G$2,FALSE))</f>
        <v/>
      </c>
      <c r="H12" s="31" t="str">
        <f>IF(ISERROR(VLOOKUP(VLOOKUP($U$1&amp;$A12,STEP③!$A$3:$I$152,9,FALSE),貼付!$C$3:$AF$198,H$2,FALSE)),"",VLOOKUP(VLOOKUP($U$1&amp;$A12,STEP③!$A$3:$I$152,9,FALSE),貼付!$C$3:$AF$198,H$2,FALSE))</f>
        <v/>
      </c>
      <c r="I12" s="30" t="str">
        <f>IF(ISERROR(VLOOKUP(VLOOKUP($U$1&amp;$A12,STEP③!$A$3:$I$152,9,FALSE),貼付!$C$3:$AF$198,I$2,FALSE)),"",VLOOKUP(VLOOKUP($U$1&amp;$A12,STEP③!$A$3:$I$152,9,FALSE),貼付!$C$3:$AF$198,I$2,FALSE))</f>
        <v/>
      </c>
      <c r="J12" s="30" t="str">
        <f>IF(ISERROR(VLOOKUP(VLOOKUP($U$1&amp;$A12,STEP③!$A$3:$I$152,9,FALSE),貼付!$C$3:$AF$198,J$2,FALSE)),"",VLOOKUP(VLOOKUP($U$1&amp;$A12,STEP③!$A$3:$I$152,9,FALSE),貼付!$C$3:$AF$198,J$2,FALSE))</f>
        <v/>
      </c>
      <c r="K12" s="30" t="str">
        <f>IF(ISERROR(VLOOKUP(VLOOKUP($U$1&amp;$A12,STEP③!$A$3:$I$152,9,FALSE),貼付!$C$3:$AF$198,K$2,FALSE)),"",VLOOKUP(VLOOKUP($U$1&amp;$A12,STEP③!$A$3:$I$152,9,FALSE),貼付!$C$3:$AF$198,K$2,FALSE))</f>
        <v/>
      </c>
      <c r="L12" s="46" t="str">
        <f>IF(ISERROR(VLOOKUP(VLOOKUP($U$1&amp;$A12,STEP③!$A$3:$I$152,9,FALSE),貼付!$C$3:$AF$198,L$2,FALSE)),"",VLOOKUP(VLOOKUP($U$1&amp;$A12,STEP③!$A$3:$I$152,9,FALSE),貼付!$C$3:$AF$198,L$2,FALSE))</f>
        <v/>
      </c>
      <c r="M12" s="43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34" ht="14.25" customHeight="1" x14ac:dyDescent="0.4">
      <c r="A13" s="32">
        <v>9</v>
      </c>
      <c r="B13" s="33" t="str">
        <f>IF(ISERROR(VLOOKUP(VLOOKUP($U$1&amp;$A13,STEP③!$A$3:$I$152,9,FALSE),貼付!$C$3:$AF$198,B$2,FALSE)),"",VLOOKUP(VLOOKUP($U$1&amp;$A13,STEP③!$A$3:$I$152,9,FALSE),貼付!$C$3:$AF$198,B$2,FALSE))</f>
        <v/>
      </c>
      <c r="C13" s="33" t="str">
        <f>IF(ISERROR(VLOOKUP(VLOOKUP($U$1&amp;$A13,STEP③!$A$3:$I$152,9,FALSE),貼付!$C$3:$AF$198,C$2,FALSE)),"",VLOOKUP(VLOOKUP($U$1&amp;$A13,STEP③!$A$3:$I$152,9,FALSE),貼付!$C$3:$AF$198,C$2,FALSE))</f>
        <v/>
      </c>
      <c r="D13" s="33" t="str">
        <f>IF(ISERROR(VLOOKUP(VLOOKUP($U$1&amp;$A13,STEP③!$A$3:$I$152,9,FALSE),貼付!$C$3:$AF$198,D$2,FALSE)),"",VLOOKUP(VLOOKUP($U$1&amp;$A13,STEP③!$A$3:$I$152,9,FALSE),貼付!$C$3:$AF$198,D$2,FALSE))</f>
        <v/>
      </c>
      <c r="E13" s="33" t="str">
        <f>IF(ISERROR(VLOOKUP(VLOOKUP($U$1&amp;$A13,STEP③!$A$3:$I$152,9,FALSE),貼付!$C$3:$AF$198,E$2,FALSE)),"",VLOOKUP(VLOOKUP($U$1&amp;$A13,STEP③!$A$3:$I$152,9,FALSE),貼付!$C$3:$AF$198,E$2,FALSE))</f>
        <v/>
      </c>
      <c r="F13" s="33" t="str">
        <f>IF(ISERROR(VLOOKUP(VLOOKUP($U$1&amp;$A13,STEP③!$A$3:$I$152,9,FALSE),貼付!$C$3:$AF$198,F$2,FALSE)),"",VLOOKUP(VLOOKUP($U$1&amp;$A13,STEP③!$A$3:$I$152,9,FALSE),貼付!$C$3:$AF$198,F$2,FALSE))</f>
        <v/>
      </c>
      <c r="G13" s="33" t="str">
        <f>IF(ISERROR(VLOOKUP(VLOOKUP($U$1&amp;$A13,STEP③!$A$3:$I$152,9,FALSE),貼付!$C$3:$AF$198,G$2,FALSE)),"",VLOOKUP(VLOOKUP($U$1&amp;$A13,STEP③!$A$3:$I$152,9,FALSE),貼付!$C$3:$AF$198,G$2,FALSE))</f>
        <v/>
      </c>
      <c r="H13" s="34" t="str">
        <f>IF(ISERROR(VLOOKUP(VLOOKUP($U$1&amp;$A13,STEP③!$A$3:$I$152,9,FALSE),貼付!$C$3:$AF$198,H$2,FALSE)),"",VLOOKUP(VLOOKUP($U$1&amp;$A13,STEP③!$A$3:$I$152,9,FALSE),貼付!$C$3:$AF$198,H$2,FALSE))</f>
        <v/>
      </c>
      <c r="I13" s="33" t="str">
        <f>IF(ISERROR(VLOOKUP(VLOOKUP($U$1&amp;$A13,STEP③!$A$3:$I$152,9,FALSE),貼付!$C$3:$AF$198,I$2,FALSE)),"",VLOOKUP(VLOOKUP($U$1&amp;$A13,STEP③!$A$3:$I$152,9,FALSE),貼付!$C$3:$AF$198,I$2,FALSE))</f>
        <v/>
      </c>
      <c r="J13" s="33" t="str">
        <f>IF(ISERROR(VLOOKUP(VLOOKUP($U$1&amp;$A13,STEP③!$A$3:$I$152,9,FALSE),貼付!$C$3:$AF$198,J$2,FALSE)),"",VLOOKUP(VLOOKUP($U$1&amp;$A13,STEP③!$A$3:$I$152,9,FALSE),貼付!$C$3:$AF$198,J$2,FALSE))</f>
        <v/>
      </c>
      <c r="K13" s="33" t="str">
        <f>IF(ISERROR(VLOOKUP(VLOOKUP($U$1&amp;$A13,STEP③!$A$3:$I$152,9,FALSE),貼付!$C$3:$AF$198,K$2,FALSE)),"",VLOOKUP(VLOOKUP($U$1&amp;$A13,STEP③!$A$3:$I$152,9,FALSE),貼付!$C$3:$AF$198,K$2,FALSE))</f>
        <v/>
      </c>
      <c r="L13" s="47" t="str">
        <f>IF(ISERROR(VLOOKUP(VLOOKUP($U$1&amp;$A13,STEP③!$A$3:$I$152,9,FALSE),貼付!$C$3:$AF$198,L$2,FALSE)),"",VLOOKUP(VLOOKUP($U$1&amp;$A13,STEP③!$A$3:$I$152,9,FALSE),貼付!$C$3:$AF$198,L$2,FALSE))</f>
        <v/>
      </c>
      <c r="M13" s="43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34" ht="14.25" customHeight="1" x14ac:dyDescent="0.4">
      <c r="A14" s="29">
        <v>10</v>
      </c>
      <c r="B14" s="30" t="str">
        <f>IF(ISERROR(VLOOKUP(VLOOKUP($U$1&amp;$A14,STEP③!$A$3:$I$152,9,FALSE),貼付!$C$3:$AF$198,B$2,FALSE)),"",VLOOKUP(VLOOKUP($U$1&amp;$A14,STEP③!$A$3:$I$152,9,FALSE),貼付!$C$3:$AF$198,B$2,FALSE))</f>
        <v/>
      </c>
      <c r="C14" s="30" t="str">
        <f>IF(ISERROR(VLOOKUP(VLOOKUP($U$1&amp;$A14,STEP③!$A$3:$I$152,9,FALSE),貼付!$C$3:$AF$198,C$2,FALSE)),"",VLOOKUP(VLOOKUP($U$1&amp;$A14,STEP③!$A$3:$I$152,9,FALSE),貼付!$C$3:$AF$198,C$2,FALSE))</f>
        <v/>
      </c>
      <c r="D14" s="30" t="str">
        <f>IF(ISERROR(VLOOKUP(VLOOKUP($U$1&amp;$A14,STEP③!$A$3:$I$152,9,FALSE),貼付!$C$3:$AF$198,D$2,FALSE)),"",VLOOKUP(VLOOKUP($U$1&amp;$A14,STEP③!$A$3:$I$152,9,FALSE),貼付!$C$3:$AF$198,D$2,FALSE))</f>
        <v/>
      </c>
      <c r="E14" s="30" t="str">
        <f>IF(ISERROR(VLOOKUP(VLOOKUP($U$1&amp;$A14,STEP③!$A$3:$I$152,9,FALSE),貼付!$C$3:$AF$198,E$2,FALSE)),"",VLOOKUP(VLOOKUP($U$1&amp;$A14,STEP③!$A$3:$I$152,9,FALSE),貼付!$C$3:$AF$198,E$2,FALSE))</f>
        <v/>
      </c>
      <c r="F14" s="30" t="str">
        <f>IF(ISERROR(VLOOKUP(VLOOKUP($U$1&amp;$A14,STEP③!$A$3:$I$152,9,FALSE),貼付!$C$3:$AF$198,F$2,FALSE)),"",VLOOKUP(VLOOKUP($U$1&amp;$A14,STEP③!$A$3:$I$152,9,FALSE),貼付!$C$3:$AF$198,F$2,FALSE))</f>
        <v/>
      </c>
      <c r="G14" s="30" t="str">
        <f>IF(ISERROR(VLOOKUP(VLOOKUP($U$1&amp;$A14,STEP③!$A$3:$I$152,9,FALSE),貼付!$C$3:$AF$198,G$2,FALSE)),"",VLOOKUP(VLOOKUP($U$1&amp;$A14,STEP③!$A$3:$I$152,9,FALSE),貼付!$C$3:$AF$198,G$2,FALSE))</f>
        <v/>
      </c>
      <c r="H14" s="31" t="str">
        <f>IF(ISERROR(VLOOKUP(VLOOKUP($U$1&amp;$A14,STEP③!$A$3:$I$152,9,FALSE),貼付!$C$3:$AF$198,H$2,FALSE)),"",VLOOKUP(VLOOKUP($U$1&amp;$A14,STEP③!$A$3:$I$152,9,FALSE),貼付!$C$3:$AF$198,H$2,FALSE))</f>
        <v/>
      </c>
      <c r="I14" s="30" t="str">
        <f>IF(ISERROR(VLOOKUP(VLOOKUP($U$1&amp;$A14,STEP③!$A$3:$I$152,9,FALSE),貼付!$C$3:$AF$198,I$2,FALSE)),"",VLOOKUP(VLOOKUP($U$1&amp;$A14,STEP③!$A$3:$I$152,9,FALSE),貼付!$C$3:$AF$198,I$2,FALSE))</f>
        <v/>
      </c>
      <c r="J14" s="30" t="str">
        <f>IF(ISERROR(VLOOKUP(VLOOKUP($U$1&amp;$A14,STEP③!$A$3:$I$152,9,FALSE),貼付!$C$3:$AF$198,J$2,FALSE)),"",VLOOKUP(VLOOKUP($U$1&amp;$A14,STEP③!$A$3:$I$152,9,FALSE),貼付!$C$3:$AF$198,J$2,FALSE))</f>
        <v/>
      </c>
      <c r="K14" s="30" t="str">
        <f>IF(ISERROR(VLOOKUP(VLOOKUP($U$1&amp;$A14,STEP③!$A$3:$I$152,9,FALSE),貼付!$C$3:$AF$198,K$2,FALSE)),"",VLOOKUP(VLOOKUP($U$1&amp;$A14,STEP③!$A$3:$I$152,9,FALSE),貼付!$C$3:$AF$198,K$2,FALSE))</f>
        <v/>
      </c>
      <c r="L14" s="46" t="str">
        <f>IF(ISERROR(VLOOKUP(VLOOKUP($U$1&amp;$A14,STEP③!$A$3:$I$152,9,FALSE),貼付!$C$3:$AF$198,L$2,FALSE)),"",VLOOKUP(VLOOKUP($U$1&amp;$A14,STEP③!$A$3:$I$152,9,FALSE),貼付!$C$3:$AF$198,L$2,FALSE))</f>
        <v/>
      </c>
      <c r="M14" s="43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34" ht="14.25" customHeight="1" x14ac:dyDescent="0.4">
      <c r="A15" s="32">
        <v>11</v>
      </c>
      <c r="B15" s="33" t="str">
        <f>IF(ISERROR(VLOOKUP(VLOOKUP($U$1&amp;$A15,STEP③!$A$3:$I$152,9,FALSE),貼付!$C$3:$AF$198,B$2,FALSE)),"",VLOOKUP(VLOOKUP($U$1&amp;$A15,STEP③!$A$3:$I$152,9,FALSE),貼付!$C$3:$AF$198,B$2,FALSE))</f>
        <v/>
      </c>
      <c r="C15" s="33" t="str">
        <f>IF(ISERROR(VLOOKUP(VLOOKUP($U$1&amp;$A15,STEP③!$A$3:$I$152,9,FALSE),貼付!$C$3:$AF$198,C$2,FALSE)),"",VLOOKUP(VLOOKUP($U$1&amp;$A15,STEP③!$A$3:$I$152,9,FALSE),貼付!$C$3:$AF$198,C$2,FALSE))</f>
        <v/>
      </c>
      <c r="D15" s="33" t="str">
        <f>IF(ISERROR(VLOOKUP(VLOOKUP($U$1&amp;$A15,STEP③!$A$3:$I$152,9,FALSE),貼付!$C$3:$AF$198,D$2,FALSE)),"",VLOOKUP(VLOOKUP($U$1&amp;$A15,STEP③!$A$3:$I$152,9,FALSE),貼付!$C$3:$AF$198,D$2,FALSE))</f>
        <v/>
      </c>
      <c r="E15" s="33" t="str">
        <f>IF(ISERROR(VLOOKUP(VLOOKUP($U$1&amp;$A15,STEP③!$A$3:$I$152,9,FALSE),貼付!$C$3:$AF$198,E$2,FALSE)),"",VLOOKUP(VLOOKUP($U$1&amp;$A15,STEP③!$A$3:$I$152,9,FALSE),貼付!$C$3:$AF$198,E$2,FALSE))</f>
        <v/>
      </c>
      <c r="F15" s="33" t="str">
        <f>IF(ISERROR(VLOOKUP(VLOOKUP($U$1&amp;$A15,STEP③!$A$3:$I$152,9,FALSE),貼付!$C$3:$AF$198,F$2,FALSE)),"",VLOOKUP(VLOOKUP($U$1&amp;$A15,STEP③!$A$3:$I$152,9,FALSE),貼付!$C$3:$AF$198,F$2,FALSE))</f>
        <v/>
      </c>
      <c r="G15" s="33" t="str">
        <f>IF(ISERROR(VLOOKUP(VLOOKUP($U$1&amp;$A15,STEP③!$A$3:$I$152,9,FALSE),貼付!$C$3:$AF$198,G$2,FALSE)),"",VLOOKUP(VLOOKUP($U$1&amp;$A15,STEP③!$A$3:$I$152,9,FALSE),貼付!$C$3:$AF$198,G$2,FALSE))</f>
        <v/>
      </c>
      <c r="H15" s="34" t="str">
        <f>IF(ISERROR(VLOOKUP(VLOOKUP($U$1&amp;$A15,STEP③!$A$3:$I$152,9,FALSE),貼付!$C$3:$AF$198,H$2,FALSE)),"",VLOOKUP(VLOOKUP($U$1&amp;$A15,STEP③!$A$3:$I$152,9,FALSE),貼付!$C$3:$AF$198,H$2,FALSE))</f>
        <v/>
      </c>
      <c r="I15" s="33" t="str">
        <f>IF(ISERROR(VLOOKUP(VLOOKUP($U$1&amp;$A15,STEP③!$A$3:$I$152,9,FALSE),貼付!$C$3:$AF$198,I$2,FALSE)),"",VLOOKUP(VLOOKUP($U$1&amp;$A15,STEP③!$A$3:$I$152,9,FALSE),貼付!$C$3:$AF$198,I$2,FALSE))</f>
        <v/>
      </c>
      <c r="J15" s="33" t="str">
        <f>IF(ISERROR(VLOOKUP(VLOOKUP($U$1&amp;$A15,STEP③!$A$3:$I$152,9,FALSE),貼付!$C$3:$AF$198,J$2,FALSE)),"",VLOOKUP(VLOOKUP($U$1&amp;$A15,STEP③!$A$3:$I$152,9,FALSE),貼付!$C$3:$AF$198,J$2,FALSE))</f>
        <v/>
      </c>
      <c r="K15" s="33" t="str">
        <f>IF(ISERROR(VLOOKUP(VLOOKUP($U$1&amp;$A15,STEP③!$A$3:$I$152,9,FALSE),貼付!$C$3:$AF$198,K$2,FALSE)),"",VLOOKUP(VLOOKUP($U$1&amp;$A15,STEP③!$A$3:$I$152,9,FALSE),貼付!$C$3:$AF$198,K$2,FALSE))</f>
        <v/>
      </c>
      <c r="L15" s="47" t="str">
        <f>IF(ISERROR(VLOOKUP(VLOOKUP($U$1&amp;$A15,STEP③!$A$3:$I$152,9,FALSE),貼付!$C$3:$AF$198,L$2,FALSE)),"",VLOOKUP(VLOOKUP($U$1&amp;$A15,STEP③!$A$3:$I$152,9,FALSE),貼付!$C$3:$AF$198,L$2,FALSE))</f>
        <v/>
      </c>
      <c r="M15" s="43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34" ht="14.25" customHeight="1" x14ac:dyDescent="0.4">
      <c r="A16" s="29">
        <v>12</v>
      </c>
      <c r="B16" s="30" t="str">
        <f>IF(ISERROR(VLOOKUP(VLOOKUP($U$1&amp;$A16,STEP③!$A$3:$I$152,9,FALSE),貼付!$C$3:$AF$198,B$2,FALSE)),"",VLOOKUP(VLOOKUP($U$1&amp;$A16,STEP③!$A$3:$I$152,9,FALSE),貼付!$C$3:$AF$198,B$2,FALSE))</f>
        <v/>
      </c>
      <c r="C16" s="30" t="str">
        <f>IF(ISERROR(VLOOKUP(VLOOKUP($U$1&amp;$A16,STEP③!$A$3:$I$152,9,FALSE),貼付!$C$3:$AF$198,C$2,FALSE)),"",VLOOKUP(VLOOKUP($U$1&amp;$A16,STEP③!$A$3:$I$152,9,FALSE),貼付!$C$3:$AF$198,C$2,FALSE))</f>
        <v/>
      </c>
      <c r="D16" s="30" t="str">
        <f>IF(ISERROR(VLOOKUP(VLOOKUP($U$1&amp;$A16,STEP③!$A$3:$I$152,9,FALSE),貼付!$C$3:$AF$198,D$2,FALSE)),"",VLOOKUP(VLOOKUP($U$1&amp;$A16,STEP③!$A$3:$I$152,9,FALSE),貼付!$C$3:$AF$198,D$2,FALSE))</f>
        <v/>
      </c>
      <c r="E16" s="30" t="str">
        <f>IF(ISERROR(VLOOKUP(VLOOKUP($U$1&amp;$A16,STEP③!$A$3:$I$152,9,FALSE),貼付!$C$3:$AF$198,E$2,FALSE)),"",VLOOKUP(VLOOKUP($U$1&amp;$A16,STEP③!$A$3:$I$152,9,FALSE),貼付!$C$3:$AF$198,E$2,FALSE))</f>
        <v/>
      </c>
      <c r="F16" s="30" t="str">
        <f>IF(ISERROR(VLOOKUP(VLOOKUP($U$1&amp;$A16,STEP③!$A$3:$I$152,9,FALSE),貼付!$C$3:$AF$198,F$2,FALSE)),"",VLOOKUP(VLOOKUP($U$1&amp;$A16,STEP③!$A$3:$I$152,9,FALSE),貼付!$C$3:$AF$198,F$2,FALSE))</f>
        <v/>
      </c>
      <c r="G16" s="30" t="str">
        <f>IF(ISERROR(VLOOKUP(VLOOKUP($U$1&amp;$A16,STEP③!$A$3:$I$152,9,FALSE),貼付!$C$3:$AF$198,G$2,FALSE)),"",VLOOKUP(VLOOKUP($U$1&amp;$A16,STEP③!$A$3:$I$152,9,FALSE),貼付!$C$3:$AF$198,G$2,FALSE))</f>
        <v/>
      </c>
      <c r="H16" s="31" t="str">
        <f>IF(ISERROR(VLOOKUP(VLOOKUP($U$1&amp;$A16,STEP③!$A$3:$I$152,9,FALSE),貼付!$C$3:$AF$198,H$2,FALSE)),"",VLOOKUP(VLOOKUP($U$1&amp;$A16,STEP③!$A$3:$I$152,9,FALSE),貼付!$C$3:$AF$198,H$2,FALSE))</f>
        <v/>
      </c>
      <c r="I16" s="30" t="str">
        <f>IF(ISERROR(VLOOKUP(VLOOKUP($U$1&amp;$A16,STEP③!$A$3:$I$152,9,FALSE),貼付!$C$3:$AF$198,I$2,FALSE)),"",VLOOKUP(VLOOKUP($U$1&amp;$A16,STEP③!$A$3:$I$152,9,FALSE),貼付!$C$3:$AF$198,I$2,FALSE))</f>
        <v/>
      </c>
      <c r="J16" s="30" t="str">
        <f>IF(ISERROR(VLOOKUP(VLOOKUP($U$1&amp;$A16,STEP③!$A$3:$I$152,9,FALSE),貼付!$C$3:$AF$198,J$2,FALSE)),"",VLOOKUP(VLOOKUP($U$1&amp;$A16,STEP③!$A$3:$I$152,9,FALSE),貼付!$C$3:$AF$198,J$2,FALSE))</f>
        <v/>
      </c>
      <c r="K16" s="30" t="str">
        <f>IF(ISERROR(VLOOKUP(VLOOKUP($U$1&amp;$A16,STEP③!$A$3:$I$152,9,FALSE),貼付!$C$3:$AF$198,K$2,FALSE)),"",VLOOKUP(VLOOKUP($U$1&amp;$A16,STEP③!$A$3:$I$152,9,FALSE),貼付!$C$3:$AF$198,K$2,FALSE))</f>
        <v/>
      </c>
      <c r="L16" s="46" t="str">
        <f>IF(ISERROR(VLOOKUP(VLOOKUP($U$1&amp;$A16,STEP③!$A$3:$I$152,9,FALSE),貼付!$C$3:$AF$198,L$2,FALSE)),"",VLOOKUP(VLOOKUP($U$1&amp;$A16,STEP③!$A$3:$I$152,9,FALSE),貼付!$C$3:$AF$198,L$2,FALSE))</f>
        <v/>
      </c>
      <c r="M16" s="43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14.25" customHeight="1" x14ac:dyDescent="0.4">
      <c r="A17" s="32">
        <v>13</v>
      </c>
      <c r="B17" s="33" t="str">
        <f>IF(ISERROR(VLOOKUP(VLOOKUP($U$1&amp;$A17,STEP③!$A$3:$I$152,9,FALSE),貼付!$C$3:$AF$198,B$2,FALSE)),"",VLOOKUP(VLOOKUP($U$1&amp;$A17,STEP③!$A$3:$I$152,9,FALSE),貼付!$C$3:$AF$198,B$2,FALSE))</f>
        <v/>
      </c>
      <c r="C17" s="33" t="str">
        <f>IF(ISERROR(VLOOKUP(VLOOKUP($U$1&amp;$A17,STEP③!$A$3:$I$152,9,FALSE),貼付!$C$3:$AF$198,C$2,FALSE)),"",VLOOKUP(VLOOKUP($U$1&amp;$A17,STEP③!$A$3:$I$152,9,FALSE),貼付!$C$3:$AF$198,C$2,FALSE))</f>
        <v/>
      </c>
      <c r="D17" s="33" t="str">
        <f>IF(ISERROR(VLOOKUP(VLOOKUP($U$1&amp;$A17,STEP③!$A$3:$I$152,9,FALSE),貼付!$C$3:$AF$198,D$2,FALSE)),"",VLOOKUP(VLOOKUP($U$1&amp;$A17,STEP③!$A$3:$I$152,9,FALSE),貼付!$C$3:$AF$198,D$2,FALSE))</f>
        <v/>
      </c>
      <c r="E17" s="33" t="str">
        <f>IF(ISERROR(VLOOKUP(VLOOKUP($U$1&amp;$A17,STEP③!$A$3:$I$152,9,FALSE),貼付!$C$3:$AF$198,E$2,FALSE)),"",VLOOKUP(VLOOKUP($U$1&amp;$A17,STEP③!$A$3:$I$152,9,FALSE),貼付!$C$3:$AF$198,E$2,FALSE))</f>
        <v/>
      </c>
      <c r="F17" s="33" t="str">
        <f>IF(ISERROR(VLOOKUP(VLOOKUP($U$1&amp;$A17,STEP③!$A$3:$I$152,9,FALSE),貼付!$C$3:$AF$198,F$2,FALSE)),"",VLOOKUP(VLOOKUP($U$1&amp;$A17,STEP③!$A$3:$I$152,9,FALSE),貼付!$C$3:$AF$198,F$2,FALSE))</f>
        <v/>
      </c>
      <c r="G17" s="33" t="str">
        <f>IF(ISERROR(VLOOKUP(VLOOKUP($U$1&amp;$A17,STEP③!$A$3:$I$152,9,FALSE),貼付!$C$3:$AF$198,G$2,FALSE)),"",VLOOKUP(VLOOKUP($U$1&amp;$A17,STEP③!$A$3:$I$152,9,FALSE),貼付!$C$3:$AF$198,G$2,FALSE))</f>
        <v/>
      </c>
      <c r="H17" s="34" t="str">
        <f>IF(ISERROR(VLOOKUP(VLOOKUP($U$1&amp;$A17,STEP③!$A$3:$I$152,9,FALSE),貼付!$C$3:$AF$198,H$2,FALSE)),"",VLOOKUP(VLOOKUP($U$1&amp;$A17,STEP③!$A$3:$I$152,9,FALSE),貼付!$C$3:$AF$198,H$2,FALSE))</f>
        <v/>
      </c>
      <c r="I17" s="33" t="str">
        <f>IF(ISERROR(VLOOKUP(VLOOKUP($U$1&amp;$A17,STEP③!$A$3:$I$152,9,FALSE),貼付!$C$3:$AF$198,I$2,FALSE)),"",VLOOKUP(VLOOKUP($U$1&amp;$A17,STEP③!$A$3:$I$152,9,FALSE),貼付!$C$3:$AF$198,I$2,FALSE))</f>
        <v/>
      </c>
      <c r="J17" s="33" t="str">
        <f>IF(ISERROR(VLOOKUP(VLOOKUP($U$1&amp;$A17,STEP③!$A$3:$I$152,9,FALSE),貼付!$C$3:$AF$198,J$2,FALSE)),"",VLOOKUP(VLOOKUP($U$1&amp;$A17,STEP③!$A$3:$I$152,9,FALSE),貼付!$C$3:$AF$198,J$2,FALSE))</f>
        <v/>
      </c>
      <c r="K17" s="33" t="str">
        <f>IF(ISERROR(VLOOKUP(VLOOKUP($U$1&amp;$A17,STEP③!$A$3:$I$152,9,FALSE),貼付!$C$3:$AF$198,K$2,FALSE)),"",VLOOKUP(VLOOKUP($U$1&amp;$A17,STEP③!$A$3:$I$152,9,FALSE),貼付!$C$3:$AF$198,K$2,FALSE))</f>
        <v/>
      </c>
      <c r="L17" s="47" t="str">
        <f>IF(ISERROR(VLOOKUP(VLOOKUP($U$1&amp;$A17,STEP③!$A$3:$I$152,9,FALSE),貼付!$C$3:$AF$198,L$2,FALSE)),"",VLOOKUP(VLOOKUP($U$1&amp;$A17,STEP③!$A$3:$I$152,9,FALSE),貼付!$C$3:$AF$198,L$2,FALSE))</f>
        <v/>
      </c>
      <c r="M17" s="43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1:28" ht="14.25" customHeight="1" x14ac:dyDescent="0.4">
      <c r="A18" s="29">
        <v>14</v>
      </c>
      <c r="B18" s="30" t="str">
        <f>IF(ISERROR(VLOOKUP(VLOOKUP($U$1&amp;$A18,STEP③!$A$3:$I$152,9,FALSE),貼付!$C$3:$AF$198,B$2,FALSE)),"",VLOOKUP(VLOOKUP($U$1&amp;$A18,STEP③!$A$3:$I$152,9,FALSE),貼付!$C$3:$AF$198,B$2,FALSE))</f>
        <v/>
      </c>
      <c r="C18" s="30" t="str">
        <f>IF(ISERROR(VLOOKUP(VLOOKUP($U$1&amp;$A18,STEP③!$A$3:$I$152,9,FALSE),貼付!$C$3:$AF$198,C$2,FALSE)),"",VLOOKUP(VLOOKUP($U$1&amp;$A18,STEP③!$A$3:$I$152,9,FALSE),貼付!$C$3:$AF$198,C$2,FALSE))</f>
        <v/>
      </c>
      <c r="D18" s="30" t="str">
        <f>IF(ISERROR(VLOOKUP(VLOOKUP($U$1&amp;$A18,STEP③!$A$3:$I$152,9,FALSE),貼付!$C$3:$AF$198,D$2,FALSE)),"",VLOOKUP(VLOOKUP($U$1&amp;$A18,STEP③!$A$3:$I$152,9,FALSE),貼付!$C$3:$AF$198,D$2,FALSE))</f>
        <v/>
      </c>
      <c r="E18" s="30" t="str">
        <f>IF(ISERROR(VLOOKUP(VLOOKUP($U$1&amp;$A18,STEP③!$A$3:$I$152,9,FALSE),貼付!$C$3:$AF$198,E$2,FALSE)),"",VLOOKUP(VLOOKUP($U$1&amp;$A18,STEP③!$A$3:$I$152,9,FALSE),貼付!$C$3:$AF$198,E$2,FALSE))</f>
        <v/>
      </c>
      <c r="F18" s="30" t="str">
        <f>IF(ISERROR(VLOOKUP(VLOOKUP($U$1&amp;$A18,STEP③!$A$3:$I$152,9,FALSE),貼付!$C$3:$AF$198,F$2,FALSE)),"",VLOOKUP(VLOOKUP($U$1&amp;$A18,STEP③!$A$3:$I$152,9,FALSE),貼付!$C$3:$AF$198,F$2,FALSE))</f>
        <v/>
      </c>
      <c r="G18" s="30" t="str">
        <f>IF(ISERROR(VLOOKUP(VLOOKUP($U$1&amp;$A18,STEP③!$A$3:$I$152,9,FALSE),貼付!$C$3:$AF$198,G$2,FALSE)),"",VLOOKUP(VLOOKUP($U$1&amp;$A18,STEP③!$A$3:$I$152,9,FALSE),貼付!$C$3:$AF$198,G$2,FALSE))</f>
        <v/>
      </c>
      <c r="H18" s="31" t="str">
        <f>IF(ISERROR(VLOOKUP(VLOOKUP($U$1&amp;$A18,STEP③!$A$3:$I$152,9,FALSE),貼付!$C$3:$AF$198,H$2,FALSE)),"",VLOOKUP(VLOOKUP($U$1&amp;$A18,STEP③!$A$3:$I$152,9,FALSE),貼付!$C$3:$AF$198,H$2,FALSE))</f>
        <v/>
      </c>
      <c r="I18" s="30" t="str">
        <f>IF(ISERROR(VLOOKUP(VLOOKUP($U$1&amp;$A18,STEP③!$A$3:$I$152,9,FALSE),貼付!$C$3:$AF$198,I$2,FALSE)),"",VLOOKUP(VLOOKUP($U$1&amp;$A18,STEP③!$A$3:$I$152,9,FALSE),貼付!$C$3:$AF$198,I$2,FALSE))</f>
        <v/>
      </c>
      <c r="J18" s="30" t="str">
        <f>IF(ISERROR(VLOOKUP(VLOOKUP($U$1&amp;$A18,STEP③!$A$3:$I$152,9,FALSE),貼付!$C$3:$AF$198,J$2,FALSE)),"",VLOOKUP(VLOOKUP($U$1&amp;$A18,STEP③!$A$3:$I$152,9,FALSE),貼付!$C$3:$AF$198,J$2,FALSE))</f>
        <v/>
      </c>
      <c r="K18" s="30" t="str">
        <f>IF(ISERROR(VLOOKUP(VLOOKUP($U$1&amp;$A18,STEP③!$A$3:$I$152,9,FALSE),貼付!$C$3:$AF$198,K$2,FALSE)),"",VLOOKUP(VLOOKUP($U$1&amp;$A18,STEP③!$A$3:$I$152,9,FALSE),貼付!$C$3:$AF$198,K$2,FALSE))</f>
        <v/>
      </c>
      <c r="L18" s="46" t="str">
        <f>IF(ISERROR(VLOOKUP(VLOOKUP($U$1&amp;$A18,STEP③!$A$3:$I$152,9,FALSE),貼付!$C$3:$AF$198,L$2,FALSE)),"",VLOOKUP(VLOOKUP($U$1&amp;$A18,STEP③!$A$3:$I$152,9,FALSE),貼付!$C$3:$AF$198,L$2,FALSE))</f>
        <v/>
      </c>
      <c r="M18" s="43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 ht="14.25" customHeight="1" x14ac:dyDescent="0.4">
      <c r="A19" s="32">
        <v>15</v>
      </c>
      <c r="B19" s="33" t="str">
        <f>IF(ISERROR(VLOOKUP(VLOOKUP($U$1&amp;$A19,STEP③!$A$3:$I$152,9,FALSE),貼付!$C$3:$AF$198,B$2,FALSE)),"",VLOOKUP(VLOOKUP($U$1&amp;$A19,STEP③!$A$3:$I$152,9,FALSE),貼付!$C$3:$AF$198,B$2,FALSE))</f>
        <v/>
      </c>
      <c r="C19" s="33" t="str">
        <f>IF(ISERROR(VLOOKUP(VLOOKUP($U$1&amp;$A19,STEP③!$A$3:$I$152,9,FALSE),貼付!$C$3:$AF$198,C$2,FALSE)),"",VLOOKUP(VLOOKUP($U$1&amp;$A19,STEP③!$A$3:$I$152,9,FALSE),貼付!$C$3:$AF$198,C$2,FALSE))</f>
        <v/>
      </c>
      <c r="D19" s="33" t="str">
        <f>IF(ISERROR(VLOOKUP(VLOOKUP($U$1&amp;$A19,STEP③!$A$3:$I$152,9,FALSE),貼付!$C$3:$AF$198,D$2,FALSE)),"",VLOOKUP(VLOOKUP($U$1&amp;$A19,STEP③!$A$3:$I$152,9,FALSE),貼付!$C$3:$AF$198,D$2,FALSE))</f>
        <v/>
      </c>
      <c r="E19" s="33" t="str">
        <f>IF(ISERROR(VLOOKUP(VLOOKUP($U$1&amp;$A19,STEP③!$A$3:$I$152,9,FALSE),貼付!$C$3:$AF$198,E$2,FALSE)),"",VLOOKUP(VLOOKUP($U$1&amp;$A19,STEP③!$A$3:$I$152,9,FALSE),貼付!$C$3:$AF$198,E$2,FALSE))</f>
        <v/>
      </c>
      <c r="F19" s="33" t="str">
        <f>IF(ISERROR(VLOOKUP(VLOOKUP($U$1&amp;$A19,STEP③!$A$3:$I$152,9,FALSE),貼付!$C$3:$AF$198,F$2,FALSE)),"",VLOOKUP(VLOOKUP($U$1&amp;$A19,STEP③!$A$3:$I$152,9,FALSE),貼付!$C$3:$AF$198,F$2,FALSE))</f>
        <v/>
      </c>
      <c r="G19" s="33" t="str">
        <f>IF(ISERROR(VLOOKUP(VLOOKUP($U$1&amp;$A19,STEP③!$A$3:$I$152,9,FALSE),貼付!$C$3:$AF$198,G$2,FALSE)),"",VLOOKUP(VLOOKUP($U$1&amp;$A19,STEP③!$A$3:$I$152,9,FALSE),貼付!$C$3:$AF$198,G$2,FALSE))</f>
        <v/>
      </c>
      <c r="H19" s="34" t="str">
        <f>IF(ISERROR(VLOOKUP(VLOOKUP($U$1&amp;$A19,STEP③!$A$3:$I$152,9,FALSE),貼付!$C$3:$AF$198,H$2,FALSE)),"",VLOOKUP(VLOOKUP($U$1&amp;$A19,STEP③!$A$3:$I$152,9,FALSE),貼付!$C$3:$AF$198,H$2,FALSE))</f>
        <v/>
      </c>
      <c r="I19" s="33" t="str">
        <f>IF(ISERROR(VLOOKUP(VLOOKUP($U$1&amp;$A19,STEP③!$A$3:$I$152,9,FALSE),貼付!$C$3:$AF$198,I$2,FALSE)),"",VLOOKUP(VLOOKUP($U$1&amp;$A19,STEP③!$A$3:$I$152,9,FALSE),貼付!$C$3:$AF$198,I$2,FALSE))</f>
        <v/>
      </c>
      <c r="J19" s="33" t="str">
        <f>IF(ISERROR(VLOOKUP(VLOOKUP($U$1&amp;$A19,STEP③!$A$3:$I$152,9,FALSE),貼付!$C$3:$AF$198,J$2,FALSE)),"",VLOOKUP(VLOOKUP($U$1&amp;$A19,STEP③!$A$3:$I$152,9,FALSE),貼付!$C$3:$AF$198,J$2,FALSE))</f>
        <v/>
      </c>
      <c r="K19" s="33" t="str">
        <f>IF(ISERROR(VLOOKUP(VLOOKUP($U$1&amp;$A19,STEP③!$A$3:$I$152,9,FALSE),貼付!$C$3:$AF$198,K$2,FALSE)),"",VLOOKUP(VLOOKUP($U$1&amp;$A19,STEP③!$A$3:$I$152,9,FALSE),貼付!$C$3:$AF$198,K$2,FALSE))</f>
        <v/>
      </c>
      <c r="L19" s="47" t="str">
        <f>IF(ISERROR(VLOOKUP(VLOOKUP($U$1&amp;$A19,STEP③!$A$3:$I$152,9,FALSE),貼付!$C$3:$AF$198,L$2,FALSE)),"",VLOOKUP(VLOOKUP($U$1&amp;$A19,STEP③!$A$3:$I$152,9,FALSE),貼付!$C$3:$AF$198,L$2,FALSE))</f>
        <v/>
      </c>
      <c r="M19" s="43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4.25" customHeight="1" x14ac:dyDescent="0.4">
      <c r="A20" s="29">
        <v>16</v>
      </c>
      <c r="B20" s="30" t="str">
        <f>IF(ISERROR(VLOOKUP(VLOOKUP($U$1&amp;$A20,STEP③!$A$3:$I$152,9,FALSE),貼付!$C$3:$AF$198,B$2,FALSE)),"",VLOOKUP(VLOOKUP($U$1&amp;$A20,STEP③!$A$3:$I$152,9,FALSE),貼付!$C$3:$AF$198,B$2,FALSE))</f>
        <v/>
      </c>
      <c r="C20" s="30" t="str">
        <f>IF(ISERROR(VLOOKUP(VLOOKUP($U$1&amp;$A20,STEP③!$A$3:$I$152,9,FALSE),貼付!$C$3:$AF$198,C$2,FALSE)),"",VLOOKUP(VLOOKUP($U$1&amp;$A20,STEP③!$A$3:$I$152,9,FALSE),貼付!$C$3:$AF$198,C$2,FALSE))</f>
        <v/>
      </c>
      <c r="D20" s="30" t="str">
        <f>IF(ISERROR(VLOOKUP(VLOOKUP($U$1&amp;$A20,STEP③!$A$3:$I$152,9,FALSE),貼付!$C$3:$AF$198,D$2,FALSE)),"",VLOOKUP(VLOOKUP($U$1&amp;$A20,STEP③!$A$3:$I$152,9,FALSE),貼付!$C$3:$AF$198,D$2,FALSE))</f>
        <v/>
      </c>
      <c r="E20" s="30" t="str">
        <f>IF(ISERROR(VLOOKUP(VLOOKUP($U$1&amp;$A20,STEP③!$A$3:$I$152,9,FALSE),貼付!$C$3:$AF$198,E$2,FALSE)),"",VLOOKUP(VLOOKUP($U$1&amp;$A20,STEP③!$A$3:$I$152,9,FALSE),貼付!$C$3:$AF$198,E$2,FALSE))</f>
        <v/>
      </c>
      <c r="F20" s="30" t="str">
        <f>IF(ISERROR(VLOOKUP(VLOOKUP($U$1&amp;$A20,STEP③!$A$3:$I$152,9,FALSE),貼付!$C$3:$AF$198,F$2,FALSE)),"",VLOOKUP(VLOOKUP($U$1&amp;$A20,STEP③!$A$3:$I$152,9,FALSE),貼付!$C$3:$AF$198,F$2,FALSE))</f>
        <v/>
      </c>
      <c r="G20" s="30" t="str">
        <f>IF(ISERROR(VLOOKUP(VLOOKUP($U$1&amp;$A20,STEP③!$A$3:$I$152,9,FALSE),貼付!$C$3:$AF$198,G$2,FALSE)),"",VLOOKUP(VLOOKUP($U$1&amp;$A20,STEP③!$A$3:$I$152,9,FALSE),貼付!$C$3:$AF$198,G$2,FALSE))</f>
        <v/>
      </c>
      <c r="H20" s="31" t="str">
        <f>IF(ISERROR(VLOOKUP(VLOOKUP($U$1&amp;$A20,STEP③!$A$3:$I$152,9,FALSE),貼付!$C$3:$AF$198,H$2,FALSE)),"",VLOOKUP(VLOOKUP($U$1&amp;$A20,STEP③!$A$3:$I$152,9,FALSE),貼付!$C$3:$AF$198,H$2,FALSE))</f>
        <v/>
      </c>
      <c r="I20" s="30" t="str">
        <f>IF(ISERROR(VLOOKUP(VLOOKUP($U$1&amp;$A20,STEP③!$A$3:$I$152,9,FALSE),貼付!$C$3:$AF$198,I$2,FALSE)),"",VLOOKUP(VLOOKUP($U$1&amp;$A20,STEP③!$A$3:$I$152,9,FALSE),貼付!$C$3:$AF$198,I$2,FALSE))</f>
        <v/>
      </c>
      <c r="J20" s="30" t="str">
        <f>IF(ISERROR(VLOOKUP(VLOOKUP($U$1&amp;$A20,STEP③!$A$3:$I$152,9,FALSE),貼付!$C$3:$AF$198,J$2,FALSE)),"",VLOOKUP(VLOOKUP($U$1&amp;$A20,STEP③!$A$3:$I$152,9,FALSE),貼付!$C$3:$AF$198,J$2,FALSE))</f>
        <v/>
      </c>
      <c r="K20" s="30" t="str">
        <f>IF(ISERROR(VLOOKUP(VLOOKUP($U$1&amp;$A20,STEP③!$A$3:$I$152,9,FALSE),貼付!$C$3:$AF$198,K$2,FALSE)),"",VLOOKUP(VLOOKUP($U$1&amp;$A20,STEP③!$A$3:$I$152,9,FALSE),貼付!$C$3:$AF$198,K$2,FALSE))</f>
        <v/>
      </c>
      <c r="L20" s="46" t="str">
        <f>IF(ISERROR(VLOOKUP(VLOOKUP($U$1&amp;$A20,STEP③!$A$3:$I$152,9,FALSE),貼付!$C$3:$AF$198,L$2,FALSE)),"",VLOOKUP(VLOOKUP($U$1&amp;$A20,STEP③!$A$3:$I$152,9,FALSE),貼付!$C$3:$AF$198,L$2,FALSE))</f>
        <v/>
      </c>
      <c r="M20" s="43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1:28" ht="14.25" customHeight="1" x14ac:dyDescent="0.4">
      <c r="A21" s="32">
        <v>17</v>
      </c>
      <c r="B21" s="33" t="str">
        <f>IF(ISERROR(VLOOKUP(VLOOKUP($U$1&amp;$A21,STEP③!$A$3:$I$152,9,FALSE),貼付!$C$3:$AF$198,B$2,FALSE)),"",VLOOKUP(VLOOKUP($U$1&amp;$A21,STEP③!$A$3:$I$152,9,FALSE),貼付!$C$3:$AF$198,B$2,FALSE))</f>
        <v/>
      </c>
      <c r="C21" s="33" t="str">
        <f>IF(ISERROR(VLOOKUP(VLOOKUP($U$1&amp;$A21,STEP③!$A$3:$I$152,9,FALSE),貼付!$C$3:$AF$198,C$2,FALSE)),"",VLOOKUP(VLOOKUP($U$1&amp;$A21,STEP③!$A$3:$I$152,9,FALSE),貼付!$C$3:$AF$198,C$2,FALSE))</f>
        <v/>
      </c>
      <c r="D21" s="33" t="str">
        <f>IF(ISERROR(VLOOKUP(VLOOKUP($U$1&amp;$A21,STEP③!$A$3:$I$152,9,FALSE),貼付!$C$3:$AF$198,D$2,FALSE)),"",VLOOKUP(VLOOKUP($U$1&amp;$A21,STEP③!$A$3:$I$152,9,FALSE),貼付!$C$3:$AF$198,D$2,FALSE))</f>
        <v/>
      </c>
      <c r="E21" s="33" t="str">
        <f>IF(ISERROR(VLOOKUP(VLOOKUP($U$1&amp;$A21,STEP③!$A$3:$I$152,9,FALSE),貼付!$C$3:$AF$198,E$2,FALSE)),"",VLOOKUP(VLOOKUP($U$1&amp;$A21,STEP③!$A$3:$I$152,9,FALSE),貼付!$C$3:$AF$198,E$2,FALSE))</f>
        <v/>
      </c>
      <c r="F21" s="33" t="str">
        <f>IF(ISERROR(VLOOKUP(VLOOKUP($U$1&amp;$A21,STEP③!$A$3:$I$152,9,FALSE),貼付!$C$3:$AF$198,F$2,FALSE)),"",VLOOKUP(VLOOKUP($U$1&amp;$A21,STEP③!$A$3:$I$152,9,FALSE),貼付!$C$3:$AF$198,F$2,FALSE))</f>
        <v/>
      </c>
      <c r="G21" s="33" t="str">
        <f>IF(ISERROR(VLOOKUP(VLOOKUP($U$1&amp;$A21,STEP③!$A$3:$I$152,9,FALSE),貼付!$C$3:$AF$198,G$2,FALSE)),"",VLOOKUP(VLOOKUP($U$1&amp;$A21,STEP③!$A$3:$I$152,9,FALSE),貼付!$C$3:$AF$198,G$2,FALSE))</f>
        <v/>
      </c>
      <c r="H21" s="34" t="str">
        <f>IF(ISERROR(VLOOKUP(VLOOKUP($U$1&amp;$A21,STEP③!$A$3:$I$152,9,FALSE),貼付!$C$3:$AF$198,H$2,FALSE)),"",VLOOKUP(VLOOKUP($U$1&amp;$A21,STEP③!$A$3:$I$152,9,FALSE),貼付!$C$3:$AF$198,H$2,FALSE))</f>
        <v/>
      </c>
      <c r="I21" s="33" t="str">
        <f>IF(ISERROR(VLOOKUP(VLOOKUP($U$1&amp;$A21,STEP③!$A$3:$I$152,9,FALSE),貼付!$C$3:$AF$198,I$2,FALSE)),"",VLOOKUP(VLOOKUP($U$1&amp;$A21,STEP③!$A$3:$I$152,9,FALSE),貼付!$C$3:$AF$198,I$2,FALSE))</f>
        <v/>
      </c>
      <c r="J21" s="33" t="str">
        <f>IF(ISERROR(VLOOKUP(VLOOKUP($U$1&amp;$A21,STEP③!$A$3:$I$152,9,FALSE),貼付!$C$3:$AF$198,J$2,FALSE)),"",VLOOKUP(VLOOKUP($U$1&amp;$A21,STEP③!$A$3:$I$152,9,FALSE),貼付!$C$3:$AF$198,J$2,FALSE))</f>
        <v/>
      </c>
      <c r="K21" s="33" t="str">
        <f>IF(ISERROR(VLOOKUP(VLOOKUP($U$1&amp;$A21,STEP③!$A$3:$I$152,9,FALSE),貼付!$C$3:$AF$198,K$2,FALSE)),"",VLOOKUP(VLOOKUP($U$1&amp;$A21,STEP③!$A$3:$I$152,9,FALSE),貼付!$C$3:$AF$198,K$2,FALSE))</f>
        <v/>
      </c>
      <c r="L21" s="47" t="str">
        <f>IF(ISERROR(VLOOKUP(VLOOKUP($U$1&amp;$A21,STEP③!$A$3:$I$152,9,FALSE),貼付!$C$3:$AF$198,L$2,FALSE)),"",VLOOKUP(VLOOKUP($U$1&amp;$A21,STEP③!$A$3:$I$152,9,FALSE),貼付!$C$3:$AF$198,L$2,FALSE))</f>
        <v/>
      </c>
      <c r="M21" s="43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</row>
    <row r="22" spans="1:28" ht="14.25" customHeight="1" x14ac:dyDescent="0.4">
      <c r="A22" s="29">
        <v>18</v>
      </c>
      <c r="B22" s="30" t="str">
        <f>IF(ISERROR(VLOOKUP(VLOOKUP($U$1&amp;$A22,STEP③!$A$3:$I$152,9,FALSE),貼付!$C$3:$AF$198,B$2,FALSE)),"",VLOOKUP(VLOOKUP($U$1&amp;$A22,STEP③!$A$3:$I$152,9,FALSE),貼付!$C$3:$AF$198,B$2,FALSE))</f>
        <v/>
      </c>
      <c r="C22" s="30" t="str">
        <f>IF(ISERROR(VLOOKUP(VLOOKUP($U$1&amp;$A22,STEP③!$A$3:$I$152,9,FALSE),貼付!$C$3:$AF$198,C$2,FALSE)),"",VLOOKUP(VLOOKUP($U$1&amp;$A22,STEP③!$A$3:$I$152,9,FALSE),貼付!$C$3:$AF$198,C$2,FALSE))</f>
        <v/>
      </c>
      <c r="D22" s="30" t="str">
        <f>IF(ISERROR(VLOOKUP(VLOOKUP($U$1&amp;$A22,STEP③!$A$3:$I$152,9,FALSE),貼付!$C$3:$AF$198,D$2,FALSE)),"",VLOOKUP(VLOOKUP($U$1&amp;$A22,STEP③!$A$3:$I$152,9,FALSE),貼付!$C$3:$AF$198,D$2,FALSE))</f>
        <v/>
      </c>
      <c r="E22" s="30" t="str">
        <f>IF(ISERROR(VLOOKUP(VLOOKUP($U$1&amp;$A22,STEP③!$A$3:$I$152,9,FALSE),貼付!$C$3:$AF$198,E$2,FALSE)),"",VLOOKUP(VLOOKUP($U$1&amp;$A22,STEP③!$A$3:$I$152,9,FALSE),貼付!$C$3:$AF$198,E$2,FALSE))</f>
        <v/>
      </c>
      <c r="F22" s="30" t="str">
        <f>IF(ISERROR(VLOOKUP(VLOOKUP($U$1&amp;$A22,STEP③!$A$3:$I$152,9,FALSE),貼付!$C$3:$AF$198,F$2,FALSE)),"",VLOOKUP(VLOOKUP($U$1&amp;$A22,STEP③!$A$3:$I$152,9,FALSE),貼付!$C$3:$AF$198,F$2,FALSE))</f>
        <v/>
      </c>
      <c r="G22" s="30" t="str">
        <f>IF(ISERROR(VLOOKUP(VLOOKUP($U$1&amp;$A22,STEP③!$A$3:$I$152,9,FALSE),貼付!$C$3:$AF$198,G$2,FALSE)),"",VLOOKUP(VLOOKUP($U$1&amp;$A22,STEP③!$A$3:$I$152,9,FALSE),貼付!$C$3:$AF$198,G$2,FALSE))</f>
        <v/>
      </c>
      <c r="H22" s="31" t="str">
        <f>IF(ISERROR(VLOOKUP(VLOOKUP($U$1&amp;$A22,STEP③!$A$3:$I$152,9,FALSE),貼付!$C$3:$AF$198,H$2,FALSE)),"",VLOOKUP(VLOOKUP($U$1&amp;$A22,STEP③!$A$3:$I$152,9,FALSE),貼付!$C$3:$AF$198,H$2,FALSE))</f>
        <v/>
      </c>
      <c r="I22" s="30" t="str">
        <f>IF(ISERROR(VLOOKUP(VLOOKUP($U$1&amp;$A22,STEP③!$A$3:$I$152,9,FALSE),貼付!$C$3:$AF$198,I$2,FALSE)),"",VLOOKUP(VLOOKUP($U$1&amp;$A22,STEP③!$A$3:$I$152,9,FALSE),貼付!$C$3:$AF$198,I$2,FALSE))</f>
        <v/>
      </c>
      <c r="J22" s="30" t="str">
        <f>IF(ISERROR(VLOOKUP(VLOOKUP($U$1&amp;$A22,STEP③!$A$3:$I$152,9,FALSE),貼付!$C$3:$AF$198,J$2,FALSE)),"",VLOOKUP(VLOOKUP($U$1&amp;$A22,STEP③!$A$3:$I$152,9,FALSE),貼付!$C$3:$AF$198,J$2,FALSE))</f>
        <v/>
      </c>
      <c r="K22" s="30" t="str">
        <f>IF(ISERROR(VLOOKUP(VLOOKUP($U$1&amp;$A22,STEP③!$A$3:$I$152,9,FALSE),貼付!$C$3:$AF$198,K$2,FALSE)),"",VLOOKUP(VLOOKUP($U$1&amp;$A22,STEP③!$A$3:$I$152,9,FALSE),貼付!$C$3:$AF$198,K$2,FALSE))</f>
        <v/>
      </c>
      <c r="L22" s="46" t="str">
        <f>IF(ISERROR(VLOOKUP(VLOOKUP($U$1&amp;$A22,STEP③!$A$3:$I$152,9,FALSE),貼付!$C$3:$AF$198,L$2,FALSE)),"",VLOOKUP(VLOOKUP($U$1&amp;$A22,STEP③!$A$3:$I$152,9,FALSE),貼付!$C$3:$AF$198,L$2,FALSE))</f>
        <v/>
      </c>
      <c r="M22" s="43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</row>
    <row r="23" spans="1:28" ht="14.25" customHeight="1" x14ac:dyDescent="0.4">
      <c r="A23" s="32">
        <v>19</v>
      </c>
      <c r="B23" s="33" t="str">
        <f>IF(ISERROR(VLOOKUP(VLOOKUP($U$1&amp;$A23,STEP③!$A$3:$I$152,9,FALSE),貼付!$C$3:$AF$198,B$2,FALSE)),"",VLOOKUP(VLOOKUP($U$1&amp;$A23,STEP③!$A$3:$I$152,9,FALSE),貼付!$C$3:$AF$198,B$2,FALSE))</f>
        <v/>
      </c>
      <c r="C23" s="33" t="str">
        <f>IF(ISERROR(VLOOKUP(VLOOKUP($U$1&amp;$A23,STEP③!$A$3:$I$152,9,FALSE),貼付!$C$3:$AF$198,C$2,FALSE)),"",VLOOKUP(VLOOKUP($U$1&amp;$A23,STEP③!$A$3:$I$152,9,FALSE),貼付!$C$3:$AF$198,C$2,FALSE))</f>
        <v/>
      </c>
      <c r="D23" s="33" t="str">
        <f>IF(ISERROR(VLOOKUP(VLOOKUP($U$1&amp;$A23,STEP③!$A$3:$I$152,9,FALSE),貼付!$C$3:$AF$198,D$2,FALSE)),"",VLOOKUP(VLOOKUP($U$1&amp;$A23,STEP③!$A$3:$I$152,9,FALSE),貼付!$C$3:$AF$198,D$2,FALSE))</f>
        <v/>
      </c>
      <c r="E23" s="33" t="str">
        <f>IF(ISERROR(VLOOKUP(VLOOKUP($U$1&amp;$A23,STEP③!$A$3:$I$152,9,FALSE),貼付!$C$3:$AF$198,E$2,FALSE)),"",VLOOKUP(VLOOKUP($U$1&amp;$A23,STEP③!$A$3:$I$152,9,FALSE),貼付!$C$3:$AF$198,E$2,FALSE))</f>
        <v/>
      </c>
      <c r="F23" s="33" t="str">
        <f>IF(ISERROR(VLOOKUP(VLOOKUP($U$1&amp;$A23,STEP③!$A$3:$I$152,9,FALSE),貼付!$C$3:$AF$198,F$2,FALSE)),"",VLOOKUP(VLOOKUP($U$1&amp;$A23,STEP③!$A$3:$I$152,9,FALSE),貼付!$C$3:$AF$198,F$2,FALSE))</f>
        <v/>
      </c>
      <c r="G23" s="33" t="str">
        <f>IF(ISERROR(VLOOKUP(VLOOKUP($U$1&amp;$A23,STEP③!$A$3:$I$152,9,FALSE),貼付!$C$3:$AF$198,G$2,FALSE)),"",VLOOKUP(VLOOKUP($U$1&amp;$A23,STEP③!$A$3:$I$152,9,FALSE),貼付!$C$3:$AF$198,G$2,FALSE))</f>
        <v/>
      </c>
      <c r="H23" s="34" t="str">
        <f>IF(ISERROR(VLOOKUP(VLOOKUP($U$1&amp;$A23,STEP③!$A$3:$I$152,9,FALSE),貼付!$C$3:$AF$198,H$2,FALSE)),"",VLOOKUP(VLOOKUP($U$1&amp;$A23,STEP③!$A$3:$I$152,9,FALSE),貼付!$C$3:$AF$198,H$2,FALSE))</f>
        <v/>
      </c>
      <c r="I23" s="33" t="str">
        <f>IF(ISERROR(VLOOKUP(VLOOKUP($U$1&amp;$A23,STEP③!$A$3:$I$152,9,FALSE),貼付!$C$3:$AF$198,I$2,FALSE)),"",VLOOKUP(VLOOKUP($U$1&amp;$A23,STEP③!$A$3:$I$152,9,FALSE),貼付!$C$3:$AF$198,I$2,FALSE))</f>
        <v/>
      </c>
      <c r="J23" s="33" t="str">
        <f>IF(ISERROR(VLOOKUP(VLOOKUP($U$1&amp;$A23,STEP③!$A$3:$I$152,9,FALSE),貼付!$C$3:$AF$198,J$2,FALSE)),"",VLOOKUP(VLOOKUP($U$1&amp;$A23,STEP③!$A$3:$I$152,9,FALSE),貼付!$C$3:$AF$198,J$2,FALSE))</f>
        <v/>
      </c>
      <c r="K23" s="33" t="str">
        <f>IF(ISERROR(VLOOKUP(VLOOKUP($U$1&amp;$A23,STEP③!$A$3:$I$152,9,FALSE),貼付!$C$3:$AF$198,K$2,FALSE)),"",VLOOKUP(VLOOKUP($U$1&amp;$A23,STEP③!$A$3:$I$152,9,FALSE),貼付!$C$3:$AF$198,K$2,FALSE))</f>
        <v/>
      </c>
      <c r="L23" s="47" t="str">
        <f>IF(ISERROR(VLOOKUP(VLOOKUP($U$1&amp;$A23,STEP③!$A$3:$I$152,9,FALSE),貼付!$C$3:$AF$198,L$2,FALSE)),"",VLOOKUP(VLOOKUP($U$1&amp;$A23,STEP③!$A$3:$I$152,9,FALSE),貼付!$C$3:$AF$198,L$2,FALSE))</f>
        <v/>
      </c>
      <c r="M23" s="43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1:28" ht="14.25" customHeight="1" x14ac:dyDescent="0.4">
      <c r="A24" s="29">
        <v>20</v>
      </c>
      <c r="B24" s="30" t="str">
        <f>IF(ISERROR(VLOOKUP(VLOOKUP($U$1&amp;$A24,STEP③!$A$3:$I$152,9,FALSE),貼付!$C$3:$AF$198,B$2,FALSE)),"",VLOOKUP(VLOOKUP($U$1&amp;$A24,STEP③!$A$3:$I$152,9,FALSE),貼付!$C$3:$AF$198,B$2,FALSE))</f>
        <v/>
      </c>
      <c r="C24" s="30" t="str">
        <f>IF(ISERROR(VLOOKUP(VLOOKUP($U$1&amp;$A24,STEP③!$A$3:$I$152,9,FALSE),貼付!$C$3:$AF$198,C$2,FALSE)),"",VLOOKUP(VLOOKUP($U$1&amp;$A24,STEP③!$A$3:$I$152,9,FALSE),貼付!$C$3:$AF$198,C$2,FALSE))</f>
        <v/>
      </c>
      <c r="D24" s="30" t="str">
        <f>IF(ISERROR(VLOOKUP(VLOOKUP($U$1&amp;$A24,STEP③!$A$3:$I$152,9,FALSE),貼付!$C$3:$AF$198,D$2,FALSE)),"",VLOOKUP(VLOOKUP($U$1&amp;$A24,STEP③!$A$3:$I$152,9,FALSE),貼付!$C$3:$AF$198,D$2,FALSE))</f>
        <v/>
      </c>
      <c r="E24" s="30" t="str">
        <f>IF(ISERROR(VLOOKUP(VLOOKUP($U$1&amp;$A24,STEP③!$A$3:$I$152,9,FALSE),貼付!$C$3:$AF$198,E$2,FALSE)),"",VLOOKUP(VLOOKUP($U$1&amp;$A24,STEP③!$A$3:$I$152,9,FALSE),貼付!$C$3:$AF$198,E$2,FALSE))</f>
        <v/>
      </c>
      <c r="F24" s="30" t="str">
        <f>IF(ISERROR(VLOOKUP(VLOOKUP($U$1&amp;$A24,STEP③!$A$3:$I$152,9,FALSE),貼付!$C$3:$AF$198,F$2,FALSE)),"",VLOOKUP(VLOOKUP($U$1&amp;$A24,STEP③!$A$3:$I$152,9,FALSE),貼付!$C$3:$AF$198,F$2,FALSE))</f>
        <v/>
      </c>
      <c r="G24" s="30" t="str">
        <f>IF(ISERROR(VLOOKUP(VLOOKUP($U$1&amp;$A24,STEP③!$A$3:$I$152,9,FALSE),貼付!$C$3:$AF$198,G$2,FALSE)),"",VLOOKUP(VLOOKUP($U$1&amp;$A24,STEP③!$A$3:$I$152,9,FALSE),貼付!$C$3:$AF$198,G$2,FALSE))</f>
        <v/>
      </c>
      <c r="H24" s="31" t="str">
        <f>IF(ISERROR(VLOOKUP(VLOOKUP($U$1&amp;$A24,STEP③!$A$3:$I$152,9,FALSE),貼付!$C$3:$AF$198,H$2,FALSE)),"",VLOOKUP(VLOOKUP($U$1&amp;$A24,STEP③!$A$3:$I$152,9,FALSE),貼付!$C$3:$AF$198,H$2,FALSE))</f>
        <v/>
      </c>
      <c r="I24" s="30" t="str">
        <f>IF(ISERROR(VLOOKUP(VLOOKUP($U$1&amp;$A24,STEP③!$A$3:$I$152,9,FALSE),貼付!$C$3:$AF$198,I$2,FALSE)),"",VLOOKUP(VLOOKUP($U$1&amp;$A24,STEP③!$A$3:$I$152,9,FALSE),貼付!$C$3:$AF$198,I$2,FALSE))</f>
        <v/>
      </c>
      <c r="J24" s="30" t="str">
        <f>IF(ISERROR(VLOOKUP(VLOOKUP($U$1&amp;$A24,STEP③!$A$3:$I$152,9,FALSE),貼付!$C$3:$AF$198,J$2,FALSE)),"",VLOOKUP(VLOOKUP($U$1&amp;$A24,STEP③!$A$3:$I$152,9,FALSE),貼付!$C$3:$AF$198,J$2,FALSE))</f>
        <v/>
      </c>
      <c r="K24" s="30" t="str">
        <f>IF(ISERROR(VLOOKUP(VLOOKUP($U$1&amp;$A24,STEP③!$A$3:$I$152,9,FALSE),貼付!$C$3:$AF$198,K$2,FALSE)),"",VLOOKUP(VLOOKUP($U$1&amp;$A24,STEP③!$A$3:$I$152,9,FALSE),貼付!$C$3:$AF$198,K$2,FALSE))</f>
        <v/>
      </c>
      <c r="L24" s="46" t="str">
        <f>IF(ISERROR(VLOOKUP(VLOOKUP($U$1&amp;$A24,STEP③!$A$3:$I$152,9,FALSE),貼付!$C$3:$AF$198,L$2,FALSE)),"",VLOOKUP(VLOOKUP($U$1&amp;$A24,STEP③!$A$3:$I$152,9,FALSE),貼付!$C$3:$AF$198,L$2,FALSE))</f>
        <v/>
      </c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4.25" customHeight="1" x14ac:dyDescent="0.4">
      <c r="A25" s="32">
        <v>21</v>
      </c>
      <c r="B25" s="33" t="str">
        <f>IF(ISERROR(VLOOKUP(VLOOKUP($U$1&amp;$A25,STEP③!$A$3:$I$152,9,FALSE),貼付!$C$3:$AF$198,B$2,FALSE)),"",VLOOKUP(VLOOKUP($U$1&amp;$A25,STEP③!$A$3:$I$152,9,FALSE),貼付!$C$3:$AF$198,B$2,FALSE))</f>
        <v/>
      </c>
      <c r="C25" s="33" t="str">
        <f>IF(ISERROR(VLOOKUP(VLOOKUP($U$1&amp;$A25,STEP③!$A$3:$I$152,9,FALSE),貼付!$C$3:$AF$198,C$2,FALSE)),"",VLOOKUP(VLOOKUP($U$1&amp;$A25,STEP③!$A$3:$I$152,9,FALSE),貼付!$C$3:$AF$198,C$2,FALSE))</f>
        <v/>
      </c>
      <c r="D25" s="33" t="str">
        <f>IF(ISERROR(VLOOKUP(VLOOKUP($U$1&amp;$A25,STEP③!$A$3:$I$152,9,FALSE),貼付!$C$3:$AF$198,D$2,FALSE)),"",VLOOKUP(VLOOKUP($U$1&amp;$A25,STEP③!$A$3:$I$152,9,FALSE),貼付!$C$3:$AF$198,D$2,FALSE))</f>
        <v/>
      </c>
      <c r="E25" s="33" t="str">
        <f>IF(ISERROR(VLOOKUP(VLOOKUP($U$1&amp;$A25,STEP③!$A$3:$I$152,9,FALSE),貼付!$C$3:$AF$198,E$2,FALSE)),"",VLOOKUP(VLOOKUP($U$1&amp;$A25,STEP③!$A$3:$I$152,9,FALSE),貼付!$C$3:$AF$198,E$2,FALSE))</f>
        <v/>
      </c>
      <c r="F25" s="33" t="str">
        <f>IF(ISERROR(VLOOKUP(VLOOKUP($U$1&amp;$A25,STEP③!$A$3:$I$152,9,FALSE),貼付!$C$3:$AF$198,F$2,FALSE)),"",VLOOKUP(VLOOKUP($U$1&amp;$A25,STEP③!$A$3:$I$152,9,FALSE),貼付!$C$3:$AF$198,F$2,FALSE))</f>
        <v/>
      </c>
      <c r="G25" s="33" t="str">
        <f>IF(ISERROR(VLOOKUP(VLOOKUP($U$1&amp;$A25,STEP③!$A$3:$I$152,9,FALSE),貼付!$C$3:$AF$198,G$2,FALSE)),"",VLOOKUP(VLOOKUP($U$1&amp;$A25,STEP③!$A$3:$I$152,9,FALSE),貼付!$C$3:$AF$198,G$2,FALSE))</f>
        <v/>
      </c>
      <c r="H25" s="34" t="str">
        <f>IF(ISERROR(VLOOKUP(VLOOKUP($U$1&amp;$A25,STEP③!$A$3:$I$152,9,FALSE),貼付!$C$3:$AF$198,H$2,FALSE)),"",VLOOKUP(VLOOKUP($U$1&amp;$A25,STEP③!$A$3:$I$152,9,FALSE),貼付!$C$3:$AF$198,H$2,FALSE))</f>
        <v/>
      </c>
      <c r="I25" s="33" t="str">
        <f>IF(ISERROR(VLOOKUP(VLOOKUP($U$1&amp;$A25,STEP③!$A$3:$I$152,9,FALSE),貼付!$C$3:$AF$198,I$2,FALSE)),"",VLOOKUP(VLOOKUP($U$1&amp;$A25,STEP③!$A$3:$I$152,9,FALSE),貼付!$C$3:$AF$198,I$2,FALSE))</f>
        <v/>
      </c>
      <c r="J25" s="33" t="str">
        <f>IF(ISERROR(VLOOKUP(VLOOKUP($U$1&amp;$A25,STEP③!$A$3:$I$152,9,FALSE),貼付!$C$3:$AF$198,J$2,FALSE)),"",VLOOKUP(VLOOKUP($U$1&amp;$A25,STEP③!$A$3:$I$152,9,FALSE),貼付!$C$3:$AF$198,J$2,FALSE))</f>
        <v/>
      </c>
      <c r="K25" s="33" t="str">
        <f>IF(ISERROR(VLOOKUP(VLOOKUP($U$1&amp;$A25,STEP③!$A$3:$I$152,9,FALSE),貼付!$C$3:$AF$198,K$2,FALSE)),"",VLOOKUP(VLOOKUP($U$1&amp;$A25,STEP③!$A$3:$I$152,9,FALSE),貼付!$C$3:$AF$198,K$2,FALSE))</f>
        <v/>
      </c>
      <c r="L25" s="47" t="str">
        <f>IF(ISERROR(VLOOKUP(VLOOKUP($U$1&amp;$A25,STEP③!$A$3:$I$152,9,FALSE),貼付!$C$3:$AF$198,L$2,FALSE)),"",VLOOKUP(VLOOKUP($U$1&amp;$A25,STEP③!$A$3:$I$152,9,FALSE),貼付!$C$3:$AF$198,L$2,FALSE))</f>
        <v/>
      </c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tr">
        <f>IF(ISERROR(VLOOKUP(VLOOKUP($U$1&amp;$A25,STEP③!$A$3:$I$152,9,FALSE),貼付!$C$3:$AF$198,Y$2,FALSE)),"",VLOOKUP(VLOOKUP($U$1&amp;$A25,STEP③!$A$3:$I$152,9,FALSE),貼付!$C$3:$AF$198,Y$2,FALSE))</f>
        <v/>
      </c>
      <c r="Z25" s="44" t="str">
        <f>IF(ISERROR(VLOOKUP(VLOOKUP($U$1&amp;$A25,STEP③!$A$3:$I$152,9,FALSE),貼付!$C$3:$AF$198,Z$2,FALSE)),"",VLOOKUP(VLOOKUP($U$1&amp;$A25,STEP③!$A$3:$I$152,9,FALSE),貼付!$C$3:$AF$198,Z$2,FALSE))</f>
        <v/>
      </c>
      <c r="AA25" s="44" t="str">
        <f>IF(ISERROR(VLOOKUP(VLOOKUP($U$1&amp;$A25,STEP③!$A$3:$I$152,9,FALSE),貼付!$C$3:$AF$198,AA$2,FALSE)),"",VLOOKUP(VLOOKUP($U$1&amp;$A25,STEP③!$A$3:$I$152,9,FALSE),貼付!$C$3:$AF$198,AA$2,FALSE))</f>
        <v/>
      </c>
      <c r="AB25" s="44" t="str">
        <f>IF(ISERROR(VLOOKUP(VLOOKUP($U$1&amp;$A25,STEP③!$A$3:$I$152,9,FALSE),貼付!$C$3:$AF$198,AB$2,FALSE)),"",VLOOKUP(VLOOKUP($U$1&amp;$A25,STEP③!$A$3:$I$152,9,FALSE),貼付!$C$3:$AF$198,AB$2,FALSE))</f>
        <v/>
      </c>
    </row>
    <row r="26" spans="1:28" ht="14.25" customHeight="1" x14ac:dyDescent="0.4">
      <c r="A26" s="29">
        <v>22</v>
      </c>
      <c r="B26" s="30" t="str">
        <f>IF(ISERROR(VLOOKUP(VLOOKUP($U$1&amp;$A26,STEP③!$A$3:$I$152,9,FALSE),貼付!$C$3:$AF$198,B$2,FALSE)),"",VLOOKUP(VLOOKUP($U$1&amp;$A26,STEP③!$A$3:$I$152,9,FALSE),貼付!$C$3:$AF$198,B$2,FALSE))</f>
        <v/>
      </c>
      <c r="C26" s="30" t="str">
        <f>IF(ISERROR(VLOOKUP(VLOOKUP($U$1&amp;$A26,STEP③!$A$3:$I$152,9,FALSE),貼付!$C$3:$AF$198,C$2,FALSE)),"",VLOOKUP(VLOOKUP($U$1&amp;$A26,STEP③!$A$3:$I$152,9,FALSE),貼付!$C$3:$AF$198,C$2,FALSE))</f>
        <v/>
      </c>
      <c r="D26" s="30" t="str">
        <f>IF(ISERROR(VLOOKUP(VLOOKUP($U$1&amp;$A26,STEP③!$A$3:$I$152,9,FALSE),貼付!$C$3:$AF$198,D$2,FALSE)),"",VLOOKUP(VLOOKUP($U$1&amp;$A26,STEP③!$A$3:$I$152,9,FALSE),貼付!$C$3:$AF$198,D$2,FALSE))</f>
        <v/>
      </c>
      <c r="E26" s="30" t="str">
        <f>IF(ISERROR(VLOOKUP(VLOOKUP($U$1&amp;$A26,STEP③!$A$3:$I$152,9,FALSE),貼付!$C$3:$AF$198,E$2,FALSE)),"",VLOOKUP(VLOOKUP($U$1&amp;$A26,STEP③!$A$3:$I$152,9,FALSE),貼付!$C$3:$AF$198,E$2,FALSE))</f>
        <v/>
      </c>
      <c r="F26" s="30" t="str">
        <f>IF(ISERROR(VLOOKUP(VLOOKUP($U$1&amp;$A26,STEP③!$A$3:$I$152,9,FALSE),貼付!$C$3:$AF$198,F$2,FALSE)),"",VLOOKUP(VLOOKUP($U$1&amp;$A26,STEP③!$A$3:$I$152,9,FALSE),貼付!$C$3:$AF$198,F$2,FALSE))</f>
        <v/>
      </c>
      <c r="G26" s="30" t="str">
        <f>IF(ISERROR(VLOOKUP(VLOOKUP($U$1&amp;$A26,STEP③!$A$3:$I$152,9,FALSE),貼付!$C$3:$AF$198,G$2,FALSE)),"",VLOOKUP(VLOOKUP($U$1&amp;$A26,STEP③!$A$3:$I$152,9,FALSE),貼付!$C$3:$AF$198,G$2,FALSE))</f>
        <v/>
      </c>
      <c r="H26" s="31" t="str">
        <f>IF(ISERROR(VLOOKUP(VLOOKUP($U$1&amp;$A26,STEP③!$A$3:$I$152,9,FALSE),貼付!$C$3:$AF$198,H$2,FALSE)),"",VLOOKUP(VLOOKUP($U$1&amp;$A26,STEP③!$A$3:$I$152,9,FALSE),貼付!$C$3:$AF$198,H$2,FALSE))</f>
        <v/>
      </c>
      <c r="I26" s="30" t="str">
        <f>IF(ISERROR(VLOOKUP(VLOOKUP($U$1&amp;$A26,STEP③!$A$3:$I$152,9,FALSE),貼付!$C$3:$AF$198,I$2,FALSE)),"",VLOOKUP(VLOOKUP($U$1&amp;$A26,STEP③!$A$3:$I$152,9,FALSE),貼付!$C$3:$AF$198,I$2,FALSE))</f>
        <v/>
      </c>
      <c r="J26" s="30" t="str">
        <f>IF(ISERROR(VLOOKUP(VLOOKUP($U$1&amp;$A26,STEP③!$A$3:$I$152,9,FALSE),貼付!$C$3:$AF$198,J$2,FALSE)),"",VLOOKUP(VLOOKUP($U$1&amp;$A26,STEP③!$A$3:$I$152,9,FALSE),貼付!$C$3:$AF$198,J$2,FALSE))</f>
        <v/>
      </c>
      <c r="K26" s="30" t="str">
        <f>IF(ISERROR(VLOOKUP(VLOOKUP($U$1&amp;$A26,STEP③!$A$3:$I$152,9,FALSE),貼付!$C$3:$AF$198,K$2,FALSE)),"",VLOOKUP(VLOOKUP($U$1&amp;$A26,STEP③!$A$3:$I$152,9,FALSE),貼付!$C$3:$AF$198,K$2,FALSE))</f>
        <v/>
      </c>
      <c r="L26" s="46" t="str">
        <f>IF(ISERROR(VLOOKUP(VLOOKUP($U$1&amp;$A26,STEP③!$A$3:$I$152,9,FALSE),貼付!$C$3:$AF$198,L$2,FALSE)),"",VLOOKUP(VLOOKUP($U$1&amp;$A26,STEP③!$A$3:$I$152,9,FALSE),貼付!$C$3:$AF$198,L$2,FALSE))</f>
        <v/>
      </c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tr">
        <f>IF(ISERROR(VLOOKUP(VLOOKUP($U$1&amp;$A26,STEP③!$A$3:$I$152,9,FALSE),貼付!$C$3:$AF$198,Y$2,FALSE)),"",VLOOKUP(VLOOKUP($U$1&amp;$A26,STEP③!$A$3:$I$152,9,FALSE),貼付!$C$3:$AF$198,Y$2,FALSE))</f>
        <v/>
      </c>
      <c r="Z26" s="44" t="str">
        <f>IF(ISERROR(VLOOKUP(VLOOKUP($U$1&amp;$A26,STEP③!$A$3:$I$152,9,FALSE),貼付!$C$3:$AF$198,Z$2,FALSE)),"",VLOOKUP(VLOOKUP($U$1&amp;$A26,STEP③!$A$3:$I$152,9,FALSE),貼付!$C$3:$AF$198,Z$2,FALSE))</f>
        <v/>
      </c>
      <c r="AA26" s="44" t="str">
        <f>IF(ISERROR(VLOOKUP(VLOOKUP($U$1&amp;$A26,STEP③!$A$3:$I$152,9,FALSE),貼付!$C$3:$AF$198,AA$2,FALSE)),"",VLOOKUP(VLOOKUP($U$1&amp;$A26,STEP③!$A$3:$I$152,9,FALSE),貼付!$C$3:$AF$198,AA$2,FALSE))</f>
        <v/>
      </c>
      <c r="AB26" s="44" t="str">
        <f>IF(ISERROR(VLOOKUP(VLOOKUP($U$1&amp;$A26,STEP③!$A$3:$I$152,9,FALSE),貼付!$C$3:$AF$198,AB$2,FALSE)),"",VLOOKUP(VLOOKUP($U$1&amp;$A26,STEP③!$A$3:$I$152,9,FALSE),貼付!$C$3:$AF$198,AB$2,FALSE))</f>
        <v/>
      </c>
    </row>
    <row r="27" spans="1:28" ht="14.25" customHeight="1" x14ac:dyDescent="0.4">
      <c r="A27" s="32">
        <v>23</v>
      </c>
      <c r="B27" s="33" t="str">
        <f>IF(ISERROR(VLOOKUP(VLOOKUP($U$1&amp;$A27,STEP③!$A$3:$I$152,9,FALSE),貼付!$C$3:$AF$198,B$2,FALSE)),"",VLOOKUP(VLOOKUP($U$1&amp;$A27,STEP③!$A$3:$I$152,9,FALSE),貼付!$C$3:$AF$198,B$2,FALSE))</f>
        <v/>
      </c>
      <c r="C27" s="33" t="str">
        <f>IF(ISERROR(VLOOKUP(VLOOKUP($U$1&amp;$A27,STEP③!$A$3:$I$152,9,FALSE),貼付!$C$3:$AF$198,C$2,FALSE)),"",VLOOKUP(VLOOKUP($U$1&amp;$A27,STEP③!$A$3:$I$152,9,FALSE),貼付!$C$3:$AF$198,C$2,FALSE))</f>
        <v/>
      </c>
      <c r="D27" s="33" t="str">
        <f>IF(ISERROR(VLOOKUP(VLOOKUP($U$1&amp;$A27,STEP③!$A$3:$I$152,9,FALSE),貼付!$C$3:$AF$198,D$2,FALSE)),"",VLOOKUP(VLOOKUP($U$1&amp;$A27,STEP③!$A$3:$I$152,9,FALSE),貼付!$C$3:$AF$198,D$2,FALSE))</f>
        <v/>
      </c>
      <c r="E27" s="33" t="str">
        <f>IF(ISERROR(VLOOKUP(VLOOKUP($U$1&amp;$A27,STEP③!$A$3:$I$152,9,FALSE),貼付!$C$3:$AF$198,E$2,FALSE)),"",VLOOKUP(VLOOKUP($U$1&amp;$A27,STEP③!$A$3:$I$152,9,FALSE),貼付!$C$3:$AF$198,E$2,FALSE))</f>
        <v/>
      </c>
      <c r="F27" s="33" t="str">
        <f>IF(ISERROR(VLOOKUP(VLOOKUP($U$1&amp;$A27,STEP③!$A$3:$I$152,9,FALSE),貼付!$C$3:$AF$198,F$2,FALSE)),"",VLOOKUP(VLOOKUP($U$1&amp;$A27,STEP③!$A$3:$I$152,9,FALSE),貼付!$C$3:$AF$198,F$2,FALSE))</f>
        <v/>
      </c>
      <c r="G27" s="33" t="str">
        <f>IF(ISERROR(VLOOKUP(VLOOKUP($U$1&amp;$A27,STEP③!$A$3:$I$152,9,FALSE),貼付!$C$3:$AF$198,G$2,FALSE)),"",VLOOKUP(VLOOKUP($U$1&amp;$A27,STEP③!$A$3:$I$152,9,FALSE),貼付!$C$3:$AF$198,G$2,FALSE))</f>
        <v/>
      </c>
      <c r="H27" s="34" t="str">
        <f>IF(ISERROR(VLOOKUP(VLOOKUP($U$1&amp;$A27,STEP③!$A$3:$I$152,9,FALSE),貼付!$C$3:$AF$198,H$2,FALSE)),"",VLOOKUP(VLOOKUP($U$1&amp;$A27,STEP③!$A$3:$I$152,9,FALSE),貼付!$C$3:$AF$198,H$2,FALSE))</f>
        <v/>
      </c>
      <c r="I27" s="33" t="str">
        <f>IF(ISERROR(VLOOKUP(VLOOKUP($U$1&amp;$A27,STEP③!$A$3:$I$152,9,FALSE),貼付!$C$3:$AF$198,I$2,FALSE)),"",VLOOKUP(VLOOKUP($U$1&amp;$A27,STEP③!$A$3:$I$152,9,FALSE),貼付!$C$3:$AF$198,I$2,FALSE))</f>
        <v/>
      </c>
      <c r="J27" s="33" t="str">
        <f>IF(ISERROR(VLOOKUP(VLOOKUP($U$1&amp;$A27,STEP③!$A$3:$I$152,9,FALSE),貼付!$C$3:$AF$198,J$2,FALSE)),"",VLOOKUP(VLOOKUP($U$1&amp;$A27,STEP③!$A$3:$I$152,9,FALSE),貼付!$C$3:$AF$198,J$2,FALSE))</f>
        <v/>
      </c>
      <c r="K27" s="33" t="str">
        <f>IF(ISERROR(VLOOKUP(VLOOKUP($U$1&amp;$A27,STEP③!$A$3:$I$152,9,FALSE),貼付!$C$3:$AF$198,K$2,FALSE)),"",VLOOKUP(VLOOKUP($U$1&amp;$A27,STEP③!$A$3:$I$152,9,FALSE),貼付!$C$3:$AF$198,K$2,FALSE))</f>
        <v/>
      </c>
      <c r="L27" s="47" t="str">
        <f>IF(ISERROR(VLOOKUP(VLOOKUP($U$1&amp;$A27,STEP③!$A$3:$I$152,9,FALSE),貼付!$C$3:$AF$198,L$2,FALSE)),"",VLOOKUP(VLOOKUP($U$1&amp;$A27,STEP③!$A$3:$I$152,9,FALSE),貼付!$C$3:$AF$198,L$2,FALSE))</f>
        <v/>
      </c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 t="str">
        <f>IF(ISERROR(VLOOKUP(VLOOKUP($U$1&amp;$A27,STEP③!$A$3:$I$152,9,FALSE),貼付!$C$3:$AF$198,Y$2,FALSE)),"",VLOOKUP(VLOOKUP($U$1&amp;$A27,STEP③!$A$3:$I$152,9,FALSE),貼付!$C$3:$AF$198,Y$2,FALSE))</f>
        <v/>
      </c>
      <c r="Z27" s="44" t="str">
        <f>IF(ISERROR(VLOOKUP(VLOOKUP($U$1&amp;$A27,STEP③!$A$3:$I$152,9,FALSE),貼付!$C$3:$AF$198,Z$2,FALSE)),"",VLOOKUP(VLOOKUP($U$1&amp;$A27,STEP③!$A$3:$I$152,9,FALSE),貼付!$C$3:$AF$198,Z$2,FALSE))</f>
        <v/>
      </c>
      <c r="AA27" s="44" t="str">
        <f>IF(ISERROR(VLOOKUP(VLOOKUP($U$1&amp;$A27,STEP③!$A$3:$I$152,9,FALSE),貼付!$C$3:$AF$198,AA$2,FALSE)),"",VLOOKUP(VLOOKUP($U$1&amp;$A27,STEP③!$A$3:$I$152,9,FALSE),貼付!$C$3:$AF$198,AA$2,FALSE))</f>
        <v/>
      </c>
      <c r="AB27" s="44" t="str">
        <f>IF(ISERROR(VLOOKUP(VLOOKUP($U$1&amp;$A27,STEP③!$A$3:$I$152,9,FALSE),貼付!$C$3:$AF$198,AB$2,FALSE)),"",VLOOKUP(VLOOKUP($U$1&amp;$A27,STEP③!$A$3:$I$152,9,FALSE),貼付!$C$3:$AF$198,AB$2,FALSE))</f>
        <v/>
      </c>
    </row>
    <row r="28" spans="1:28" ht="14.25" customHeight="1" x14ac:dyDescent="0.4">
      <c r="A28" s="29">
        <v>24</v>
      </c>
      <c r="B28" s="30" t="str">
        <f>IF(ISERROR(VLOOKUP(VLOOKUP($U$1&amp;$A28,STEP③!$A$3:$I$152,9,FALSE),貼付!$C$3:$AF$198,B$2,FALSE)),"",VLOOKUP(VLOOKUP($U$1&amp;$A28,STEP③!$A$3:$I$152,9,FALSE),貼付!$C$3:$AF$198,B$2,FALSE))</f>
        <v/>
      </c>
      <c r="C28" s="30" t="str">
        <f>IF(ISERROR(VLOOKUP(VLOOKUP($U$1&amp;$A28,STEP③!$A$3:$I$152,9,FALSE),貼付!$C$3:$AF$198,C$2,FALSE)),"",VLOOKUP(VLOOKUP($U$1&amp;$A28,STEP③!$A$3:$I$152,9,FALSE),貼付!$C$3:$AF$198,C$2,FALSE))</f>
        <v/>
      </c>
      <c r="D28" s="30" t="str">
        <f>IF(ISERROR(VLOOKUP(VLOOKUP($U$1&amp;$A28,STEP③!$A$3:$I$152,9,FALSE),貼付!$C$3:$AF$198,D$2,FALSE)),"",VLOOKUP(VLOOKUP($U$1&amp;$A28,STEP③!$A$3:$I$152,9,FALSE),貼付!$C$3:$AF$198,D$2,FALSE))</f>
        <v/>
      </c>
      <c r="E28" s="30" t="str">
        <f>IF(ISERROR(VLOOKUP(VLOOKUP($U$1&amp;$A28,STEP③!$A$3:$I$152,9,FALSE),貼付!$C$3:$AF$198,E$2,FALSE)),"",VLOOKUP(VLOOKUP($U$1&amp;$A28,STEP③!$A$3:$I$152,9,FALSE),貼付!$C$3:$AF$198,E$2,FALSE))</f>
        <v/>
      </c>
      <c r="F28" s="30" t="str">
        <f>IF(ISERROR(VLOOKUP(VLOOKUP($U$1&amp;$A28,STEP③!$A$3:$I$152,9,FALSE),貼付!$C$3:$AF$198,F$2,FALSE)),"",VLOOKUP(VLOOKUP($U$1&amp;$A28,STEP③!$A$3:$I$152,9,FALSE),貼付!$C$3:$AF$198,F$2,FALSE))</f>
        <v/>
      </c>
      <c r="G28" s="30" t="str">
        <f>IF(ISERROR(VLOOKUP(VLOOKUP($U$1&amp;$A28,STEP③!$A$3:$I$152,9,FALSE),貼付!$C$3:$AF$198,G$2,FALSE)),"",VLOOKUP(VLOOKUP($U$1&amp;$A28,STEP③!$A$3:$I$152,9,FALSE),貼付!$C$3:$AF$198,G$2,FALSE))</f>
        <v/>
      </c>
      <c r="H28" s="31" t="str">
        <f>IF(ISERROR(VLOOKUP(VLOOKUP($U$1&amp;$A28,STEP③!$A$3:$I$152,9,FALSE),貼付!$C$3:$AF$198,H$2,FALSE)),"",VLOOKUP(VLOOKUP($U$1&amp;$A28,STEP③!$A$3:$I$152,9,FALSE),貼付!$C$3:$AF$198,H$2,FALSE))</f>
        <v/>
      </c>
      <c r="I28" s="30" t="str">
        <f>IF(ISERROR(VLOOKUP(VLOOKUP($U$1&amp;$A28,STEP③!$A$3:$I$152,9,FALSE),貼付!$C$3:$AF$198,I$2,FALSE)),"",VLOOKUP(VLOOKUP($U$1&amp;$A28,STEP③!$A$3:$I$152,9,FALSE),貼付!$C$3:$AF$198,I$2,FALSE))</f>
        <v/>
      </c>
      <c r="J28" s="30" t="str">
        <f>IF(ISERROR(VLOOKUP(VLOOKUP($U$1&amp;$A28,STEP③!$A$3:$I$152,9,FALSE),貼付!$C$3:$AF$198,J$2,FALSE)),"",VLOOKUP(VLOOKUP($U$1&amp;$A28,STEP③!$A$3:$I$152,9,FALSE),貼付!$C$3:$AF$198,J$2,FALSE))</f>
        <v/>
      </c>
      <c r="K28" s="30" t="str">
        <f>IF(ISERROR(VLOOKUP(VLOOKUP($U$1&amp;$A28,STEP③!$A$3:$I$152,9,FALSE),貼付!$C$3:$AF$198,K$2,FALSE)),"",VLOOKUP(VLOOKUP($U$1&amp;$A28,STEP③!$A$3:$I$152,9,FALSE),貼付!$C$3:$AF$198,K$2,FALSE))</f>
        <v/>
      </c>
      <c r="L28" s="46" t="str">
        <f>IF(ISERROR(VLOOKUP(VLOOKUP($U$1&amp;$A28,STEP③!$A$3:$I$152,9,FALSE),貼付!$C$3:$AF$198,L$2,FALSE)),"",VLOOKUP(VLOOKUP($U$1&amp;$A28,STEP③!$A$3:$I$152,9,FALSE),貼付!$C$3:$AF$198,L$2,FALSE))</f>
        <v/>
      </c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 t="str">
        <f>IF(ISERROR(VLOOKUP(VLOOKUP($U$1&amp;$A28,STEP③!$A$3:$I$152,9,FALSE),貼付!$C$3:$AF$198,Y$2,FALSE)),"",VLOOKUP(VLOOKUP($U$1&amp;$A28,STEP③!$A$3:$I$152,9,FALSE),貼付!$C$3:$AF$198,Y$2,FALSE))</f>
        <v/>
      </c>
      <c r="Z28" s="44" t="str">
        <f>IF(ISERROR(VLOOKUP(VLOOKUP($U$1&amp;$A28,STEP③!$A$3:$I$152,9,FALSE),貼付!$C$3:$AF$198,Z$2,FALSE)),"",VLOOKUP(VLOOKUP($U$1&amp;$A28,STEP③!$A$3:$I$152,9,FALSE),貼付!$C$3:$AF$198,Z$2,FALSE))</f>
        <v/>
      </c>
      <c r="AA28" s="44" t="str">
        <f>IF(ISERROR(VLOOKUP(VLOOKUP($U$1&amp;$A28,STEP③!$A$3:$I$152,9,FALSE),貼付!$C$3:$AF$198,AA$2,FALSE)),"",VLOOKUP(VLOOKUP($U$1&amp;$A28,STEP③!$A$3:$I$152,9,FALSE),貼付!$C$3:$AF$198,AA$2,FALSE))</f>
        <v/>
      </c>
      <c r="AB28" s="44" t="str">
        <f>IF(ISERROR(VLOOKUP(VLOOKUP($U$1&amp;$A28,STEP③!$A$3:$I$152,9,FALSE),貼付!$C$3:$AF$198,AB$2,FALSE)),"",VLOOKUP(VLOOKUP($U$1&amp;$A28,STEP③!$A$3:$I$152,9,FALSE),貼付!$C$3:$AF$198,AB$2,FALSE))</f>
        <v/>
      </c>
    </row>
    <row r="29" spans="1:28" ht="14.25" customHeight="1" x14ac:dyDescent="0.4">
      <c r="A29" s="32">
        <v>25</v>
      </c>
      <c r="B29" s="33" t="str">
        <f>IF(ISERROR(VLOOKUP(VLOOKUP($U$1&amp;$A29,STEP③!$A$3:$I$152,9,FALSE),貼付!$C$3:$AF$198,B$2,FALSE)),"",VLOOKUP(VLOOKUP($U$1&amp;$A29,STEP③!$A$3:$I$152,9,FALSE),貼付!$C$3:$AF$198,B$2,FALSE))</f>
        <v/>
      </c>
      <c r="C29" s="33" t="str">
        <f>IF(ISERROR(VLOOKUP(VLOOKUP($U$1&amp;$A29,STEP③!$A$3:$I$152,9,FALSE),貼付!$C$3:$AF$198,C$2,FALSE)),"",VLOOKUP(VLOOKUP($U$1&amp;$A29,STEP③!$A$3:$I$152,9,FALSE),貼付!$C$3:$AF$198,C$2,FALSE))</f>
        <v/>
      </c>
      <c r="D29" s="33" t="str">
        <f>IF(ISERROR(VLOOKUP(VLOOKUP($U$1&amp;$A29,STEP③!$A$3:$I$152,9,FALSE),貼付!$C$3:$AF$198,D$2,FALSE)),"",VLOOKUP(VLOOKUP($U$1&amp;$A29,STEP③!$A$3:$I$152,9,FALSE),貼付!$C$3:$AF$198,D$2,FALSE))</f>
        <v/>
      </c>
      <c r="E29" s="33" t="str">
        <f>IF(ISERROR(VLOOKUP(VLOOKUP($U$1&amp;$A29,STEP③!$A$3:$I$152,9,FALSE),貼付!$C$3:$AF$198,E$2,FALSE)),"",VLOOKUP(VLOOKUP($U$1&amp;$A29,STEP③!$A$3:$I$152,9,FALSE),貼付!$C$3:$AF$198,E$2,FALSE))</f>
        <v/>
      </c>
      <c r="F29" s="33" t="str">
        <f>IF(ISERROR(VLOOKUP(VLOOKUP($U$1&amp;$A29,STEP③!$A$3:$I$152,9,FALSE),貼付!$C$3:$AF$198,F$2,FALSE)),"",VLOOKUP(VLOOKUP($U$1&amp;$A29,STEP③!$A$3:$I$152,9,FALSE),貼付!$C$3:$AF$198,F$2,FALSE))</f>
        <v/>
      </c>
      <c r="G29" s="33" t="str">
        <f>IF(ISERROR(VLOOKUP(VLOOKUP($U$1&amp;$A29,STEP③!$A$3:$I$152,9,FALSE),貼付!$C$3:$AF$198,G$2,FALSE)),"",VLOOKUP(VLOOKUP($U$1&amp;$A29,STEP③!$A$3:$I$152,9,FALSE),貼付!$C$3:$AF$198,G$2,FALSE))</f>
        <v/>
      </c>
      <c r="H29" s="34" t="str">
        <f>IF(ISERROR(VLOOKUP(VLOOKUP($U$1&amp;$A29,STEP③!$A$3:$I$152,9,FALSE),貼付!$C$3:$AF$198,H$2,FALSE)),"",VLOOKUP(VLOOKUP($U$1&amp;$A29,STEP③!$A$3:$I$152,9,FALSE),貼付!$C$3:$AF$198,H$2,FALSE))</f>
        <v/>
      </c>
      <c r="I29" s="33" t="str">
        <f>IF(ISERROR(VLOOKUP(VLOOKUP($U$1&amp;$A29,STEP③!$A$3:$I$152,9,FALSE),貼付!$C$3:$AF$198,I$2,FALSE)),"",VLOOKUP(VLOOKUP($U$1&amp;$A29,STEP③!$A$3:$I$152,9,FALSE),貼付!$C$3:$AF$198,I$2,FALSE))</f>
        <v/>
      </c>
      <c r="J29" s="33" t="str">
        <f>IF(ISERROR(VLOOKUP(VLOOKUP($U$1&amp;$A29,STEP③!$A$3:$I$152,9,FALSE),貼付!$C$3:$AF$198,J$2,FALSE)),"",VLOOKUP(VLOOKUP($U$1&amp;$A29,STEP③!$A$3:$I$152,9,FALSE),貼付!$C$3:$AF$198,J$2,FALSE))</f>
        <v/>
      </c>
      <c r="K29" s="33" t="str">
        <f>IF(ISERROR(VLOOKUP(VLOOKUP($U$1&amp;$A29,STEP③!$A$3:$I$152,9,FALSE),貼付!$C$3:$AF$198,K$2,FALSE)),"",VLOOKUP(VLOOKUP($U$1&amp;$A29,STEP③!$A$3:$I$152,9,FALSE),貼付!$C$3:$AF$198,K$2,FALSE))</f>
        <v/>
      </c>
      <c r="L29" s="47" t="str">
        <f>IF(ISERROR(VLOOKUP(VLOOKUP($U$1&amp;$A29,STEP③!$A$3:$I$152,9,FALSE),貼付!$C$3:$AF$198,L$2,FALSE)),"",VLOOKUP(VLOOKUP($U$1&amp;$A29,STEP③!$A$3:$I$152,9,FALSE),貼付!$C$3:$AF$198,L$2,FALSE))</f>
        <v/>
      </c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 t="str">
        <f>IF(ISERROR(VLOOKUP(VLOOKUP($U$1&amp;$A29,STEP③!$A$3:$I$152,9,FALSE),貼付!$C$3:$AF$198,Y$2,FALSE)),"",VLOOKUP(VLOOKUP($U$1&amp;$A29,STEP③!$A$3:$I$152,9,FALSE),貼付!$C$3:$AF$198,Y$2,FALSE))</f>
        <v/>
      </c>
      <c r="Z29" s="44" t="str">
        <f>IF(ISERROR(VLOOKUP(VLOOKUP($U$1&amp;$A29,STEP③!$A$3:$I$152,9,FALSE),貼付!$C$3:$AF$198,Z$2,FALSE)),"",VLOOKUP(VLOOKUP($U$1&amp;$A29,STEP③!$A$3:$I$152,9,FALSE),貼付!$C$3:$AF$198,Z$2,FALSE))</f>
        <v/>
      </c>
      <c r="AA29" s="44" t="str">
        <f>IF(ISERROR(VLOOKUP(VLOOKUP($U$1&amp;$A29,STEP③!$A$3:$I$152,9,FALSE),貼付!$C$3:$AF$198,AA$2,FALSE)),"",VLOOKUP(VLOOKUP($U$1&amp;$A29,STEP③!$A$3:$I$152,9,FALSE),貼付!$C$3:$AF$198,AA$2,FALSE))</f>
        <v/>
      </c>
      <c r="AB29" s="44" t="str">
        <f>IF(ISERROR(VLOOKUP(VLOOKUP($U$1&amp;$A29,STEP③!$A$3:$I$152,9,FALSE),貼付!$C$3:$AF$198,AB$2,FALSE)),"",VLOOKUP(VLOOKUP($U$1&amp;$A29,STEP③!$A$3:$I$152,9,FALSE),貼付!$C$3:$AF$198,AB$2,FALSE))</f>
        <v/>
      </c>
    </row>
    <row r="30" spans="1:28" ht="14.25" customHeight="1" x14ac:dyDescent="0.4">
      <c r="A30" s="29">
        <v>26</v>
      </c>
      <c r="B30" s="30" t="str">
        <f>IF(ISERROR(VLOOKUP(VLOOKUP($U$1&amp;$A30,STEP③!$A$3:$I$152,9,FALSE),貼付!$C$3:$AF$198,B$2,FALSE)),"",VLOOKUP(VLOOKUP($U$1&amp;$A30,STEP③!$A$3:$I$152,9,FALSE),貼付!$C$3:$AF$198,B$2,FALSE))</f>
        <v/>
      </c>
      <c r="C30" s="30" t="str">
        <f>IF(ISERROR(VLOOKUP(VLOOKUP($U$1&amp;$A30,STEP③!$A$3:$I$152,9,FALSE),貼付!$C$3:$AF$198,C$2,FALSE)),"",VLOOKUP(VLOOKUP($U$1&amp;$A30,STEP③!$A$3:$I$152,9,FALSE),貼付!$C$3:$AF$198,C$2,FALSE))</f>
        <v/>
      </c>
      <c r="D30" s="30" t="str">
        <f>IF(ISERROR(VLOOKUP(VLOOKUP($U$1&amp;$A30,STEP③!$A$3:$I$152,9,FALSE),貼付!$C$3:$AF$198,D$2,FALSE)),"",VLOOKUP(VLOOKUP($U$1&amp;$A30,STEP③!$A$3:$I$152,9,FALSE),貼付!$C$3:$AF$198,D$2,FALSE))</f>
        <v/>
      </c>
      <c r="E30" s="30" t="str">
        <f>IF(ISERROR(VLOOKUP(VLOOKUP($U$1&amp;$A30,STEP③!$A$3:$I$152,9,FALSE),貼付!$C$3:$AF$198,E$2,FALSE)),"",VLOOKUP(VLOOKUP($U$1&amp;$A30,STEP③!$A$3:$I$152,9,FALSE),貼付!$C$3:$AF$198,E$2,FALSE))</f>
        <v/>
      </c>
      <c r="F30" s="30" t="str">
        <f>IF(ISERROR(VLOOKUP(VLOOKUP($U$1&amp;$A30,STEP③!$A$3:$I$152,9,FALSE),貼付!$C$3:$AF$198,F$2,FALSE)),"",VLOOKUP(VLOOKUP($U$1&amp;$A30,STEP③!$A$3:$I$152,9,FALSE),貼付!$C$3:$AF$198,F$2,FALSE))</f>
        <v/>
      </c>
      <c r="G30" s="30" t="str">
        <f>IF(ISERROR(VLOOKUP(VLOOKUP($U$1&amp;$A30,STEP③!$A$3:$I$152,9,FALSE),貼付!$C$3:$AF$198,G$2,FALSE)),"",VLOOKUP(VLOOKUP($U$1&amp;$A30,STEP③!$A$3:$I$152,9,FALSE),貼付!$C$3:$AF$198,G$2,FALSE))</f>
        <v/>
      </c>
      <c r="H30" s="31" t="str">
        <f>IF(ISERROR(VLOOKUP(VLOOKUP($U$1&amp;$A30,STEP③!$A$3:$I$152,9,FALSE),貼付!$C$3:$AF$198,H$2,FALSE)),"",VLOOKUP(VLOOKUP($U$1&amp;$A30,STEP③!$A$3:$I$152,9,FALSE),貼付!$C$3:$AF$198,H$2,FALSE))</f>
        <v/>
      </c>
      <c r="I30" s="30" t="str">
        <f>IF(ISERROR(VLOOKUP(VLOOKUP($U$1&amp;$A30,STEP③!$A$3:$I$152,9,FALSE),貼付!$C$3:$AF$198,I$2,FALSE)),"",VLOOKUP(VLOOKUP($U$1&amp;$A30,STEP③!$A$3:$I$152,9,FALSE),貼付!$C$3:$AF$198,I$2,FALSE))</f>
        <v/>
      </c>
      <c r="J30" s="30" t="str">
        <f>IF(ISERROR(VLOOKUP(VLOOKUP($U$1&amp;$A30,STEP③!$A$3:$I$152,9,FALSE),貼付!$C$3:$AF$198,J$2,FALSE)),"",VLOOKUP(VLOOKUP($U$1&amp;$A30,STEP③!$A$3:$I$152,9,FALSE),貼付!$C$3:$AF$198,J$2,FALSE))</f>
        <v/>
      </c>
      <c r="K30" s="30" t="str">
        <f>IF(ISERROR(VLOOKUP(VLOOKUP($U$1&amp;$A30,STEP③!$A$3:$I$152,9,FALSE),貼付!$C$3:$AF$198,K$2,FALSE)),"",VLOOKUP(VLOOKUP($U$1&amp;$A30,STEP③!$A$3:$I$152,9,FALSE),貼付!$C$3:$AF$198,K$2,FALSE))</f>
        <v/>
      </c>
      <c r="L30" s="46" t="str">
        <f>IF(ISERROR(VLOOKUP(VLOOKUP($U$1&amp;$A30,STEP③!$A$3:$I$152,9,FALSE),貼付!$C$3:$AF$198,L$2,FALSE)),"",VLOOKUP(VLOOKUP($U$1&amp;$A30,STEP③!$A$3:$I$152,9,FALSE),貼付!$C$3:$AF$198,L$2,FALSE))</f>
        <v/>
      </c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 t="str">
        <f>IF(ISERROR(VLOOKUP(VLOOKUP($U$1&amp;$A30,STEP③!$A$3:$I$152,9,FALSE),貼付!$C$3:$AF$198,Y$2,FALSE)),"",VLOOKUP(VLOOKUP($U$1&amp;$A30,STEP③!$A$3:$I$152,9,FALSE),貼付!$C$3:$AF$198,Y$2,FALSE))</f>
        <v/>
      </c>
      <c r="Z30" s="44" t="str">
        <f>IF(ISERROR(VLOOKUP(VLOOKUP($U$1&amp;$A30,STEP③!$A$3:$I$152,9,FALSE),貼付!$C$3:$AF$198,Z$2,FALSE)),"",VLOOKUP(VLOOKUP($U$1&amp;$A30,STEP③!$A$3:$I$152,9,FALSE),貼付!$C$3:$AF$198,Z$2,FALSE))</f>
        <v/>
      </c>
      <c r="AA30" s="44" t="str">
        <f>IF(ISERROR(VLOOKUP(VLOOKUP($U$1&amp;$A30,STEP③!$A$3:$I$152,9,FALSE),貼付!$C$3:$AF$198,AA$2,FALSE)),"",VLOOKUP(VLOOKUP($U$1&amp;$A30,STEP③!$A$3:$I$152,9,FALSE),貼付!$C$3:$AF$198,AA$2,FALSE))</f>
        <v/>
      </c>
      <c r="AB30" s="44" t="str">
        <f>IF(ISERROR(VLOOKUP(VLOOKUP($U$1&amp;$A30,STEP③!$A$3:$I$152,9,FALSE),貼付!$C$3:$AF$198,AB$2,FALSE)),"",VLOOKUP(VLOOKUP($U$1&amp;$A30,STEP③!$A$3:$I$152,9,FALSE),貼付!$C$3:$AF$198,AB$2,FALSE))</f>
        <v/>
      </c>
    </row>
    <row r="31" spans="1:28" ht="14.25" customHeight="1" x14ac:dyDescent="0.4">
      <c r="A31" s="32">
        <v>27</v>
      </c>
      <c r="B31" s="33" t="str">
        <f>IF(ISERROR(VLOOKUP(VLOOKUP($U$1&amp;$A31,STEP③!$A$3:$I$152,9,FALSE),貼付!$C$3:$AF$198,B$2,FALSE)),"",VLOOKUP(VLOOKUP($U$1&amp;$A31,STEP③!$A$3:$I$152,9,FALSE),貼付!$C$3:$AF$198,B$2,FALSE))</f>
        <v/>
      </c>
      <c r="C31" s="33" t="str">
        <f>IF(ISERROR(VLOOKUP(VLOOKUP($U$1&amp;$A31,STEP③!$A$3:$I$152,9,FALSE),貼付!$C$3:$AF$198,C$2,FALSE)),"",VLOOKUP(VLOOKUP($U$1&amp;$A31,STEP③!$A$3:$I$152,9,FALSE),貼付!$C$3:$AF$198,C$2,FALSE))</f>
        <v/>
      </c>
      <c r="D31" s="33" t="str">
        <f>IF(ISERROR(VLOOKUP(VLOOKUP($U$1&amp;$A31,STEP③!$A$3:$I$152,9,FALSE),貼付!$C$3:$AF$198,D$2,FALSE)),"",VLOOKUP(VLOOKUP($U$1&amp;$A31,STEP③!$A$3:$I$152,9,FALSE),貼付!$C$3:$AF$198,D$2,FALSE))</f>
        <v/>
      </c>
      <c r="E31" s="33" t="str">
        <f>IF(ISERROR(VLOOKUP(VLOOKUP($U$1&amp;$A31,STEP③!$A$3:$I$152,9,FALSE),貼付!$C$3:$AF$198,E$2,FALSE)),"",VLOOKUP(VLOOKUP($U$1&amp;$A31,STEP③!$A$3:$I$152,9,FALSE),貼付!$C$3:$AF$198,E$2,FALSE))</f>
        <v/>
      </c>
      <c r="F31" s="33" t="str">
        <f>IF(ISERROR(VLOOKUP(VLOOKUP($U$1&amp;$A31,STEP③!$A$3:$I$152,9,FALSE),貼付!$C$3:$AF$198,F$2,FALSE)),"",VLOOKUP(VLOOKUP($U$1&amp;$A31,STEP③!$A$3:$I$152,9,FALSE),貼付!$C$3:$AF$198,F$2,FALSE))</f>
        <v/>
      </c>
      <c r="G31" s="33" t="str">
        <f>IF(ISERROR(VLOOKUP(VLOOKUP($U$1&amp;$A31,STEP③!$A$3:$I$152,9,FALSE),貼付!$C$3:$AF$198,G$2,FALSE)),"",VLOOKUP(VLOOKUP($U$1&amp;$A31,STEP③!$A$3:$I$152,9,FALSE),貼付!$C$3:$AF$198,G$2,FALSE))</f>
        <v/>
      </c>
      <c r="H31" s="34" t="str">
        <f>IF(ISERROR(VLOOKUP(VLOOKUP($U$1&amp;$A31,STEP③!$A$3:$I$152,9,FALSE),貼付!$C$3:$AF$198,H$2,FALSE)),"",VLOOKUP(VLOOKUP($U$1&amp;$A31,STEP③!$A$3:$I$152,9,FALSE),貼付!$C$3:$AF$198,H$2,FALSE))</f>
        <v/>
      </c>
      <c r="I31" s="33" t="str">
        <f>IF(ISERROR(VLOOKUP(VLOOKUP($U$1&amp;$A31,STEP③!$A$3:$I$152,9,FALSE),貼付!$C$3:$AF$198,I$2,FALSE)),"",VLOOKUP(VLOOKUP($U$1&amp;$A31,STEP③!$A$3:$I$152,9,FALSE),貼付!$C$3:$AF$198,I$2,FALSE))</f>
        <v/>
      </c>
      <c r="J31" s="33" t="str">
        <f>IF(ISERROR(VLOOKUP(VLOOKUP($U$1&amp;$A31,STEP③!$A$3:$I$152,9,FALSE),貼付!$C$3:$AF$198,J$2,FALSE)),"",VLOOKUP(VLOOKUP($U$1&amp;$A31,STEP③!$A$3:$I$152,9,FALSE),貼付!$C$3:$AF$198,J$2,FALSE))</f>
        <v/>
      </c>
      <c r="K31" s="33" t="str">
        <f>IF(ISERROR(VLOOKUP(VLOOKUP($U$1&amp;$A31,STEP③!$A$3:$I$152,9,FALSE),貼付!$C$3:$AF$198,K$2,FALSE)),"",VLOOKUP(VLOOKUP($U$1&amp;$A31,STEP③!$A$3:$I$152,9,FALSE),貼付!$C$3:$AF$198,K$2,FALSE))</f>
        <v/>
      </c>
      <c r="L31" s="47" t="str">
        <f>IF(ISERROR(VLOOKUP(VLOOKUP($U$1&amp;$A31,STEP③!$A$3:$I$152,9,FALSE),貼付!$C$3:$AF$198,L$2,FALSE)),"",VLOOKUP(VLOOKUP($U$1&amp;$A31,STEP③!$A$3:$I$152,9,FALSE),貼付!$C$3:$AF$198,L$2,FALSE))</f>
        <v/>
      </c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 t="str">
        <f>IF(ISERROR(VLOOKUP(VLOOKUP($U$1&amp;$A31,STEP③!$A$3:$I$152,9,FALSE),貼付!$C$3:$AF$198,Y$2,FALSE)),"",VLOOKUP(VLOOKUP($U$1&amp;$A31,STEP③!$A$3:$I$152,9,FALSE),貼付!$C$3:$AF$198,Y$2,FALSE))</f>
        <v/>
      </c>
      <c r="Z31" s="44" t="str">
        <f>IF(ISERROR(VLOOKUP(VLOOKUP($U$1&amp;$A31,STEP③!$A$3:$I$152,9,FALSE),貼付!$C$3:$AF$198,Z$2,FALSE)),"",VLOOKUP(VLOOKUP($U$1&amp;$A31,STEP③!$A$3:$I$152,9,FALSE),貼付!$C$3:$AF$198,Z$2,FALSE))</f>
        <v/>
      </c>
      <c r="AA31" s="44" t="str">
        <f>IF(ISERROR(VLOOKUP(VLOOKUP($U$1&amp;$A31,STEP③!$A$3:$I$152,9,FALSE),貼付!$C$3:$AF$198,AA$2,FALSE)),"",VLOOKUP(VLOOKUP($U$1&amp;$A31,STEP③!$A$3:$I$152,9,FALSE),貼付!$C$3:$AF$198,AA$2,FALSE))</f>
        <v/>
      </c>
      <c r="AB31" s="44" t="str">
        <f>IF(ISERROR(VLOOKUP(VLOOKUP($U$1&amp;$A31,STEP③!$A$3:$I$152,9,FALSE),貼付!$C$3:$AF$198,AB$2,FALSE)),"",VLOOKUP(VLOOKUP($U$1&amp;$A31,STEP③!$A$3:$I$152,9,FALSE),貼付!$C$3:$AF$198,AB$2,FALSE))</f>
        <v/>
      </c>
    </row>
    <row r="32" spans="1:28" ht="14.25" customHeight="1" x14ac:dyDescent="0.4">
      <c r="A32" s="29">
        <v>28</v>
      </c>
      <c r="B32" s="30" t="str">
        <f>IF(ISERROR(VLOOKUP(VLOOKUP($U$1&amp;$A32,STEP③!$A$3:$I$152,9,FALSE),貼付!$C$3:$AF$198,B$2,FALSE)),"",VLOOKUP(VLOOKUP($U$1&amp;$A32,STEP③!$A$3:$I$152,9,FALSE),貼付!$C$3:$AF$198,B$2,FALSE))</f>
        <v/>
      </c>
      <c r="C32" s="30" t="str">
        <f>IF(ISERROR(VLOOKUP(VLOOKUP($U$1&amp;$A32,STEP③!$A$3:$I$152,9,FALSE),貼付!$C$3:$AF$198,C$2,FALSE)),"",VLOOKUP(VLOOKUP($U$1&amp;$A32,STEP③!$A$3:$I$152,9,FALSE),貼付!$C$3:$AF$198,C$2,FALSE))</f>
        <v/>
      </c>
      <c r="D32" s="30" t="str">
        <f>IF(ISERROR(VLOOKUP(VLOOKUP($U$1&amp;$A32,STEP③!$A$3:$I$152,9,FALSE),貼付!$C$3:$AF$198,D$2,FALSE)),"",VLOOKUP(VLOOKUP($U$1&amp;$A32,STEP③!$A$3:$I$152,9,FALSE),貼付!$C$3:$AF$198,D$2,FALSE))</f>
        <v/>
      </c>
      <c r="E32" s="30" t="str">
        <f>IF(ISERROR(VLOOKUP(VLOOKUP($U$1&amp;$A32,STEP③!$A$3:$I$152,9,FALSE),貼付!$C$3:$AF$198,E$2,FALSE)),"",VLOOKUP(VLOOKUP($U$1&amp;$A32,STEP③!$A$3:$I$152,9,FALSE),貼付!$C$3:$AF$198,E$2,FALSE))</f>
        <v/>
      </c>
      <c r="F32" s="30" t="str">
        <f>IF(ISERROR(VLOOKUP(VLOOKUP($U$1&amp;$A32,STEP③!$A$3:$I$152,9,FALSE),貼付!$C$3:$AF$198,F$2,FALSE)),"",VLOOKUP(VLOOKUP($U$1&amp;$A32,STEP③!$A$3:$I$152,9,FALSE),貼付!$C$3:$AF$198,F$2,FALSE))</f>
        <v/>
      </c>
      <c r="G32" s="30" t="str">
        <f>IF(ISERROR(VLOOKUP(VLOOKUP($U$1&amp;$A32,STEP③!$A$3:$I$152,9,FALSE),貼付!$C$3:$AF$198,G$2,FALSE)),"",VLOOKUP(VLOOKUP($U$1&amp;$A32,STEP③!$A$3:$I$152,9,FALSE),貼付!$C$3:$AF$198,G$2,FALSE))</f>
        <v/>
      </c>
      <c r="H32" s="31" t="str">
        <f>IF(ISERROR(VLOOKUP(VLOOKUP($U$1&amp;$A32,STEP③!$A$3:$I$152,9,FALSE),貼付!$C$3:$AF$198,H$2,FALSE)),"",VLOOKUP(VLOOKUP($U$1&amp;$A32,STEP③!$A$3:$I$152,9,FALSE),貼付!$C$3:$AF$198,H$2,FALSE))</f>
        <v/>
      </c>
      <c r="I32" s="30" t="str">
        <f>IF(ISERROR(VLOOKUP(VLOOKUP($U$1&amp;$A32,STEP③!$A$3:$I$152,9,FALSE),貼付!$C$3:$AF$198,I$2,FALSE)),"",VLOOKUP(VLOOKUP($U$1&amp;$A32,STEP③!$A$3:$I$152,9,FALSE),貼付!$C$3:$AF$198,I$2,FALSE))</f>
        <v/>
      </c>
      <c r="J32" s="30" t="str">
        <f>IF(ISERROR(VLOOKUP(VLOOKUP($U$1&amp;$A32,STEP③!$A$3:$I$152,9,FALSE),貼付!$C$3:$AF$198,J$2,FALSE)),"",VLOOKUP(VLOOKUP($U$1&amp;$A32,STEP③!$A$3:$I$152,9,FALSE),貼付!$C$3:$AF$198,J$2,FALSE))</f>
        <v/>
      </c>
      <c r="K32" s="30" t="str">
        <f>IF(ISERROR(VLOOKUP(VLOOKUP($U$1&amp;$A32,STEP③!$A$3:$I$152,9,FALSE),貼付!$C$3:$AF$198,K$2,FALSE)),"",VLOOKUP(VLOOKUP($U$1&amp;$A32,STEP③!$A$3:$I$152,9,FALSE),貼付!$C$3:$AF$198,K$2,FALSE))</f>
        <v/>
      </c>
      <c r="L32" s="46" t="str">
        <f>IF(ISERROR(VLOOKUP(VLOOKUP($U$1&amp;$A32,STEP③!$A$3:$I$152,9,FALSE),貼付!$C$3:$AF$198,L$2,FALSE)),"",VLOOKUP(VLOOKUP($U$1&amp;$A32,STEP③!$A$3:$I$152,9,FALSE),貼付!$C$3:$AF$198,L$2,FALSE))</f>
        <v/>
      </c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 t="str">
        <f>IF(ISERROR(VLOOKUP(VLOOKUP($U$1&amp;$A32,STEP③!$A$3:$I$152,9,FALSE),貼付!$C$3:$AF$198,Y$2,FALSE)),"",VLOOKUP(VLOOKUP($U$1&amp;$A32,STEP③!$A$3:$I$152,9,FALSE),貼付!$C$3:$AF$198,Y$2,FALSE))</f>
        <v/>
      </c>
      <c r="Z32" s="44" t="str">
        <f>IF(ISERROR(VLOOKUP(VLOOKUP($U$1&amp;$A32,STEP③!$A$3:$I$152,9,FALSE),貼付!$C$3:$AF$198,Z$2,FALSE)),"",VLOOKUP(VLOOKUP($U$1&amp;$A32,STEP③!$A$3:$I$152,9,FALSE),貼付!$C$3:$AF$198,Z$2,FALSE))</f>
        <v/>
      </c>
      <c r="AA32" s="44" t="str">
        <f>IF(ISERROR(VLOOKUP(VLOOKUP($U$1&amp;$A32,STEP③!$A$3:$I$152,9,FALSE),貼付!$C$3:$AF$198,AA$2,FALSE)),"",VLOOKUP(VLOOKUP($U$1&amp;$A32,STEP③!$A$3:$I$152,9,FALSE),貼付!$C$3:$AF$198,AA$2,FALSE))</f>
        <v/>
      </c>
      <c r="AB32" s="44" t="str">
        <f>IF(ISERROR(VLOOKUP(VLOOKUP($U$1&amp;$A32,STEP③!$A$3:$I$152,9,FALSE),貼付!$C$3:$AF$198,AB$2,FALSE)),"",VLOOKUP(VLOOKUP($U$1&amp;$A32,STEP③!$A$3:$I$152,9,FALSE),貼付!$C$3:$AF$198,AB$2,FALSE))</f>
        <v/>
      </c>
    </row>
    <row r="33" spans="1:28" ht="14.25" customHeight="1" x14ac:dyDescent="0.4">
      <c r="A33" s="32">
        <v>29</v>
      </c>
      <c r="B33" s="33" t="str">
        <f>IF(ISERROR(VLOOKUP(VLOOKUP($U$1&amp;$A33,STEP③!$A$3:$I$152,9,FALSE),貼付!$C$3:$AF$198,B$2,FALSE)),"",VLOOKUP(VLOOKUP($U$1&amp;$A33,STEP③!$A$3:$I$152,9,FALSE),貼付!$C$3:$AF$198,B$2,FALSE))</f>
        <v/>
      </c>
      <c r="C33" s="33" t="str">
        <f>IF(ISERROR(VLOOKUP(VLOOKUP($U$1&amp;$A33,STEP③!$A$3:$I$152,9,FALSE),貼付!$C$3:$AF$198,C$2,FALSE)),"",VLOOKUP(VLOOKUP($U$1&amp;$A33,STEP③!$A$3:$I$152,9,FALSE),貼付!$C$3:$AF$198,C$2,FALSE))</f>
        <v/>
      </c>
      <c r="D33" s="33" t="str">
        <f>IF(ISERROR(VLOOKUP(VLOOKUP($U$1&amp;$A33,STEP③!$A$3:$I$152,9,FALSE),貼付!$C$3:$AF$198,D$2,FALSE)),"",VLOOKUP(VLOOKUP($U$1&amp;$A33,STEP③!$A$3:$I$152,9,FALSE),貼付!$C$3:$AF$198,D$2,FALSE))</f>
        <v/>
      </c>
      <c r="E33" s="33" t="str">
        <f>IF(ISERROR(VLOOKUP(VLOOKUP($U$1&amp;$A33,STEP③!$A$3:$I$152,9,FALSE),貼付!$C$3:$AF$198,E$2,FALSE)),"",VLOOKUP(VLOOKUP($U$1&amp;$A33,STEP③!$A$3:$I$152,9,FALSE),貼付!$C$3:$AF$198,E$2,FALSE))</f>
        <v/>
      </c>
      <c r="F33" s="33" t="str">
        <f>IF(ISERROR(VLOOKUP(VLOOKUP($U$1&amp;$A33,STEP③!$A$3:$I$152,9,FALSE),貼付!$C$3:$AF$198,F$2,FALSE)),"",VLOOKUP(VLOOKUP($U$1&amp;$A33,STEP③!$A$3:$I$152,9,FALSE),貼付!$C$3:$AF$198,F$2,FALSE))</f>
        <v/>
      </c>
      <c r="G33" s="33" t="str">
        <f>IF(ISERROR(VLOOKUP(VLOOKUP($U$1&amp;$A33,STEP③!$A$3:$I$152,9,FALSE),貼付!$C$3:$AF$198,G$2,FALSE)),"",VLOOKUP(VLOOKUP($U$1&amp;$A33,STEP③!$A$3:$I$152,9,FALSE),貼付!$C$3:$AF$198,G$2,FALSE))</f>
        <v/>
      </c>
      <c r="H33" s="34" t="str">
        <f>IF(ISERROR(VLOOKUP(VLOOKUP($U$1&amp;$A33,STEP③!$A$3:$I$152,9,FALSE),貼付!$C$3:$AF$198,H$2,FALSE)),"",VLOOKUP(VLOOKUP($U$1&amp;$A33,STEP③!$A$3:$I$152,9,FALSE),貼付!$C$3:$AF$198,H$2,FALSE))</f>
        <v/>
      </c>
      <c r="I33" s="33" t="str">
        <f>IF(ISERROR(VLOOKUP(VLOOKUP($U$1&amp;$A33,STEP③!$A$3:$I$152,9,FALSE),貼付!$C$3:$AF$198,I$2,FALSE)),"",VLOOKUP(VLOOKUP($U$1&amp;$A33,STEP③!$A$3:$I$152,9,FALSE),貼付!$C$3:$AF$198,I$2,FALSE))</f>
        <v/>
      </c>
      <c r="J33" s="33" t="str">
        <f>IF(ISERROR(VLOOKUP(VLOOKUP($U$1&amp;$A33,STEP③!$A$3:$I$152,9,FALSE),貼付!$C$3:$AF$198,J$2,FALSE)),"",VLOOKUP(VLOOKUP($U$1&amp;$A33,STEP③!$A$3:$I$152,9,FALSE),貼付!$C$3:$AF$198,J$2,FALSE))</f>
        <v/>
      </c>
      <c r="K33" s="33" t="str">
        <f>IF(ISERROR(VLOOKUP(VLOOKUP($U$1&amp;$A33,STEP③!$A$3:$I$152,9,FALSE),貼付!$C$3:$AF$198,K$2,FALSE)),"",VLOOKUP(VLOOKUP($U$1&amp;$A33,STEP③!$A$3:$I$152,9,FALSE),貼付!$C$3:$AF$198,K$2,FALSE))</f>
        <v/>
      </c>
      <c r="L33" s="47" t="str">
        <f>IF(ISERROR(VLOOKUP(VLOOKUP($U$1&amp;$A33,STEP③!$A$3:$I$152,9,FALSE),貼付!$C$3:$AF$198,L$2,FALSE)),"",VLOOKUP(VLOOKUP($U$1&amp;$A33,STEP③!$A$3:$I$152,9,FALSE),貼付!$C$3:$AF$198,L$2,FALSE))</f>
        <v/>
      </c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 t="str">
        <f>IF(ISERROR(VLOOKUP(VLOOKUP($U$1&amp;$A33,STEP③!$A$3:$I$152,9,FALSE),貼付!$C$3:$AF$198,Y$2,FALSE)),"",VLOOKUP(VLOOKUP($U$1&amp;$A33,STEP③!$A$3:$I$152,9,FALSE),貼付!$C$3:$AF$198,Y$2,FALSE))</f>
        <v/>
      </c>
      <c r="Z33" s="44" t="str">
        <f>IF(ISERROR(VLOOKUP(VLOOKUP($U$1&amp;$A33,STEP③!$A$3:$I$152,9,FALSE),貼付!$C$3:$AF$198,Z$2,FALSE)),"",VLOOKUP(VLOOKUP($U$1&amp;$A33,STEP③!$A$3:$I$152,9,FALSE),貼付!$C$3:$AF$198,Z$2,FALSE))</f>
        <v/>
      </c>
      <c r="AA33" s="44" t="str">
        <f>IF(ISERROR(VLOOKUP(VLOOKUP($U$1&amp;$A33,STEP③!$A$3:$I$152,9,FALSE),貼付!$C$3:$AF$198,AA$2,FALSE)),"",VLOOKUP(VLOOKUP($U$1&amp;$A33,STEP③!$A$3:$I$152,9,FALSE),貼付!$C$3:$AF$198,AA$2,FALSE))</f>
        <v/>
      </c>
      <c r="AB33" s="44" t="str">
        <f>IF(ISERROR(VLOOKUP(VLOOKUP($U$1&amp;$A33,STEP③!$A$3:$I$152,9,FALSE),貼付!$C$3:$AF$198,AB$2,FALSE)),"",VLOOKUP(VLOOKUP($U$1&amp;$A33,STEP③!$A$3:$I$152,9,FALSE),貼付!$C$3:$AF$198,AB$2,FALSE))</f>
        <v/>
      </c>
    </row>
    <row r="34" spans="1:28" ht="14.25" customHeight="1" x14ac:dyDescent="0.4">
      <c r="A34" s="35">
        <v>30</v>
      </c>
      <c r="B34" s="36" t="str">
        <f>IF(ISERROR(VLOOKUP(VLOOKUP($U$1&amp;$A34,STEP③!$A$3:$I$152,9,FALSE),貼付!$C$3:$AF$198,B$2,FALSE)),"",VLOOKUP(VLOOKUP($U$1&amp;$A34,STEP③!$A$3:$I$152,9,FALSE),貼付!$C$3:$AF$198,B$2,FALSE))</f>
        <v/>
      </c>
      <c r="C34" s="36" t="str">
        <f>IF(ISERROR(VLOOKUP(VLOOKUP($U$1&amp;$A34,STEP③!$A$3:$I$152,9,FALSE),貼付!$C$3:$AF$198,C$2,FALSE)),"",VLOOKUP(VLOOKUP($U$1&amp;$A34,STEP③!$A$3:$I$152,9,FALSE),貼付!$C$3:$AF$198,C$2,FALSE))</f>
        <v/>
      </c>
      <c r="D34" s="36" t="str">
        <f>IF(ISERROR(VLOOKUP(VLOOKUP($U$1&amp;$A34,STEP③!$A$3:$I$152,9,FALSE),貼付!$C$3:$AF$198,D$2,FALSE)),"",VLOOKUP(VLOOKUP($U$1&amp;$A34,STEP③!$A$3:$I$152,9,FALSE),貼付!$C$3:$AF$198,D$2,FALSE))</f>
        <v/>
      </c>
      <c r="E34" s="36" t="str">
        <f>IF(ISERROR(VLOOKUP(VLOOKUP($U$1&amp;$A34,STEP③!$A$3:$I$152,9,FALSE),貼付!$C$3:$AF$198,E$2,FALSE)),"",VLOOKUP(VLOOKUP($U$1&amp;$A34,STEP③!$A$3:$I$152,9,FALSE),貼付!$C$3:$AF$198,E$2,FALSE))</f>
        <v/>
      </c>
      <c r="F34" s="36" t="str">
        <f>IF(ISERROR(VLOOKUP(VLOOKUP($U$1&amp;$A34,STEP③!$A$3:$I$152,9,FALSE),貼付!$C$3:$AF$198,F$2,FALSE)),"",VLOOKUP(VLOOKUP($U$1&amp;$A34,STEP③!$A$3:$I$152,9,FALSE),貼付!$C$3:$AF$198,F$2,FALSE))</f>
        <v/>
      </c>
      <c r="G34" s="36" t="str">
        <f>IF(ISERROR(VLOOKUP(VLOOKUP($U$1&amp;$A34,STEP③!$A$3:$I$152,9,FALSE),貼付!$C$3:$AF$198,G$2,FALSE)),"",VLOOKUP(VLOOKUP($U$1&amp;$A34,STEP③!$A$3:$I$152,9,FALSE),貼付!$C$3:$AF$198,G$2,FALSE))</f>
        <v/>
      </c>
      <c r="H34" s="37" t="str">
        <f>IF(ISERROR(VLOOKUP(VLOOKUP($U$1&amp;$A34,STEP③!$A$3:$I$152,9,FALSE),貼付!$C$3:$AF$198,H$2,FALSE)),"",VLOOKUP(VLOOKUP($U$1&amp;$A34,STEP③!$A$3:$I$152,9,FALSE),貼付!$C$3:$AF$198,H$2,FALSE))</f>
        <v/>
      </c>
      <c r="I34" s="36" t="str">
        <f>IF(ISERROR(VLOOKUP(VLOOKUP($U$1&amp;$A34,STEP③!$A$3:$I$152,9,FALSE),貼付!$C$3:$AF$198,I$2,FALSE)),"",VLOOKUP(VLOOKUP($U$1&amp;$A34,STEP③!$A$3:$I$152,9,FALSE),貼付!$C$3:$AF$198,I$2,FALSE))</f>
        <v/>
      </c>
      <c r="J34" s="36" t="str">
        <f>IF(ISERROR(VLOOKUP(VLOOKUP($U$1&amp;$A34,STEP③!$A$3:$I$152,9,FALSE),貼付!$C$3:$AF$198,J$2,FALSE)),"",VLOOKUP(VLOOKUP($U$1&amp;$A34,STEP③!$A$3:$I$152,9,FALSE),貼付!$C$3:$AF$198,J$2,FALSE))</f>
        <v/>
      </c>
      <c r="K34" s="36" t="str">
        <f>IF(ISERROR(VLOOKUP(VLOOKUP($U$1&amp;$A34,STEP③!$A$3:$I$152,9,FALSE),貼付!$C$3:$AF$198,K$2,FALSE)),"",VLOOKUP(VLOOKUP($U$1&amp;$A34,STEP③!$A$3:$I$152,9,FALSE),貼付!$C$3:$AF$198,K$2,FALSE))</f>
        <v/>
      </c>
      <c r="L34" s="48" t="str">
        <f>IF(ISERROR(VLOOKUP(VLOOKUP($U$1&amp;$A34,STEP③!$A$3:$I$152,9,FALSE),貼付!$C$3:$AF$198,L$2,FALSE)),"",VLOOKUP(VLOOKUP($U$1&amp;$A34,STEP③!$A$3:$I$152,9,FALSE),貼付!$C$3:$AF$198,L$2,FALSE))</f>
        <v/>
      </c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 t="str">
        <f>IF(ISERROR(VLOOKUP(VLOOKUP($U$1&amp;$A34,STEP③!$A$3:$I$152,9,FALSE),貼付!$C$3:$AF$198,Y$2,FALSE)),"",VLOOKUP(VLOOKUP($U$1&amp;$A34,STEP③!$A$3:$I$152,9,FALSE),貼付!$C$3:$AF$198,Y$2,FALSE))</f>
        <v/>
      </c>
      <c r="Z34" s="44" t="str">
        <f>IF(ISERROR(VLOOKUP(VLOOKUP($U$1&amp;$A34,STEP③!$A$3:$I$152,9,FALSE),貼付!$C$3:$AF$198,Z$2,FALSE)),"",VLOOKUP(VLOOKUP($U$1&amp;$A34,STEP③!$A$3:$I$152,9,FALSE),貼付!$C$3:$AF$198,Z$2,FALSE))</f>
        <v/>
      </c>
      <c r="AA34" s="44" t="str">
        <f>IF(ISERROR(VLOOKUP(VLOOKUP($U$1&amp;$A34,STEP③!$A$3:$I$152,9,FALSE),貼付!$C$3:$AF$198,AA$2,FALSE)),"",VLOOKUP(VLOOKUP($U$1&amp;$A34,STEP③!$A$3:$I$152,9,FALSE),貼付!$C$3:$AF$198,AA$2,FALSE))</f>
        <v/>
      </c>
      <c r="AB34" s="44" t="str">
        <f>IF(ISERROR(VLOOKUP(VLOOKUP($U$1&amp;$A34,STEP③!$A$3:$I$152,9,FALSE),貼付!$C$3:$AF$198,AB$2,FALSE)),"",VLOOKUP(VLOOKUP($U$1&amp;$A34,STEP③!$A$3:$I$152,9,FALSE),貼付!$C$3:$AF$198,AB$2,FALSE))</f>
        <v/>
      </c>
    </row>
  </sheetData>
  <sheetProtection sheet="1" objects="1" scenarios="1"/>
  <mergeCells count="12">
    <mergeCell ref="I3:J3"/>
    <mergeCell ref="K3:L3"/>
    <mergeCell ref="A1:R1"/>
    <mergeCell ref="U1:AB1"/>
    <mergeCell ref="A3:A4"/>
    <mergeCell ref="B3:B4"/>
    <mergeCell ref="C3:C4"/>
    <mergeCell ref="D3:D4"/>
    <mergeCell ref="E3:E4"/>
    <mergeCell ref="F3:F4"/>
    <mergeCell ref="G3:G4"/>
    <mergeCell ref="H3:H4"/>
  </mergeCells>
  <phoneticPr fontId="18"/>
  <conditionalFormatting sqref="S1:U1 A1:A3 B3:H3 I3:AB4">
    <cfRule type="containsErrors" dxfId="0" priority="1">
      <formula>ISERROR(A1)</formula>
    </cfRule>
  </conditionalFormatting>
  <dataValidations count="1">
    <dataValidation type="list" allowBlank="1" showInputMessage="1" showErrorMessage="1" sqref="AD1" xr:uid="{7EC8DC4C-46D1-4244-8380-43C953CA4703}">
      <formula1>$AG$1:$AG$9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Spinner 1">
              <controlPr defaultSize="0" autoPict="0">
                <anchor moveWithCells="1" sizeWithCells="1">
                  <from>
                    <xdr:col>28</xdr:col>
                    <xdr:colOff>295275</xdr:colOff>
                    <xdr:row>1</xdr:row>
                    <xdr:rowOff>304800</xdr:rowOff>
                  </from>
                  <to>
                    <xdr:col>29</xdr:col>
                    <xdr:colOff>238125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02D3-ABB5-41F8-8AF4-FD76EF0DC850}">
  <dimension ref="A1:M203"/>
  <sheetViews>
    <sheetView workbookViewId="0">
      <selection activeCell="E3" sqref="E3"/>
    </sheetView>
  </sheetViews>
  <sheetFormatPr defaultRowHeight="18.75" x14ac:dyDescent="0.4"/>
  <cols>
    <col min="1" max="1" width="19.25" bestFit="1" customWidth="1"/>
    <col min="2" max="2" width="11" bestFit="1" customWidth="1"/>
    <col min="3" max="3" width="15.125" bestFit="1" customWidth="1"/>
    <col min="4" max="4" width="13" style="8" bestFit="1" customWidth="1"/>
    <col min="5" max="5" width="6.125" style="8" bestFit="1" customWidth="1"/>
    <col min="6" max="6" width="21.375" style="8" bestFit="1" customWidth="1"/>
    <col min="7" max="7" width="13" bestFit="1" customWidth="1"/>
    <col min="8" max="8" width="14.375" bestFit="1" customWidth="1"/>
    <col min="9" max="9" width="19.25" bestFit="1" customWidth="1"/>
  </cols>
  <sheetData>
    <row r="1" spans="1:9" x14ac:dyDescent="0.4">
      <c r="D1" s="8">
        <v>4</v>
      </c>
      <c r="E1" s="8">
        <v>10</v>
      </c>
      <c r="F1" s="8">
        <v>11</v>
      </c>
      <c r="G1" s="8">
        <v>9</v>
      </c>
      <c r="H1" s="8">
        <v>8</v>
      </c>
      <c r="I1">
        <v>7</v>
      </c>
    </row>
    <row r="2" spans="1:9" x14ac:dyDescent="0.4">
      <c r="A2" t="s">
        <v>236</v>
      </c>
      <c r="B2" t="s">
        <v>235</v>
      </c>
      <c r="C2" t="s">
        <v>232</v>
      </c>
      <c r="D2" s="2" t="s">
        <v>0</v>
      </c>
      <c r="E2" s="2" t="s">
        <v>6</v>
      </c>
      <c r="F2" s="2" t="s">
        <v>4</v>
      </c>
      <c r="G2" s="2" t="s">
        <v>234</v>
      </c>
      <c r="H2" s="2" t="s">
        <v>233</v>
      </c>
      <c r="I2" s="2" t="s">
        <v>237</v>
      </c>
    </row>
    <row r="3" spans="1:9" x14ac:dyDescent="0.4">
      <c r="A3">
        <v>1</v>
      </c>
      <c r="B3">
        <f>COUNTIF($G$3:G3,G3)</f>
        <v>1</v>
      </c>
      <c r="C3">
        <v>1</v>
      </c>
      <c r="D3" s="7" t="str">
        <f>VLOOKUP($C3,貼付!$A$3:$AF$197,D$1,FALSE)</f>
        <v>北海道選手権</v>
      </c>
      <c r="E3" s="7">
        <f>VLOOKUP($C3,貼付!$A$3:$AF$197,E$1,FALSE)</f>
        <v>5025</v>
      </c>
      <c r="F3" s="7" t="str">
        <f>VLOOKUP($C3,貼付!$A$3:$AF$197,F$1,FALSE)</f>
        <v>中京大</v>
      </c>
      <c r="G3" s="7" t="str">
        <f>VLOOKUP($C3,貼付!$A$3:$AF$197,G$1,FALSE)</f>
        <v>中田竜翔</v>
      </c>
      <c r="H3" s="7" t="str">
        <f>VLOOKUP($C3,貼付!$A$3:$AF$197,H$1,FALSE)</f>
        <v>十種競技</v>
      </c>
      <c r="I3" s="7" t="str">
        <f>IF(OR(H3="四種競技",H3="コンバインドA",H3="コンバインドB"),VLOOKUP($C3,貼付!$A$3:$AF$197,I$1,FALSE),"")</f>
        <v/>
      </c>
    </row>
    <row r="4" spans="1:9" x14ac:dyDescent="0.4">
      <c r="A4">
        <f>IF(B4=1,A3+1,A3)</f>
        <v>2</v>
      </c>
      <c r="B4">
        <f>COUNTIF($G$3:G4,G4)</f>
        <v>1</v>
      </c>
      <c r="C4">
        <v>2</v>
      </c>
      <c r="D4" s="7" t="str">
        <f>VLOOKUP($C4,貼付!$A$3:$AF$197,D$1,FALSE)</f>
        <v>秋季陸上</v>
      </c>
      <c r="E4" s="7">
        <f>VLOOKUP($C4,貼付!$A$3:$AF$197,E$1,FALSE)</f>
        <v>4296</v>
      </c>
      <c r="F4" s="7" t="str">
        <f>VLOOKUP($C4,貼付!$A$3:$AF$197,F$1,FALSE)</f>
        <v>北見柏陽高</v>
      </c>
      <c r="G4" s="7" t="str">
        <f>VLOOKUP($C4,貼付!$A$3:$AF$197,G$1,FALSE)</f>
        <v>酒井柊優</v>
      </c>
      <c r="H4" s="7" t="str">
        <f>VLOOKUP($C4,貼付!$A$3:$AF$197,H$1,FALSE)</f>
        <v>八種競技</v>
      </c>
      <c r="I4" s="7" t="str">
        <f>IF(OR(H4="四種競技",H4="コンバインドA",H4="コンバインドB"),VLOOKUP($C4,貼付!$A$3:$AF$197,I$1,FALSE),"")</f>
        <v/>
      </c>
    </row>
    <row r="5" spans="1:9" x14ac:dyDescent="0.4">
      <c r="A5">
        <f t="shared" ref="A5:A68" si="0">IF(B5=1,A4+1,A4)</f>
        <v>2</v>
      </c>
      <c r="B5">
        <f>COUNTIF($G$3:G5,G5)</f>
        <v>2</v>
      </c>
      <c r="C5">
        <v>3</v>
      </c>
      <c r="D5" s="7" t="str">
        <f>VLOOKUP($C5,貼付!$A$3:$AF$197,D$1,FALSE)</f>
        <v>高校支部</v>
      </c>
      <c r="E5" s="7">
        <f>VLOOKUP($C5,貼付!$A$3:$AF$197,E$1,FALSE)</f>
        <v>4273</v>
      </c>
      <c r="F5" s="7" t="str">
        <f>VLOOKUP($C5,貼付!$A$3:$AF$197,F$1,FALSE)</f>
        <v>北見柏陽高</v>
      </c>
      <c r="G5" s="7" t="str">
        <f>VLOOKUP($C5,貼付!$A$3:$AF$197,G$1,FALSE)</f>
        <v>酒井柊優</v>
      </c>
      <c r="H5" s="7" t="str">
        <f>VLOOKUP($C5,貼付!$A$3:$AF$197,H$1,FALSE)</f>
        <v>八種競技</v>
      </c>
      <c r="I5" s="7" t="str">
        <f>IF(OR(H5="四種競技",H5="コンバインドA",H5="コンバインドB"),VLOOKUP($C5,貼付!$A$3:$AF$197,I$1,FALSE),"")</f>
        <v/>
      </c>
    </row>
    <row r="6" spans="1:9" x14ac:dyDescent="0.4">
      <c r="A6">
        <f t="shared" si="0"/>
        <v>2</v>
      </c>
      <c r="B6">
        <f>COUNTIF($G$3:G6,G6)</f>
        <v>3</v>
      </c>
      <c r="C6">
        <v>4</v>
      </c>
      <c r="D6" s="7" t="str">
        <f>VLOOKUP($C6,貼付!$A$3:$AF$197,D$1,FALSE)</f>
        <v>選手権</v>
      </c>
      <c r="E6" s="7">
        <f>VLOOKUP($C6,貼付!$A$3:$AF$197,E$1,FALSE)</f>
        <v>4113</v>
      </c>
      <c r="F6" s="7" t="str">
        <f>VLOOKUP($C6,貼付!$A$3:$AF$197,F$1,FALSE)</f>
        <v>北見柏陽高</v>
      </c>
      <c r="G6" s="7" t="str">
        <f>VLOOKUP($C6,貼付!$A$3:$AF$197,G$1,FALSE)</f>
        <v>酒井柊優</v>
      </c>
      <c r="H6" s="7" t="str">
        <f>VLOOKUP($C6,貼付!$A$3:$AF$197,H$1,FALSE)</f>
        <v>八種競技</v>
      </c>
      <c r="I6" s="7" t="str">
        <f>IF(OR(H6="四種競技",H6="コンバインドA",H6="コンバインドB"),VLOOKUP($C6,貼付!$A$3:$AF$197,I$1,FALSE),"")</f>
        <v/>
      </c>
    </row>
    <row r="7" spans="1:9" x14ac:dyDescent="0.4">
      <c r="A7">
        <f t="shared" si="0"/>
        <v>3</v>
      </c>
      <c r="B7">
        <f>COUNTIF($G$3:G7,G7)</f>
        <v>1</v>
      </c>
      <c r="C7">
        <v>5</v>
      </c>
      <c r="D7" s="7" t="str">
        <f>VLOOKUP($C7,貼付!$A$3:$AF$197,D$1,FALSE)</f>
        <v>高校支部</v>
      </c>
      <c r="E7" s="7">
        <f>VLOOKUP($C7,貼付!$A$3:$AF$197,E$1,FALSE)</f>
        <v>3705</v>
      </c>
      <c r="F7" s="7" t="str">
        <f>VLOOKUP($C7,貼付!$A$3:$AF$197,F$1,FALSE)</f>
        <v>網走南ケ丘高</v>
      </c>
      <c r="G7" s="7" t="str">
        <f>VLOOKUP($C7,貼付!$A$3:$AF$197,G$1,FALSE)</f>
        <v>石原遙翔</v>
      </c>
      <c r="H7" s="7" t="str">
        <f>VLOOKUP($C7,貼付!$A$3:$AF$197,H$1,FALSE)</f>
        <v>八種競技</v>
      </c>
      <c r="I7" s="7" t="str">
        <f>IF(OR(H7="四種競技",H7="コンバインドA",H7="コンバインドB"),VLOOKUP($C7,貼付!$A$3:$AF$197,I$1,FALSE),"")</f>
        <v/>
      </c>
    </row>
    <row r="8" spans="1:9" x14ac:dyDescent="0.4">
      <c r="A8">
        <f t="shared" si="0"/>
        <v>3</v>
      </c>
      <c r="B8">
        <f>COUNTIF($G$3:G8,G8)</f>
        <v>2</v>
      </c>
      <c r="C8">
        <v>6</v>
      </c>
      <c r="D8" s="7" t="str">
        <f>VLOOKUP($C8,貼付!$A$3:$AF$197,D$1,FALSE)</f>
        <v>秋季陸上</v>
      </c>
      <c r="E8" s="7">
        <f>VLOOKUP($C8,貼付!$A$3:$AF$197,E$1,FALSE)</f>
        <v>3662</v>
      </c>
      <c r="F8" s="7" t="str">
        <f>VLOOKUP($C8,貼付!$A$3:$AF$197,F$1,FALSE)</f>
        <v>網走南ケ丘高</v>
      </c>
      <c r="G8" s="7" t="str">
        <f>VLOOKUP($C8,貼付!$A$3:$AF$197,G$1,FALSE)</f>
        <v>石原遙翔</v>
      </c>
      <c r="H8" s="7" t="str">
        <f>VLOOKUP($C8,貼付!$A$3:$AF$197,H$1,FALSE)</f>
        <v>八種競技</v>
      </c>
      <c r="I8" s="7" t="str">
        <f>IF(OR(H8="四種競技",H8="コンバインドA",H8="コンバインドB"),VLOOKUP($C8,貼付!$A$3:$AF$197,I$1,FALSE),"")</f>
        <v/>
      </c>
    </row>
    <row r="9" spans="1:9" x14ac:dyDescent="0.4">
      <c r="A9">
        <f t="shared" si="0"/>
        <v>4</v>
      </c>
      <c r="B9">
        <f>COUNTIF($G$3:G9,G9)</f>
        <v>1</v>
      </c>
      <c r="C9">
        <v>7</v>
      </c>
      <c r="D9" s="7" t="str">
        <f>VLOOKUP($C9,貼付!$A$3:$AF$197,D$1,FALSE)</f>
        <v>混成記録会</v>
      </c>
      <c r="E9" s="7">
        <f>VLOOKUP($C9,貼付!$A$3:$AF$197,E$1,FALSE)</f>
        <v>3599</v>
      </c>
      <c r="F9" s="7" t="str">
        <f>VLOOKUP($C9,貼付!$A$3:$AF$197,F$1,FALSE)</f>
        <v>北見緑陵高</v>
      </c>
      <c r="G9" s="7" t="str">
        <f>VLOOKUP($C9,貼付!$A$3:$AF$197,G$1,FALSE)</f>
        <v>増山奈孝</v>
      </c>
      <c r="H9" s="7" t="str">
        <f>VLOOKUP($C9,貼付!$A$3:$AF$197,H$1,FALSE)</f>
        <v>八種競技</v>
      </c>
      <c r="I9" s="7" t="str">
        <f>IF(OR(H9="四種競技",H9="コンバインドA",H9="コンバインドB"),VLOOKUP($C9,貼付!$A$3:$AF$197,I$1,FALSE),"")</f>
        <v/>
      </c>
    </row>
    <row r="10" spans="1:9" x14ac:dyDescent="0.4">
      <c r="A10">
        <f t="shared" si="0"/>
        <v>5</v>
      </c>
      <c r="B10">
        <f>COUNTIF($G$3:G10,G10)</f>
        <v>1</v>
      </c>
      <c r="C10">
        <v>8</v>
      </c>
      <c r="D10" s="7" t="str">
        <f>VLOOKUP($C10,貼付!$A$3:$AF$197,D$1,FALSE)</f>
        <v>混成記録会</v>
      </c>
      <c r="E10" s="7">
        <f>VLOOKUP($C10,貼付!$A$3:$AF$197,E$1,FALSE)</f>
        <v>3596</v>
      </c>
      <c r="F10" s="7" t="str">
        <f>VLOOKUP($C10,貼付!$A$3:$AF$197,F$1,FALSE)</f>
        <v>網走南ケ丘高</v>
      </c>
      <c r="G10" s="7" t="str">
        <f>VLOOKUP($C10,貼付!$A$3:$AF$197,G$1,FALSE)</f>
        <v>本田孝仁</v>
      </c>
      <c r="H10" s="7" t="str">
        <f>VLOOKUP($C10,貼付!$A$3:$AF$197,H$1,FALSE)</f>
        <v>八種競技</v>
      </c>
      <c r="I10" s="7" t="str">
        <f>IF(OR(H10="四種競技",H10="コンバインドA",H10="コンバインドB"),VLOOKUP($C10,貼付!$A$3:$AF$197,I$1,FALSE),"")</f>
        <v/>
      </c>
    </row>
    <row r="11" spans="1:9" x14ac:dyDescent="0.4">
      <c r="A11">
        <f t="shared" si="0"/>
        <v>6</v>
      </c>
      <c r="B11">
        <f>COUNTIF($G$3:G11,G11)</f>
        <v>1</v>
      </c>
      <c r="C11">
        <v>9</v>
      </c>
      <c r="D11" s="7" t="str">
        <f>VLOOKUP($C11,貼付!$A$3:$AF$197,D$1,FALSE)</f>
        <v>秋季陸上</v>
      </c>
      <c r="E11" s="7">
        <f>VLOOKUP($C11,貼付!$A$3:$AF$197,E$1,FALSE)</f>
        <v>3542</v>
      </c>
      <c r="F11" s="7" t="str">
        <f>VLOOKUP($C11,貼付!$A$3:$AF$197,F$1,FALSE)</f>
        <v>雄武高</v>
      </c>
      <c r="G11" s="7" t="str">
        <f>VLOOKUP($C11,貼付!$A$3:$AF$197,G$1,FALSE)</f>
        <v>竹田琉莞</v>
      </c>
      <c r="H11" s="7" t="str">
        <f>VLOOKUP($C11,貼付!$A$3:$AF$197,H$1,FALSE)</f>
        <v>八種競技</v>
      </c>
      <c r="I11" s="7" t="str">
        <f>IF(OR(H11="四種競技",H11="コンバインドA",H11="コンバインドB"),VLOOKUP($C11,貼付!$A$3:$AF$197,I$1,FALSE),"")</f>
        <v/>
      </c>
    </row>
    <row r="12" spans="1:9" x14ac:dyDescent="0.4">
      <c r="A12">
        <f t="shared" si="0"/>
        <v>7</v>
      </c>
      <c r="B12">
        <f>COUNTIF($G$3:G12,G12)</f>
        <v>1</v>
      </c>
      <c r="C12">
        <v>10</v>
      </c>
      <c r="D12" s="7" t="str">
        <f>VLOOKUP($C12,貼付!$A$3:$AF$197,D$1,FALSE)</f>
        <v>混成記録会</v>
      </c>
      <c r="E12" s="7">
        <f>VLOOKUP($C12,貼付!$A$3:$AF$197,E$1,FALSE)</f>
        <v>3523</v>
      </c>
      <c r="F12" s="7" t="str">
        <f>VLOOKUP($C12,貼付!$A$3:$AF$197,F$1,FALSE)</f>
        <v>網走南ケ丘高</v>
      </c>
      <c r="G12" s="7" t="str">
        <f>VLOOKUP($C12,貼付!$A$3:$AF$197,G$1,FALSE)</f>
        <v>相内亮汰</v>
      </c>
      <c r="H12" s="7" t="str">
        <f>VLOOKUP($C12,貼付!$A$3:$AF$197,H$1,FALSE)</f>
        <v>八種競技</v>
      </c>
      <c r="I12" s="7" t="str">
        <f>IF(OR(H12="四種競技",H12="コンバインドA",H12="コンバインドB"),VLOOKUP($C12,貼付!$A$3:$AF$197,I$1,FALSE),"")</f>
        <v/>
      </c>
    </row>
    <row r="13" spans="1:9" x14ac:dyDescent="0.4">
      <c r="A13">
        <f t="shared" si="0"/>
        <v>8</v>
      </c>
      <c r="B13">
        <f>COUNTIF($G$3:G13,G13)</f>
        <v>1</v>
      </c>
      <c r="C13">
        <v>11</v>
      </c>
      <c r="D13" s="7" t="str">
        <f>VLOOKUP($C13,貼付!$A$3:$AF$197,D$1,FALSE)</f>
        <v>高校支部</v>
      </c>
      <c r="E13" s="7">
        <f>VLOOKUP($C13,貼付!$A$3:$AF$197,E$1,FALSE)</f>
        <v>3491</v>
      </c>
      <c r="F13" s="7" t="str">
        <f>VLOOKUP($C13,貼付!$A$3:$AF$197,F$1,FALSE)</f>
        <v>網走南ケ丘高</v>
      </c>
      <c r="G13" s="7" t="str">
        <f>VLOOKUP($C13,貼付!$A$3:$AF$197,G$1,FALSE)</f>
        <v>黒田悠羽</v>
      </c>
      <c r="H13" s="7" t="str">
        <f>VLOOKUP($C13,貼付!$A$3:$AF$197,H$1,FALSE)</f>
        <v>八種競技</v>
      </c>
      <c r="I13" s="7" t="str">
        <f>IF(OR(H13="四種競技",H13="コンバインドA",H13="コンバインドB"),VLOOKUP($C13,貼付!$A$3:$AF$197,I$1,FALSE),"")</f>
        <v/>
      </c>
    </row>
    <row r="14" spans="1:9" x14ac:dyDescent="0.4">
      <c r="A14">
        <f t="shared" si="0"/>
        <v>9</v>
      </c>
      <c r="B14">
        <f>COUNTIF($G$3:G14,G14)</f>
        <v>1</v>
      </c>
      <c r="C14">
        <v>12</v>
      </c>
      <c r="D14" s="7" t="str">
        <f>VLOOKUP($C14,貼付!$A$3:$AF$197,D$1,FALSE)</f>
        <v>混成記録会</v>
      </c>
      <c r="E14" s="7">
        <f>VLOOKUP($C14,貼付!$A$3:$AF$197,E$1,FALSE)</f>
        <v>3435</v>
      </c>
      <c r="F14" s="7" t="str">
        <f>VLOOKUP($C14,貼付!$A$3:$AF$197,F$1,FALSE)</f>
        <v>網走南ケ丘高</v>
      </c>
      <c r="G14" s="7" t="str">
        <f>VLOOKUP($C14,貼付!$A$3:$AF$197,G$1,FALSE)</f>
        <v>玉手弾</v>
      </c>
      <c r="H14" s="7" t="str">
        <f>VLOOKUP($C14,貼付!$A$3:$AF$197,H$1,FALSE)</f>
        <v>八種競技</v>
      </c>
      <c r="I14" s="7" t="str">
        <f>IF(OR(H14="四種競技",H14="コンバインドA",H14="コンバインドB"),VLOOKUP($C14,貼付!$A$3:$AF$197,I$1,FALSE),"")</f>
        <v/>
      </c>
    </row>
    <row r="15" spans="1:9" x14ac:dyDescent="0.4">
      <c r="A15">
        <f t="shared" si="0"/>
        <v>9</v>
      </c>
      <c r="B15">
        <f>COUNTIF($G$3:G15,G15)</f>
        <v>3</v>
      </c>
      <c r="C15">
        <v>13</v>
      </c>
      <c r="D15" s="7" t="str">
        <f>VLOOKUP($C15,貼付!$A$3:$AF$197,D$1,FALSE)</f>
        <v>選手権</v>
      </c>
      <c r="E15" s="7">
        <f>VLOOKUP($C15,貼付!$A$3:$AF$197,E$1,FALSE)</f>
        <v>3434</v>
      </c>
      <c r="F15" s="7" t="str">
        <f>VLOOKUP($C15,貼付!$A$3:$AF$197,F$1,FALSE)</f>
        <v>網走南ケ丘高</v>
      </c>
      <c r="G15" s="7" t="str">
        <f>VLOOKUP($C15,貼付!$A$3:$AF$197,G$1,FALSE)</f>
        <v>石原遙翔</v>
      </c>
      <c r="H15" s="7" t="str">
        <f>VLOOKUP($C15,貼付!$A$3:$AF$197,H$1,FALSE)</f>
        <v>八種競技</v>
      </c>
      <c r="I15" s="7" t="str">
        <f>IF(OR(H15="四種競技",H15="コンバインドA",H15="コンバインドB"),VLOOKUP($C15,貼付!$A$3:$AF$197,I$1,FALSE),"")</f>
        <v/>
      </c>
    </row>
    <row r="16" spans="1:9" x14ac:dyDescent="0.4">
      <c r="A16">
        <f t="shared" si="0"/>
        <v>9</v>
      </c>
      <c r="B16">
        <f>COUNTIF($G$3:G16,G16)</f>
        <v>4</v>
      </c>
      <c r="C16">
        <v>14</v>
      </c>
      <c r="D16" s="7" t="str">
        <f>VLOOKUP($C16,貼付!$A$3:$AF$197,D$1,FALSE)</f>
        <v>混成記録会</v>
      </c>
      <c r="E16" s="7">
        <f>VLOOKUP($C16,貼付!$A$3:$AF$197,E$1,FALSE)</f>
        <v>3363</v>
      </c>
      <c r="F16" s="7" t="str">
        <f>VLOOKUP($C16,貼付!$A$3:$AF$197,F$1,FALSE)</f>
        <v>網走南ケ丘高</v>
      </c>
      <c r="G16" s="7" t="str">
        <f>VLOOKUP($C16,貼付!$A$3:$AF$197,G$1,FALSE)</f>
        <v>石原遙翔</v>
      </c>
      <c r="H16" s="7" t="str">
        <f>VLOOKUP($C16,貼付!$A$3:$AF$197,H$1,FALSE)</f>
        <v>八種競技</v>
      </c>
      <c r="I16" s="7" t="str">
        <f>IF(OR(H16="四種競技",H16="コンバインドA",H16="コンバインドB"),VLOOKUP($C16,貼付!$A$3:$AF$197,I$1,FALSE),"")</f>
        <v/>
      </c>
    </row>
    <row r="17" spans="1:9" x14ac:dyDescent="0.4">
      <c r="A17">
        <f t="shared" si="0"/>
        <v>9</v>
      </c>
      <c r="B17">
        <f>COUNTIF($G$3:G17,G17)</f>
        <v>2</v>
      </c>
      <c r="C17">
        <v>15</v>
      </c>
      <c r="D17" s="7" t="str">
        <f>VLOOKUP($C17,貼付!$A$3:$AF$197,D$1,FALSE)</f>
        <v>混成記録会</v>
      </c>
      <c r="E17" s="7">
        <f>VLOOKUP($C17,貼付!$A$3:$AF$197,E$1,FALSE)</f>
        <v>3362</v>
      </c>
      <c r="F17" s="7" t="str">
        <f>VLOOKUP($C17,貼付!$A$3:$AF$197,F$1,FALSE)</f>
        <v>網走南ケ丘高</v>
      </c>
      <c r="G17" s="7" t="str">
        <f>VLOOKUP($C17,貼付!$A$3:$AF$197,G$1,FALSE)</f>
        <v>黒田悠羽</v>
      </c>
      <c r="H17" s="7" t="str">
        <f>VLOOKUP($C17,貼付!$A$3:$AF$197,H$1,FALSE)</f>
        <v>八種競技</v>
      </c>
      <c r="I17" s="7" t="str">
        <f>IF(OR(H17="四種競技",H17="コンバインドA",H17="コンバインドB"),VLOOKUP($C17,貼付!$A$3:$AF$197,I$1,FALSE),"")</f>
        <v/>
      </c>
    </row>
    <row r="18" spans="1:9" x14ac:dyDescent="0.4">
      <c r="A18">
        <f t="shared" si="0"/>
        <v>9</v>
      </c>
      <c r="B18">
        <f>COUNTIF($G$3:G18,G18)</f>
        <v>3</v>
      </c>
      <c r="C18">
        <v>16</v>
      </c>
      <c r="D18" s="7" t="str">
        <f>VLOOKUP($C18,貼付!$A$3:$AF$197,D$1,FALSE)</f>
        <v>選手権</v>
      </c>
      <c r="E18" s="7">
        <f>VLOOKUP($C18,貼付!$A$3:$AF$197,E$1,FALSE)</f>
        <v>3335</v>
      </c>
      <c r="F18" s="7" t="str">
        <f>VLOOKUP($C18,貼付!$A$3:$AF$197,F$1,FALSE)</f>
        <v>網走南ケ丘高</v>
      </c>
      <c r="G18" s="7" t="str">
        <f>VLOOKUP($C18,貼付!$A$3:$AF$197,G$1,FALSE)</f>
        <v>黒田悠羽</v>
      </c>
      <c r="H18" s="7" t="str">
        <f>VLOOKUP($C18,貼付!$A$3:$AF$197,H$1,FALSE)</f>
        <v>八種競技</v>
      </c>
      <c r="I18" s="7" t="str">
        <f>IF(OR(H18="四種競技",H18="コンバインドA",H18="コンバインドB"),VLOOKUP($C18,貼付!$A$3:$AF$197,I$1,FALSE),"")</f>
        <v/>
      </c>
    </row>
    <row r="19" spans="1:9" x14ac:dyDescent="0.4">
      <c r="A19">
        <f t="shared" si="0"/>
        <v>10</v>
      </c>
      <c r="B19">
        <f>COUNTIF($G$3:G19,G19)</f>
        <v>1</v>
      </c>
      <c r="C19">
        <v>17</v>
      </c>
      <c r="D19" s="7" t="str">
        <f>VLOOKUP($C19,貼付!$A$3:$AF$197,D$1,FALSE)</f>
        <v>混成記録会</v>
      </c>
      <c r="E19" s="7">
        <f>VLOOKUP($C19,貼付!$A$3:$AF$197,E$1,FALSE)</f>
        <v>3282</v>
      </c>
      <c r="F19" s="7" t="str">
        <f>VLOOKUP($C19,貼付!$A$3:$AF$197,F$1,FALSE)</f>
        <v>北見商高</v>
      </c>
      <c r="G19" s="7" t="str">
        <f>VLOOKUP($C19,貼付!$A$3:$AF$197,G$1,FALSE)</f>
        <v>曽根哲優</v>
      </c>
      <c r="H19" s="7" t="str">
        <f>VLOOKUP($C19,貼付!$A$3:$AF$197,H$1,FALSE)</f>
        <v>八種競技</v>
      </c>
      <c r="I19" s="7" t="str">
        <f>IF(OR(H19="四種競技",H19="コンバインドA",H19="コンバインドB"),VLOOKUP($C19,貼付!$A$3:$AF$197,I$1,FALSE),"")</f>
        <v/>
      </c>
    </row>
    <row r="20" spans="1:9" x14ac:dyDescent="0.4">
      <c r="A20">
        <f t="shared" si="0"/>
        <v>10</v>
      </c>
      <c r="B20">
        <f>COUNTIF($G$3:G20,G20)</f>
        <v>2</v>
      </c>
      <c r="C20">
        <v>18</v>
      </c>
      <c r="D20" s="7" t="str">
        <f>VLOOKUP($C20,貼付!$A$3:$AF$197,D$1,FALSE)</f>
        <v>秋季陸上</v>
      </c>
      <c r="E20" s="7">
        <f>VLOOKUP($C20,貼付!$A$3:$AF$197,E$1,FALSE)</f>
        <v>3178</v>
      </c>
      <c r="F20" s="7" t="str">
        <f>VLOOKUP($C20,貼付!$A$3:$AF$197,F$1,FALSE)</f>
        <v>網走南ケ丘高</v>
      </c>
      <c r="G20" s="7" t="str">
        <f>VLOOKUP($C20,貼付!$A$3:$AF$197,G$1,FALSE)</f>
        <v>相内亮汰</v>
      </c>
      <c r="H20" s="7" t="str">
        <f>VLOOKUP($C20,貼付!$A$3:$AF$197,H$1,FALSE)</f>
        <v>八種競技</v>
      </c>
      <c r="I20" s="7" t="str">
        <f>IF(OR(H20="四種競技",H20="コンバインドA",H20="コンバインドB"),VLOOKUP($C20,貼付!$A$3:$AF$197,I$1,FALSE),"")</f>
        <v/>
      </c>
    </row>
    <row r="21" spans="1:9" x14ac:dyDescent="0.4">
      <c r="A21">
        <f t="shared" si="0"/>
        <v>11</v>
      </c>
      <c r="B21">
        <f>COUNTIF($G$3:G21,G21)</f>
        <v>1</v>
      </c>
      <c r="C21">
        <v>19</v>
      </c>
      <c r="D21" s="7" t="str">
        <f>VLOOKUP($C21,貼付!$A$3:$AF$197,D$1,FALSE)</f>
        <v>混成記録会</v>
      </c>
      <c r="E21" s="7">
        <f>VLOOKUP($C21,貼付!$A$3:$AF$197,E$1,FALSE)</f>
        <v>3126</v>
      </c>
      <c r="F21" s="7" t="str">
        <f>VLOOKUP($C21,貼付!$A$3:$AF$197,F$1,FALSE)</f>
        <v>北見北斗高</v>
      </c>
      <c r="G21" s="7" t="str">
        <f>VLOOKUP($C21,貼付!$A$3:$AF$197,G$1,FALSE)</f>
        <v>伊藤凛音</v>
      </c>
      <c r="H21" s="7" t="str">
        <f>VLOOKUP($C21,貼付!$A$3:$AF$197,H$1,FALSE)</f>
        <v>七種競技</v>
      </c>
      <c r="I21" s="7" t="str">
        <f>IF(OR(H21="四種競技",H21="コンバインドA",H21="コンバインドB"),VLOOKUP($C21,貼付!$A$3:$AF$197,I$1,FALSE),"")</f>
        <v/>
      </c>
    </row>
    <row r="22" spans="1:9" x14ac:dyDescent="0.4">
      <c r="A22">
        <f t="shared" si="0"/>
        <v>11</v>
      </c>
      <c r="B22">
        <f>COUNTIF($G$3:G22,G22)</f>
        <v>4</v>
      </c>
      <c r="C22">
        <v>20</v>
      </c>
      <c r="D22" s="7" t="str">
        <f>VLOOKUP($C22,貼付!$A$3:$AF$197,D$1,FALSE)</f>
        <v>秋季陸上</v>
      </c>
      <c r="E22" s="7">
        <f>VLOOKUP($C22,貼付!$A$3:$AF$197,E$1,FALSE)</f>
        <v>3074</v>
      </c>
      <c r="F22" s="7" t="str">
        <f>VLOOKUP($C22,貼付!$A$3:$AF$197,F$1,FALSE)</f>
        <v>網走南ケ丘高</v>
      </c>
      <c r="G22" s="7" t="str">
        <f>VLOOKUP($C22,貼付!$A$3:$AF$197,G$1,FALSE)</f>
        <v>黒田悠羽</v>
      </c>
      <c r="H22" s="7" t="str">
        <f>VLOOKUP($C22,貼付!$A$3:$AF$197,H$1,FALSE)</f>
        <v>八種競技</v>
      </c>
      <c r="I22" s="7" t="str">
        <f>IF(OR(H22="四種競技",H22="コンバインドA",H22="コンバインドB"),VLOOKUP($C22,貼付!$A$3:$AF$197,I$1,FALSE),"")</f>
        <v/>
      </c>
    </row>
    <row r="23" spans="1:9" x14ac:dyDescent="0.4">
      <c r="A23">
        <f t="shared" si="0"/>
        <v>12</v>
      </c>
      <c r="B23">
        <f>COUNTIF($G$3:G23,G23)</f>
        <v>1</v>
      </c>
      <c r="C23">
        <v>21</v>
      </c>
      <c r="D23" s="7" t="str">
        <f>VLOOKUP($C23,貼付!$A$3:$AF$197,D$1,FALSE)</f>
        <v>高校支部</v>
      </c>
      <c r="E23" s="7">
        <f>VLOOKUP($C23,貼付!$A$3:$AF$197,E$1,FALSE)</f>
        <v>3024</v>
      </c>
      <c r="F23" s="7" t="str">
        <f>VLOOKUP($C23,貼付!$A$3:$AF$197,F$1,FALSE)</f>
        <v>網走南ケ丘高</v>
      </c>
      <c r="G23" s="7" t="str">
        <f>VLOOKUP($C23,貼付!$A$3:$AF$197,G$1,FALSE)</f>
        <v>杉本玲奈</v>
      </c>
      <c r="H23" s="7" t="str">
        <f>VLOOKUP($C23,貼付!$A$3:$AF$197,H$1,FALSE)</f>
        <v>七種競技</v>
      </c>
      <c r="I23" s="7" t="str">
        <f>IF(OR(H23="四種競技",H23="コンバインドA",H23="コンバインドB"),VLOOKUP($C23,貼付!$A$3:$AF$197,I$1,FALSE),"")</f>
        <v/>
      </c>
    </row>
    <row r="24" spans="1:9" x14ac:dyDescent="0.4">
      <c r="A24">
        <f t="shared" si="0"/>
        <v>13</v>
      </c>
      <c r="B24">
        <f>COUNTIF($G$3:G24,G24)</f>
        <v>1</v>
      </c>
      <c r="C24">
        <v>22</v>
      </c>
      <c r="D24" s="7" t="str">
        <f>VLOOKUP($C24,貼付!$A$3:$AF$197,D$1,FALSE)</f>
        <v>混成記録会</v>
      </c>
      <c r="E24" s="7">
        <f>VLOOKUP($C24,貼付!$A$3:$AF$197,E$1,FALSE)</f>
        <v>2949</v>
      </c>
      <c r="F24" s="7" t="str">
        <f>VLOOKUP($C24,貼付!$A$3:$AF$197,F$1,FALSE)</f>
        <v>北見北斗高</v>
      </c>
      <c r="G24" s="7" t="str">
        <f>VLOOKUP($C24,貼付!$A$3:$AF$197,G$1,FALSE)</f>
        <v>佐藤一真</v>
      </c>
      <c r="H24" s="7" t="str">
        <f>VLOOKUP($C24,貼付!$A$3:$AF$197,H$1,FALSE)</f>
        <v>八種競技</v>
      </c>
      <c r="I24" s="7" t="str">
        <f>IF(OR(H24="四種競技",H24="コンバインドA",H24="コンバインドB"),VLOOKUP($C24,貼付!$A$3:$AF$197,I$1,FALSE),"")</f>
        <v/>
      </c>
    </row>
    <row r="25" spans="1:9" x14ac:dyDescent="0.4">
      <c r="A25">
        <f t="shared" si="0"/>
        <v>14</v>
      </c>
      <c r="B25">
        <f>COUNTIF($G$3:G25,G25)</f>
        <v>1</v>
      </c>
      <c r="C25">
        <v>23</v>
      </c>
      <c r="D25" s="7" t="str">
        <f>VLOOKUP($C25,貼付!$A$3:$AF$197,D$1,FALSE)</f>
        <v>混成記録会</v>
      </c>
      <c r="E25" s="7">
        <f>VLOOKUP($C25,貼付!$A$3:$AF$197,E$1,FALSE)</f>
        <v>2927</v>
      </c>
      <c r="F25" s="7" t="str">
        <f>VLOOKUP($C25,貼付!$A$3:$AF$197,F$1,FALSE)</f>
        <v>北見北斗高</v>
      </c>
      <c r="G25" s="7" t="str">
        <f>VLOOKUP($C25,貼付!$A$3:$AF$197,G$1,FALSE)</f>
        <v>野村柚果</v>
      </c>
      <c r="H25" s="7" t="str">
        <f>VLOOKUP($C25,貼付!$A$3:$AF$197,H$1,FALSE)</f>
        <v>七種競技</v>
      </c>
      <c r="I25" s="7" t="str">
        <f>IF(OR(H25="四種競技",H25="コンバインドA",H25="コンバインドB"),VLOOKUP($C25,貼付!$A$3:$AF$197,I$1,FALSE),"")</f>
        <v/>
      </c>
    </row>
    <row r="26" spans="1:9" x14ac:dyDescent="0.4">
      <c r="A26">
        <f t="shared" si="0"/>
        <v>15</v>
      </c>
      <c r="B26">
        <f>COUNTIF($G$3:G26,G26)</f>
        <v>1</v>
      </c>
      <c r="C26">
        <v>24</v>
      </c>
      <c r="D26" s="7" t="str">
        <f>VLOOKUP($C26,貼付!$A$3:$AF$197,D$1,FALSE)</f>
        <v>混成記録会</v>
      </c>
      <c r="E26" s="7">
        <f>VLOOKUP($C26,貼付!$A$3:$AF$197,E$1,FALSE)</f>
        <v>2905</v>
      </c>
      <c r="F26" s="7" t="str">
        <f>VLOOKUP($C26,貼付!$A$3:$AF$197,F$1,FALSE)</f>
        <v>北見柏陽高</v>
      </c>
      <c r="G26" s="7" t="str">
        <f>VLOOKUP($C26,貼付!$A$3:$AF$197,G$1,FALSE)</f>
        <v>横山藍梨</v>
      </c>
      <c r="H26" s="7" t="str">
        <f>VLOOKUP($C26,貼付!$A$3:$AF$197,H$1,FALSE)</f>
        <v>七種競技</v>
      </c>
      <c r="I26" s="7" t="str">
        <f>IF(OR(H26="四種競技",H26="コンバインドA",H26="コンバインドB"),VLOOKUP($C26,貼付!$A$3:$AF$197,I$1,FALSE),"")</f>
        <v/>
      </c>
    </row>
    <row r="27" spans="1:9" x14ac:dyDescent="0.4">
      <c r="A27">
        <f t="shared" si="0"/>
        <v>16</v>
      </c>
      <c r="B27">
        <f>COUNTIF($G$3:G27,G27)</f>
        <v>1</v>
      </c>
      <c r="C27">
        <v>25</v>
      </c>
      <c r="D27" s="7" t="str">
        <f>VLOOKUP($C27,貼付!$A$3:$AF$197,D$1,FALSE)</f>
        <v>混成記録会</v>
      </c>
      <c r="E27" s="7">
        <f>VLOOKUP($C27,貼付!$A$3:$AF$197,E$1,FALSE)</f>
        <v>2899</v>
      </c>
      <c r="F27" s="7" t="str">
        <f>VLOOKUP($C27,貼付!$A$3:$AF$197,F$1,FALSE)</f>
        <v>網走南ケ丘高</v>
      </c>
      <c r="G27" s="7" t="str">
        <f>VLOOKUP($C27,貼付!$A$3:$AF$197,G$1,FALSE)</f>
        <v>佐藤大斗</v>
      </c>
      <c r="H27" s="7" t="str">
        <f>VLOOKUP($C27,貼付!$A$3:$AF$197,H$1,FALSE)</f>
        <v>八種競技</v>
      </c>
      <c r="I27" s="7" t="str">
        <f>IF(OR(H27="四種競技",H27="コンバインドA",H27="コンバインドB"),VLOOKUP($C27,貼付!$A$3:$AF$197,I$1,FALSE),"")</f>
        <v/>
      </c>
    </row>
    <row r="28" spans="1:9" x14ac:dyDescent="0.4">
      <c r="A28">
        <f t="shared" si="0"/>
        <v>17</v>
      </c>
      <c r="B28">
        <f>COUNTIF($G$3:G28,G28)</f>
        <v>1</v>
      </c>
      <c r="C28">
        <v>26</v>
      </c>
      <c r="D28" s="7" t="str">
        <f>VLOOKUP($C28,貼付!$A$3:$AF$197,D$1,FALSE)</f>
        <v>混成記録会</v>
      </c>
      <c r="E28" s="7">
        <f>VLOOKUP($C28,貼付!$A$3:$AF$197,E$1,FALSE)</f>
        <v>2884</v>
      </c>
      <c r="F28" s="7" t="str">
        <f>VLOOKUP($C28,貼付!$A$3:$AF$197,F$1,FALSE)</f>
        <v>網走南ケ丘高</v>
      </c>
      <c r="G28" s="7" t="str">
        <f>VLOOKUP($C28,貼付!$A$3:$AF$197,G$1,FALSE)</f>
        <v>佐々木那由多</v>
      </c>
      <c r="H28" s="7" t="str">
        <f>VLOOKUP($C28,貼付!$A$3:$AF$197,H$1,FALSE)</f>
        <v>八種競技</v>
      </c>
      <c r="I28" s="7" t="str">
        <f>IF(OR(H28="四種競技",H28="コンバインドA",H28="コンバインドB"),VLOOKUP($C28,貼付!$A$3:$AF$197,I$1,FALSE),"")</f>
        <v/>
      </c>
    </row>
    <row r="29" spans="1:9" x14ac:dyDescent="0.4">
      <c r="A29">
        <f t="shared" si="0"/>
        <v>18</v>
      </c>
      <c r="B29">
        <f>COUNTIF($G$3:G29,G29)</f>
        <v>1</v>
      </c>
      <c r="C29">
        <v>27</v>
      </c>
      <c r="D29" s="7" t="str">
        <f>VLOOKUP($C29,貼付!$A$3:$AF$197,D$1,FALSE)</f>
        <v>混成記録会</v>
      </c>
      <c r="E29" s="7">
        <f>VLOOKUP($C29,貼付!$A$3:$AF$197,E$1,FALSE)</f>
        <v>2882</v>
      </c>
      <c r="F29" s="7" t="str">
        <f>VLOOKUP($C29,貼付!$A$3:$AF$197,F$1,FALSE)</f>
        <v>網走南ケ丘高</v>
      </c>
      <c r="G29" s="7" t="str">
        <f>VLOOKUP($C29,貼付!$A$3:$AF$197,G$1,FALSE)</f>
        <v>近藤天空</v>
      </c>
      <c r="H29" s="7" t="str">
        <f>VLOOKUP($C29,貼付!$A$3:$AF$197,H$1,FALSE)</f>
        <v>八種競技</v>
      </c>
      <c r="I29" s="7" t="str">
        <f>IF(OR(H29="四種競技",H29="コンバインドA",H29="コンバインドB"),VLOOKUP($C29,貼付!$A$3:$AF$197,I$1,FALSE),"")</f>
        <v/>
      </c>
    </row>
    <row r="30" spans="1:9" x14ac:dyDescent="0.4">
      <c r="A30">
        <f t="shared" si="0"/>
        <v>19</v>
      </c>
      <c r="B30">
        <f>COUNTIF($G$3:G30,G30)</f>
        <v>1</v>
      </c>
      <c r="C30">
        <v>28</v>
      </c>
      <c r="D30" s="7" t="str">
        <f>VLOOKUP($C30,貼付!$A$3:$AF$197,D$1,FALSE)</f>
        <v>高校支部</v>
      </c>
      <c r="E30" s="7">
        <f>VLOOKUP($C30,貼付!$A$3:$AF$197,E$1,FALSE)</f>
        <v>2800</v>
      </c>
      <c r="F30" s="7" t="str">
        <f>VLOOKUP($C30,貼付!$A$3:$AF$197,F$1,FALSE)</f>
        <v>北見柏陽高</v>
      </c>
      <c r="G30" s="7" t="str">
        <f>VLOOKUP($C30,貼付!$A$3:$AF$197,G$1,FALSE)</f>
        <v>穴澤日菜</v>
      </c>
      <c r="H30" s="7" t="str">
        <f>VLOOKUP($C30,貼付!$A$3:$AF$197,H$1,FALSE)</f>
        <v>七種競技</v>
      </c>
      <c r="I30" s="7" t="str">
        <f>IF(OR(H30="四種競技",H30="コンバインドA",H30="コンバインドB"),VLOOKUP($C30,貼付!$A$3:$AF$197,I$1,FALSE),"")</f>
        <v/>
      </c>
    </row>
    <row r="31" spans="1:9" x14ac:dyDescent="0.4">
      <c r="A31">
        <f t="shared" si="0"/>
        <v>20</v>
      </c>
      <c r="B31">
        <f>COUNTIF($G$3:G31,G31)</f>
        <v>1</v>
      </c>
      <c r="C31">
        <v>29</v>
      </c>
      <c r="D31" s="7" t="str">
        <f>VLOOKUP($C31,貼付!$A$3:$AF$197,D$1,FALSE)</f>
        <v>全道中学</v>
      </c>
      <c r="E31" s="7">
        <f>VLOOKUP($C31,貼付!$A$3:$AF$197,E$1,FALSE)</f>
        <v>2746</v>
      </c>
      <c r="F31" s="7" t="str">
        <f>VLOOKUP($C31,貼付!$A$3:$AF$197,F$1,FALSE)</f>
        <v>北見光西中</v>
      </c>
      <c r="G31" s="7" t="str">
        <f>VLOOKUP($C31,貼付!$A$3:$AF$197,G$1,FALSE)</f>
        <v>相馬可夏子</v>
      </c>
      <c r="H31" s="7" t="str">
        <f>VLOOKUP($C31,貼付!$A$3:$AF$197,H$1,FALSE)</f>
        <v>四種競技</v>
      </c>
      <c r="I31" s="7" t="str">
        <f>IF(OR(H31="四種競技",H31="コンバインドA",H31="コンバインドB"),VLOOKUP($C31,貼付!$A$3:$AF$197,I$1,FALSE),"")</f>
        <v>中学女子</v>
      </c>
    </row>
    <row r="32" spans="1:9" x14ac:dyDescent="0.4">
      <c r="A32">
        <f t="shared" si="0"/>
        <v>20</v>
      </c>
      <c r="B32">
        <f>COUNTIF($G$3:G32,G32)</f>
        <v>2</v>
      </c>
      <c r="C32">
        <v>30</v>
      </c>
      <c r="D32" s="7" t="str">
        <f>VLOOKUP($C32,貼付!$A$3:$AF$197,D$1,FALSE)</f>
        <v>混成記録会</v>
      </c>
      <c r="E32" s="7">
        <f>VLOOKUP($C32,貼付!$A$3:$AF$197,E$1,FALSE)</f>
        <v>2726</v>
      </c>
      <c r="F32" s="7" t="str">
        <f>VLOOKUP($C32,貼付!$A$3:$AF$197,F$1,FALSE)</f>
        <v>北見柏陽高</v>
      </c>
      <c r="G32" s="7" t="str">
        <f>VLOOKUP($C32,貼付!$A$3:$AF$197,G$1,FALSE)</f>
        <v>穴澤日菜</v>
      </c>
      <c r="H32" s="7" t="str">
        <f>VLOOKUP($C32,貼付!$A$3:$AF$197,H$1,FALSE)</f>
        <v>七種競技</v>
      </c>
      <c r="I32" s="7" t="str">
        <f>IF(OR(H32="四種競技",H32="コンバインドA",H32="コンバインドB"),VLOOKUP($C32,貼付!$A$3:$AF$197,I$1,FALSE),"")</f>
        <v/>
      </c>
    </row>
    <row r="33" spans="1:9" x14ac:dyDescent="0.4">
      <c r="A33">
        <f t="shared" si="0"/>
        <v>21</v>
      </c>
      <c r="B33">
        <f>COUNTIF($G$3:G33,G33)</f>
        <v>1</v>
      </c>
      <c r="C33">
        <v>31</v>
      </c>
      <c r="D33" s="7" t="str">
        <f>VLOOKUP($C33,貼付!$A$3:$AF$197,D$1,FALSE)</f>
        <v>混成記録会</v>
      </c>
      <c r="E33" s="7">
        <f>VLOOKUP($C33,貼付!$A$3:$AF$197,E$1,FALSE)</f>
        <v>2691</v>
      </c>
      <c r="F33" s="7" t="str">
        <f>VLOOKUP($C33,貼付!$A$3:$AF$197,F$1,FALSE)</f>
        <v>北見北斗高</v>
      </c>
      <c r="G33" s="7" t="str">
        <f>VLOOKUP($C33,貼付!$A$3:$AF$197,G$1,FALSE)</f>
        <v>平塚日向</v>
      </c>
      <c r="H33" s="7" t="str">
        <f>VLOOKUP($C33,貼付!$A$3:$AF$197,H$1,FALSE)</f>
        <v>八種競技</v>
      </c>
      <c r="I33" s="7" t="str">
        <f>IF(OR(H33="四種競技",H33="コンバインドA",H33="コンバインドB"),VLOOKUP($C33,貼付!$A$3:$AF$197,I$1,FALSE),"")</f>
        <v/>
      </c>
    </row>
    <row r="34" spans="1:9" x14ac:dyDescent="0.4">
      <c r="A34">
        <f t="shared" si="0"/>
        <v>21</v>
      </c>
      <c r="B34">
        <f>COUNTIF($G$3:G34,G34)</f>
        <v>2</v>
      </c>
      <c r="C34">
        <v>32</v>
      </c>
      <c r="D34" s="7" t="str">
        <f>VLOOKUP($C34,貼付!$A$3:$AF$197,D$1,FALSE)</f>
        <v>中体連</v>
      </c>
      <c r="E34" s="7">
        <f>VLOOKUP($C34,貼付!$A$3:$AF$197,E$1,FALSE)</f>
        <v>2675</v>
      </c>
      <c r="F34" s="7" t="str">
        <f>VLOOKUP($C34,貼付!$A$3:$AF$197,F$1,FALSE)</f>
        <v>北見光西中</v>
      </c>
      <c r="G34" s="7" t="str">
        <f>VLOOKUP($C34,貼付!$A$3:$AF$197,G$1,FALSE)</f>
        <v>相馬可夏子</v>
      </c>
      <c r="H34" s="7" t="str">
        <f>VLOOKUP($C34,貼付!$A$3:$AF$197,H$1,FALSE)</f>
        <v>四種競技</v>
      </c>
      <c r="I34" s="7" t="str">
        <f>IF(OR(H34="四種競技",H34="コンバインドA",H34="コンバインドB"),VLOOKUP($C34,貼付!$A$3:$AF$197,I$1,FALSE),"")</f>
        <v>中学女子</v>
      </c>
    </row>
    <row r="35" spans="1:9" x14ac:dyDescent="0.4">
      <c r="A35">
        <f t="shared" si="0"/>
        <v>22</v>
      </c>
      <c r="B35">
        <f>COUNTIF($G$3:G35,G35)</f>
        <v>1</v>
      </c>
      <c r="C35">
        <v>33</v>
      </c>
      <c r="D35" s="7" t="str">
        <f>VLOOKUP($C35,貼付!$A$3:$AF$197,D$1,FALSE)</f>
        <v>混成記録会</v>
      </c>
      <c r="E35" s="7">
        <f>VLOOKUP($C35,貼付!$A$3:$AF$197,E$1,FALSE)</f>
        <v>2643</v>
      </c>
      <c r="F35" s="7" t="str">
        <f>VLOOKUP($C35,貼付!$A$3:$AF$197,F$1,FALSE)</f>
        <v>網走南ケ丘高</v>
      </c>
      <c r="G35" s="7" t="str">
        <f>VLOOKUP($C35,貼付!$A$3:$AF$197,G$1,FALSE)</f>
        <v>村田爽</v>
      </c>
      <c r="H35" s="7" t="str">
        <f>VLOOKUP($C35,貼付!$A$3:$AF$197,H$1,FALSE)</f>
        <v>七種競技</v>
      </c>
      <c r="I35" s="7" t="str">
        <f>IF(OR(H35="四種競技",H35="コンバインドA",H35="コンバインドB"),VLOOKUP($C35,貼付!$A$3:$AF$197,I$1,FALSE),"")</f>
        <v/>
      </c>
    </row>
    <row r="36" spans="1:9" x14ac:dyDescent="0.4">
      <c r="A36">
        <f t="shared" si="0"/>
        <v>23</v>
      </c>
      <c r="B36">
        <f>COUNTIF($G$3:G36,G36)</f>
        <v>1</v>
      </c>
      <c r="C36">
        <v>34</v>
      </c>
      <c r="D36" s="7" t="str">
        <f>VLOOKUP($C36,貼付!$A$3:$AF$197,D$1,FALSE)</f>
        <v>混成記録会</v>
      </c>
      <c r="E36" s="7">
        <f>VLOOKUP($C36,貼付!$A$3:$AF$197,E$1,FALSE)</f>
        <v>2590</v>
      </c>
      <c r="F36" s="7" t="str">
        <f>VLOOKUP($C36,貼付!$A$3:$AF$197,F$1,FALSE)</f>
        <v>網走南ケ丘高</v>
      </c>
      <c r="G36" s="7" t="str">
        <f>VLOOKUP($C36,貼付!$A$3:$AF$197,G$1,FALSE)</f>
        <v>髙橋龍之介</v>
      </c>
      <c r="H36" s="7" t="str">
        <f>VLOOKUP($C36,貼付!$A$3:$AF$197,H$1,FALSE)</f>
        <v>八種競技</v>
      </c>
      <c r="I36" s="7" t="str">
        <f>IF(OR(H36="四種競技",H36="コンバインドA",H36="コンバインドB"),VLOOKUP($C36,貼付!$A$3:$AF$197,I$1,FALSE),"")</f>
        <v/>
      </c>
    </row>
    <row r="37" spans="1:9" x14ac:dyDescent="0.4">
      <c r="A37">
        <f t="shared" si="0"/>
        <v>24</v>
      </c>
      <c r="B37">
        <f>COUNTIF($G$3:G37,G37)</f>
        <v>1</v>
      </c>
      <c r="C37">
        <v>35</v>
      </c>
      <c r="D37" s="7" t="str">
        <f>VLOOKUP($C37,貼付!$A$3:$AF$197,D$1,FALSE)</f>
        <v>混成記録会</v>
      </c>
      <c r="E37" s="7">
        <f>VLOOKUP($C37,貼付!$A$3:$AF$197,E$1,FALSE)</f>
        <v>2568</v>
      </c>
      <c r="F37" s="7" t="str">
        <f>VLOOKUP($C37,貼付!$A$3:$AF$197,F$1,FALSE)</f>
        <v>北見柏陽高</v>
      </c>
      <c r="G37" s="7" t="str">
        <f>VLOOKUP($C37,貼付!$A$3:$AF$197,G$1,FALSE)</f>
        <v>富永咲愛</v>
      </c>
      <c r="H37" s="7" t="str">
        <f>VLOOKUP($C37,貼付!$A$3:$AF$197,H$1,FALSE)</f>
        <v>七種競技</v>
      </c>
      <c r="I37" s="7" t="str">
        <f>IF(OR(H37="四種競技",H37="コンバインドA",H37="コンバインドB"),VLOOKUP($C37,貼付!$A$3:$AF$197,I$1,FALSE),"")</f>
        <v/>
      </c>
    </row>
    <row r="38" spans="1:9" x14ac:dyDescent="0.4">
      <c r="A38">
        <f t="shared" si="0"/>
        <v>25</v>
      </c>
      <c r="B38">
        <f>COUNTIF($G$3:G38,G38)</f>
        <v>1</v>
      </c>
      <c r="C38">
        <v>36</v>
      </c>
      <c r="D38" s="7" t="str">
        <f>VLOOKUP($C38,貼付!$A$3:$AF$197,D$1,FALSE)</f>
        <v>混成記録会</v>
      </c>
      <c r="E38" s="7">
        <f>VLOOKUP($C38,貼付!$A$3:$AF$197,E$1,FALSE)</f>
        <v>2565</v>
      </c>
      <c r="F38" s="7" t="str">
        <f>VLOOKUP($C38,貼付!$A$3:$AF$197,F$1,FALSE)</f>
        <v>遠軽高</v>
      </c>
      <c r="G38" s="7" t="str">
        <f>VLOOKUP($C38,貼付!$A$3:$AF$197,G$1,FALSE)</f>
        <v>岡林夏衣</v>
      </c>
      <c r="H38" s="7" t="str">
        <f>VLOOKUP($C38,貼付!$A$3:$AF$197,H$1,FALSE)</f>
        <v>八種競技</v>
      </c>
      <c r="I38" s="7" t="str">
        <f>IF(OR(H38="四種競技",H38="コンバインドA",H38="コンバインドB"),VLOOKUP($C38,貼付!$A$3:$AF$197,I$1,FALSE),"")</f>
        <v/>
      </c>
    </row>
    <row r="39" spans="1:9" x14ac:dyDescent="0.4">
      <c r="A39">
        <f t="shared" si="0"/>
        <v>25</v>
      </c>
      <c r="B39">
        <f>COUNTIF($G$3:G39,G39)</f>
        <v>3</v>
      </c>
      <c r="C39">
        <v>37</v>
      </c>
      <c r="D39" s="7" t="str">
        <f>VLOOKUP($C39,貼付!$A$3:$AF$197,D$1,FALSE)</f>
        <v>選手権</v>
      </c>
      <c r="E39" s="7">
        <f>VLOOKUP($C39,貼付!$A$3:$AF$197,E$1,FALSE)</f>
        <v>2537</v>
      </c>
      <c r="F39" s="7" t="str">
        <f>VLOOKUP($C39,貼付!$A$3:$AF$197,F$1,FALSE)</f>
        <v>北見光西中</v>
      </c>
      <c r="G39" s="7" t="str">
        <f>VLOOKUP($C39,貼付!$A$3:$AF$197,G$1,FALSE)</f>
        <v>相馬可夏子</v>
      </c>
      <c r="H39" s="7" t="str">
        <f>VLOOKUP($C39,貼付!$A$3:$AF$197,H$1,FALSE)</f>
        <v>四種競技</v>
      </c>
      <c r="I39" s="7" t="str">
        <f>IF(OR(H39="四種競技",H39="コンバインドA",H39="コンバインドB"),VLOOKUP($C39,貼付!$A$3:$AF$197,I$1,FALSE),"")</f>
        <v>中学女子</v>
      </c>
    </row>
    <row r="40" spans="1:9" x14ac:dyDescent="0.4">
      <c r="A40">
        <f t="shared" si="0"/>
        <v>26</v>
      </c>
      <c r="B40">
        <f>COUNTIF($G$3:G40,G40)</f>
        <v>1</v>
      </c>
      <c r="C40">
        <v>38</v>
      </c>
      <c r="D40" s="7" t="str">
        <f>VLOOKUP($C40,貼付!$A$3:$AF$197,D$1,FALSE)</f>
        <v>混成記録会</v>
      </c>
      <c r="E40" s="7">
        <f>VLOOKUP($C40,貼付!$A$3:$AF$197,E$1,FALSE)</f>
        <v>2516</v>
      </c>
      <c r="F40" s="7" t="str">
        <f>VLOOKUP($C40,貼付!$A$3:$AF$197,F$1,FALSE)</f>
        <v>北見北斗高</v>
      </c>
      <c r="G40" s="7" t="str">
        <f>VLOOKUP($C40,貼付!$A$3:$AF$197,G$1,FALSE)</f>
        <v>丹羽圭一郎</v>
      </c>
      <c r="H40" s="7" t="str">
        <f>VLOOKUP($C40,貼付!$A$3:$AF$197,H$1,FALSE)</f>
        <v>八種競技</v>
      </c>
      <c r="I40" s="7" t="str">
        <f>IF(OR(H40="四種競技",H40="コンバインドA",H40="コンバインドB"),VLOOKUP($C40,貼付!$A$3:$AF$197,I$1,FALSE),"")</f>
        <v/>
      </c>
    </row>
    <row r="41" spans="1:9" x14ac:dyDescent="0.4">
      <c r="A41">
        <f t="shared" si="0"/>
        <v>27</v>
      </c>
      <c r="B41">
        <f>COUNTIF($G$3:G41,G41)</f>
        <v>1</v>
      </c>
      <c r="C41">
        <v>39</v>
      </c>
      <c r="D41" s="7" t="e">
        <f>VLOOKUP($C41,貼付!$A$3:$AF$197,D$1,FALSE)</f>
        <v>#N/A</v>
      </c>
      <c r="E41" s="7" t="e">
        <f>VLOOKUP($C41,貼付!$A$3:$AF$197,E$1,FALSE)</f>
        <v>#N/A</v>
      </c>
      <c r="F41" s="7" t="e">
        <f>VLOOKUP($C41,貼付!$A$3:$AF$197,F$1,FALSE)</f>
        <v>#N/A</v>
      </c>
      <c r="G41" s="7" t="e">
        <f>VLOOKUP($C41,貼付!$A$3:$AF$197,G$1,FALSE)</f>
        <v>#N/A</v>
      </c>
      <c r="H41" s="7" t="e">
        <f>VLOOKUP($C41,貼付!$A$3:$AF$197,H$1,FALSE)</f>
        <v>#N/A</v>
      </c>
      <c r="I41" s="7" t="e">
        <f>IF(OR(H41="四種競技",H41="コンバインドA",H41="コンバインドB"),VLOOKUP($C41,貼付!$A$3:$AF$197,I$1,FALSE),"")</f>
        <v>#N/A</v>
      </c>
    </row>
    <row r="42" spans="1:9" x14ac:dyDescent="0.4">
      <c r="A42">
        <f t="shared" si="0"/>
        <v>28</v>
      </c>
      <c r="B42">
        <f>COUNTIF($G$3:G42,G42)</f>
        <v>1</v>
      </c>
      <c r="C42">
        <v>40</v>
      </c>
      <c r="D42" s="7" t="str">
        <f>VLOOKUP($C42,貼付!$A$3:$AF$197,D$1,FALSE)</f>
        <v>高校支部</v>
      </c>
      <c r="E42" s="7">
        <f>VLOOKUP($C42,貼付!$A$3:$AF$197,E$1,FALSE)</f>
        <v>2481</v>
      </c>
      <c r="F42" s="7" t="str">
        <f>VLOOKUP($C42,貼付!$A$3:$AF$197,F$1,FALSE)</f>
        <v>網走南ケ丘高</v>
      </c>
      <c r="G42" s="7" t="str">
        <f>VLOOKUP($C42,貼付!$A$3:$AF$197,G$1,FALSE)</f>
        <v>若原萌那</v>
      </c>
      <c r="H42" s="7" t="str">
        <f>VLOOKUP($C42,貼付!$A$3:$AF$197,H$1,FALSE)</f>
        <v>七種競技</v>
      </c>
      <c r="I42" s="7" t="str">
        <f>IF(OR(H42="四種競技",H42="コンバインドA",H42="コンバインドB"),VLOOKUP($C42,貼付!$A$3:$AF$197,I$1,FALSE),"")</f>
        <v/>
      </c>
    </row>
    <row r="43" spans="1:9" x14ac:dyDescent="0.4">
      <c r="A43">
        <f t="shared" si="0"/>
        <v>28</v>
      </c>
      <c r="B43">
        <f>COUNTIF($G$3:G43,G43)</f>
        <v>2</v>
      </c>
      <c r="C43">
        <v>41</v>
      </c>
      <c r="D43" s="7" t="e">
        <f>VLOOKUP($C43,貼付!$A$3:$AF$197,D$1,FALSE)</f>
        <v>#N/A</v>
      </c>
      <c r="E43" s="7" t="e">
        <f>VLOOKUP($C43,貼付!$A$3:$AF$197,E$1,FALSE)</f>
        <v>#N/A</v>
      </c>
      <c r="F43" s="7" t="e">
        <f>VLOOKUP($C43,貼付!$A$3:$AF$197,F$1,FALSE)</f>
        <v>#N/A</v>
      </c>
      <c r="G43" s="7" t="e">
        <f>VLOOKUP($C43,貼付!$A$3:$AF$197,G$1,FALSE)</f>
        <v>#N/A</v>
      </c>
      <c r="H43" s="7" t="e">
        <f>VLOOKUP($C43,貼付!$A$3:$AF$197,H$1,FALSE)</f>
        <v>#N/A</v>
      </c>
      <c r="I43" s="7" t="e">
        <f>IF(OR(H43="四種競技",H43="コンバインドA",H43="コンバインドB"),VLOOKUP($C43,貼付!$A$3:$AF$197,I$1,FALSE),"")</f>
        <v>#N/A</v>
      </c>
    </row>
    <row r="44" spans="1:9" x14ac:dyDescent="0.4">
      <c r="A44">
        <f t="shared" si="0"/>
        <v>29</v>
      </c>
      <c r="B44">
        <f>COUNTIF($G$3:G44,G44)</f>
        <v>1</v>
      </c>
      <c r="C44">
        <v>42</v>
      </c>
      <c r="D44" s="7" t="str">
        <f>VLOOKUP($C44,貼付!$A$3:$AF$197,D$1,FALSE)</f>
        <v>中体連</v>
      </c>
      <c r="E44" s="7">
        <f>VLOOKUP($C44,貼付!$A$3:$AF$197,E$1,FALSE)</f>
        <v>2476</v>
      </c>
      <c r="F44" s="7" t="str">
        <f>VLOOKUP($C44,貼付!$A$3:$AF$197,F$1,FALSE)</f>
        <v>北見小泉中</v>
      </c>
      <c r="G44" s="7" t="str">
        <f>VLOOKUP($C44,貼付!$A$3:$AF$197,G$1,FALSE)</f>
        <v>井田悠仁</v>
      </c>
      <c r="H44" s="7" t="str">
        <f>VLOOKUP($C44,貼付!$A$3:$AF$197,H$1,FALSE)</f>
        <v>四種競技</v>
      </c>
      <c r="I44" s="7" t="str">
        <f>IF(OR(H44="四種競技",H44="コンバインドA",H44="コンバインドB"),VLOOKUP($C44,貼付!$A$3:$AF$197,I$1,FALSE),"")</f>
        <v>中学男子</v>
      </c>
    </row>
    <row r="45" spans="1:9" x14ac:dyDescent="0.4">
      <c r="A45">
        <f t="shared" si="0"/>
        <v>29</v>
      </c>
      <c r="B45">
        <f>COUNTIF($G$3:G45,G45)</f>
        <v>2</v>
      </c>
      <c r="C45">
        <v>43</v>
      </c>
      <c r="D45" s="7" t="str">
        <f>VLOOKUP($C45,貼付!$A$3:$AF$197,D$1,FALSE)</f>
        <v>混成記録会</v>
      </c>
      <c r="E45" s="7">
        <f>VLOOKUP($C45,貼付!$A$3:$AF$197,E$1,FALSE)</f>
        <v>2442</v>
      </c>
      <c r="F45" s="7" t="str">
        <f>VLOOKUP($C45,貼付!$A$3:$AF$197,F$1,FALSE)</f>
        <v>網走南ケ丘高</v>
      </c>
      <c r="G45" s="7" t="str">
        <f>VLOOKUP($C45,貼付!$A$3:$AF$197,G$1,FALSE)</f>
        <v>若原萌那</v>
      </c>
      <c r="H45" s="7" t="str">
        <f>VLOOKUP($C45,貼付!$A$3:$AF$197,H$1,FALSE)</f>
        <v>七種競技</v>
      </c>
      <c r="I45" s="7" t="str">
        <f>IF(OR(H45="四種競技",H45="コンバインドA",H45="コンバインドB"),VLOOKUP($C45,貼付!$A$3:$AF$197,I$1,FALSE),"")</f>
        <v/>
      </c>
    </row>
    <row r="46" spans="1:9" x14ac:dyDescent="0.4">
      <c r="A46">
        <f t="shared" si="0"/>
        <v>30</v>
      </c>
      <c r="B46">
        <f>COUNTIF($G$3:G46,G46)</f>
        <v>1</v>
      </c>
      <c r="C46">
        <v>44</v>
      </c>
      <c r="D46" s="7" t="str">
        <f>VLOOKUP($C46,貼付!$A$3:$AF$197,D$1,FALSE)</f>
        <v>選手権</v>
      </c>
      <c r="E46" s="7">
        <f>VLOOKUP($C46,貼付!$A$3:$AF$197,E$1,FALSE)</f>
        <v>2434</v>
      </c>
      <c r="F46" s="7" t="str">
        <f>VLOOKUP($C46,貼付!$A$3:$AF$197,F$1,FALSE)</f>
        <v>遠軽高</v>
      </c>
      <c r="G46" s="7" t="str">
        <f>VLOOKUP($C46,貼付!$A$3:$AF$197,G$1,FALSE)</f>
        <v>青野叶和</v>
      </c>
      <c r="H46" s="7" t="str">
        <f>VLOOKUP($C46,貼付!$A$3:$AF$197,H$1,FALSE)</f>
        <v>七種競技</v>
      </c>
      <c r="I46" s="7" t="str">
        <f>IF(OR(H46="四種競技",H46="コンバインドA",H46="コンバインドB"),VLOOKUP($C46,貼付!$A$3:$AF$197,I$1,FALSE),"")</f>
        <v/>
      </c>
    </row>
    <row r="47" spans="1:9" x14ac:dyDescent="0.4">
      <c r="A47">
        <f t="shared" si="0"/>
        <v>31</v>
      </c>
      <c r="B47">
        <f>COUNTIF($G$3:G47,G47)</f>
        <v>1</v>
      </c>
      <c r="C47">
        <v>45</v>
      </c>
      <c r="D47" s="7" t="str">
        <f>VLOOKUP($C47,貼付!$A$3:$AF$197,D$1,FALSE)</f>
        <v>高校支部</v>
      </c>
      <c r="E47" s="7">
        <f>VLOOKUP($C47,貼付!$A$3:$AF$197,E$1,FALSE)</f>
        <v>2421</v>
      </c>
      <c r="F47" s="7" t="str">
        <f>VLOOKUP($C47,貼付!$A$3:$AF$197,F$1,FALSE)</f>
        <v>北見柏陽高</v>
      </c>
      <c r="G47" s="7" t="str">
        <f>VLOOKUP($C47,貼付!$A$3:$AF$197,G$1,FALSE)</f>
        <v>佐伯涼子</v>
      </c>
      <c r="H47" s="7" t="str">
        <f>VLOOKUP($C47,貼付!$A$3:$AF$197,H$1,FALSE)</f>
        <v>七種競技</v>
      </c>
      <c r="I47" s="7" t="str">
        <f>IF(OR(H47="四種競技",H47="コンバインドA",H47="コンバインドB"),VLOOKUP($C47,貼付!$A$3:$AF$197,I$1,FALSE),"")</f>
        <v/>
      </c>
    </row>
    <row r="48" spans="1:9" x14ac:dyDescent="0.4">
      <c r="A48">
        <f t="shared" si="0"/>
        <v>32</v>
      </c>
      <c r="B48">
        <f>COUNTIF($G$3:G48,G48)</f>
        <v>1</v>
      </c>
      <c r="C48">
        <v>46</v>
      </c>
      <c r="D48" s="7" t="str">
        <f>VLOOKUP($C48,貼付!$A$3:$AF$197,D$1,FALSE)</f>
        <v>混成記録会</v>
      </c>
      <c r="E48" s="7">
        <f>VLOOKUP($C48,貼付!$A$3:$AF$197,E$1,FALSE)</f>
        <v>2387</v>
      </c>
      <c r="F48" s="7" t="str">
        <f>VLOOKUP($C48,貼付!$A$3:$AF$197,F$1,FALSE)</f>
        <v>遠軽高</v>
      </c>
      <c r="G48" s="7" t="str">
        <f>VLOOKUP($C48,貼付!$A$3:$AF$197,G$1,FALSE)</f>
        <v>?本一葉</v>
      </c>
      <c r="H48" s="7" t="str">
        <f>VLOOKUP($C48,貼付!$A$3:$AF$197,H$1,FALSE)</f>
        <v>八種競技</v>
      </c>
      <c r="I48" s="7" t="str">
        <f>IF(OR(H48="四種競技",H48="コンバインドA",H48="コンバインドB"),VLOOKUP($C48,貼付!$A$3:$AF$197,I$1,FALSE),"")</f>
        <v/>
      </c>
    </row>
    <row r="49" spans="1:9" x14ac:dyDescent="0.4">
      <c r="A49">
        <f t="shared" si="0"/>
        <v>33</v>
      </c>
      <c r="B49">
        <f>COUNTIF($G$3:G49,G49)</f>
        <v>1</v>
      </c>
      <c r="C49">
        <v>47</v>
      </c>
      <c r="D49" s="7" t="str">
        <f>VLOOKUP($C49,貼付!$A$3:$AF$197,D$1,FALSE)</f>
        <v>混成記録会</v>
      </c>
      <c r="E49" s="7">
        <f>VLOOKUP($C49,貼付!$A$3:$AF$197,E$1,FALSE)</f>
        <v>2350</v>
      </c>
      <c r="F49" s="7" t="str">
        <f>VLOOKUP($C49,貼付!$A$3:$AF$197,F$1,FALSE)</f>
        <v>北見北斗高</v>
      </c>
      <c r="G49" s="7" t="str">
        <f>VLOOKUP($C49,貼付!$A$3:$AF$197,G$1,FALSE)</f>
        <v>名達伊吹</v>
      </c>
      <c r="H49" s="7" t="str">
        <f>VLOOKUP($C49,貼付!$A$3:$AF$197,H$1,FALSE)</f>
        <v>八種競技</v>
      </c>
      <c r="I49" s="7" t="str">
        <f>IF(OR(H49="四種競技",H49="コンバインドA",H49="コンバインドB"),VLOOKUP($C49,貼付!$A$3:$AF$197,I$1,FALSE),"")</f>
        <v/>
      </c>
    </row>
    <row r="50" spans="1:9" x14ac:dyDescent="0.4">
      <c r="A50">
        <f t="shared" si="0"/>
        <v>33</v>
      </c>
      <c r="B50">
        <f>COUNTIF($G$3:G50,G50)</f>
        <v>2</v>
      </c>
      <c r="C50">
        <v>48</v>
      </c>
      <c r="D50" s="7" t="str">
        <f>VLOOKUP($C50,貼付!$A$3:$AF$197,D$1,FALSE)</f>
        <v>選手権</v>
      </c>
      <c r="E50" s="7">
        <f>VLOOKUP($C50,貼付!$A$3:$AF$197,E$1,FALSE)</f>
        <v>2318</v>
      </c>
      <c r="F50" s="7" t="str">
        <f>VLOOKUP($C50,貼付!$A$3:$AF$197,F$1,FALSE)</f>
        <v>北見小泉中</v>
      </c>
      <c r="G50" s="7" t="str">
        <f>VLOOKUP($C50,貼付!$A$3:$AF$197,G$1,FALSE)</f>
        <v>井田悠仁</v>
      </c>
      <c r="H50" s="7" t="str">
        <f>VLOOKUP($C50,貼付!$A$3:$AF$197,H$1,FALSE)</f>
        <v>四種競技</v>
      </c>
      <c r="I50" s="7" t="str">
        <f>IF(OR(H50="四種競技",H50="コンバインドA",H50="コンバインドB"),VLOOKUP($C50,貼付!$A$3:$AF$197,I$1,FALSE),"")</f>
        <v>中学男子</v>
      </c>
    </row>
    <row r="51" spans="1:9" x14ac:dyDescent="0.4">
      <c r="A51">
        <f t="shared" si="0"/>
        <v>34</v>
      </c>
      <c r="B51">
        <f>COUNTIF($G$3:G51,G51)</f>
        <v>1</v>
      </c>
      <c r="C51">
        <v>49</v>
      </c>
      <c r="D51" s="7" t="str">
        <f>VLOOKUP($C51,貼付!$A$3:$AF$197,D$1,FALSE)</f>
        <v>全道中学</v>
      </c>
      <c r="E51" s="7">
        <f>VLOOKUP($C51,貼付!$A$3:$AF$197,E$1,FALSE)</f>
        <v>2227</v>
      </c>
      <c r="F51" s="7" t="str">
        <f>VLOOKUP($C51,貼付!$A$3:$AF$197,F$1,FALSE)</f>
        <v>雄武中</v>
      </c>
      <c r="G51" s="7" t="str">
        <f>VLOOKUP($C51,貼付!$A$3:$AF$197,G$1,FALSE)</f>
        <v>片川煌盛</v>
      </c>
      <c r="H51" s="7" t="str">
        <f>VLOOKUP($C51,貼付!$A$3:$AF$197,H$1,FALSE)</f>
        <v>四種競技</v>
      </c>
      <c r="I51" s="7" t="str">
        <f>IF(OR(H51="四種競技",H51="コンバインドA",H51="コンバインドB"),VLOOKUP($C51,貼付!$A$3:$AF$197,I$1,FALSE),"")</f>
        <v>中学男子</v>
      </c>
    </row>
    <row r="52" spans="1:9" x14ac:dyDescent="0.4">
      <c r="A52">
        <f t="shared" si="0"/>
        <v>35</v>
      </c>
      <c r="B52">
        <f>COUNTIF($G$3:G52,G52)</f>
        <v>1</v>
      </c>
      <c r="C52">
        <v>50</v>
      </c>
      <c r="D52" s="7" t="str">
        <f>VLOOKUP($C52,貼付!$A$3:$AF$197,D$1,FALSE)</f>
        <v>混成記録会</v>
      </c>
      <c r="E52" s="7">
        <f>VLOOKUP($C52,貼付!$A$3:$AF$197,E$1,FALSE)</f>
        <v>2117</v>
      </c>
      <c r="F52" s="7" t="str">
        <f>VLOOKUP($C52,貼付!$A$3:$AF$197,F$1,FALSE)</f>
        <v>北見北斗高</v>
      </c>
      <c r="G52" s="7" t="str">
        <f>VLOOKUP($C52,貼付!$A$3:$AF$197,G$1,FALSE)</f>
        <v>山野下菜々子</v>
      </c>
      <c r="H52" s="7" t="str">
        <f>VLOOKUP($C52,貼付!$A$3:$AF$197,H$1,FALSE)</f>
        <v>七種競技</v>
      </c>
      <c r="I52" s="7" t="str">
        <f>IF(OR(H52="四種競技",H52="コンバインドA",H52="コンバインドB"),VLOOKUP($C52,貼付!$A$3:$AF$197,I$1,FALSE),"")</f>
        <v/>
      </c>
    </row>
    <row r="53" spans="1:9" x14ac:dyDescent="0.4">
      <c r="A53">
        <f t="shared" si="0"/>
        <v>36</v>
      </c>
      <c r="B53">
        <f>COUNTIF($G$3:G53,G53)</f>
        <v>1</v>
      </c>
      <c r="C53">
        <v>51</v>
      </c>
      <c r="D53" s="7" t="str">
        <f>VLOOKUP($C53,貼付!$A$3:$AF$197,D$1,FALSE)</f>
        <v>選手権</v>
      </c>
      <c r="E53" s="7">
        <f>VLOOKUP($C53,貼付!$A$3:$AF$197,E$1,FALSE)</f>
        <v>2082</v>
      </c>
      <c r="F53" s="7" t="str">
        <f>VLOOKUP($C53,貼付!$A$3:$AF$197,F$1,FALSE)</f>
        <v>遠軽高</v>
      </c>
      <c r="G53" s="7" t="str">
        <f>VLOOKUP($C53,貼付!$A$3:$AF$197,G$1,FALSE)</f>
        <v>齊藤俐来</v>
      </c>
      <c r="H53" s="7" t="str">
        <f>VLOOKUP($C53,貼付!$A$3:$AF$197,H$1,FALSE)</f>
        <v>八種競技</v>
      </c>
      <c r="I53" s="7" t="str">
        <f>IF(OR(H53="四種競技",H53="コンバインドA",H53="コンバインドB"),VLOOKUP($C53,貼付!$A$3:$AF$197,I$1,FALSE),"")</f>
        <v/>
      </c>
    </row>
    <row r="54" spans="1:9" x14ac:dyDescent="0.4">
      <c r="A54">
        <f t="shared" si="0"/>
        <v>37</v>
      </c>
      <c r="B54">
        <f>COUNTIF($G$3:G54,G54)</f>
        <v>1</v>
      </c>
      <c r="C54">
        <v>52</v>
      </c>
      <c r="D54" s="7" t="str">
        <f>VLOOKUP($C54,貼付!$A$3:$AF$197,D$1,FALSE)</f>
        <v>選手権</v>
      </c>
      <c r="E54" s="7">
        <f>VLOOKUP($C54,貼付!$A$3:$AF$197,E$1,FALSE)</f>
        <v>1983</v>
      </c>
      <c r="F54" s="7" t="str">
        <f>VLOOKUP($C54,貼付!$A$3:$AF$197,F$1,FALSE)</f>
        <v>北見高栄中</v>
      </c>
      <c r="G54" s="7" t="str">
        <f>VLOOKUP($C54,貼付!$A$3:$AF$197,G$1,FALSE)</f>
        <v>谷脇那由多</v>
      </c>
      <c r="H54" s="7" t="str">
        <f>VLOOKUP($C54,貼付!$A$3:$AF$197,H$1,FALSE)</f>
        <v>四種競技</v>
      </c>
      <c r="I54" s="7" t="str">
        <f>IF(OR(H54="四種競技",H54="コンバインドA",H54="コンバインドB"),VLOOKUP($C54,貼付!$A$3:$AF$197,I$1,FALSE),"")</f>
        <v>中学女子</v>
      </c>
    </row>
    <row r="55" spans="1:9" x14ac:dyDescent="0.4">
      <c r="A55">
        <f t="shared" si="0"/>
        <v>38</v>
      </c>
      <c r="B55">
        <f>COUNTIF($G$3:G55,G55)</f>
        <v>1</v>
      </c>
      <c r="C55">
        <v>53</v>
      </c>
      <c r="D55" s="7" t="str">
        <f>VLOOKUP($C55,貼付!$A$3:$AF$197,D$1,FALSE)</f>
        <v>選手権</v>
      </c>
      <c r="E55" s="7">
        <f>VLOOKUP($C55,貼付!$A$3:$AF$197,E$1,FALSE)</f>
        <v>1978</v>
      </c>
      <c r="F55" s="7" t="str">
        <f>VLOOKUP($C55,貼付!$A$3:$AF$197,F$1,FALSE)</f>
        <v>網走第二中</v>
      </c>
      <c r="G55" s="7" t="str">
        <f>VLOOKUP($C55,貼付!$A$3:$AF$197,G$1,FALSE)</f>
        <v>山本真由</v>
      </c>
      <c r="H55" s="7" t="str">
        <f>VLOOKUP($C55,貼付!$A$3:$AF$197,H$1,FALSE)</f>
        <v>四種競技</v>
      </c>
      <c r="I55" s="7" t="str">
        <f>IF(OR(H55="四種競技",H55="コンバインドA",H55="コンバインドB"),VLOOKUP($C55,貼付!$A$3:$AF$197,I$1,FALSE),"")</f>
        <v>中学女子</v>
      </c>
    </row>
    <row r="56" spans="1:9" x14ac:dyDescent="0.4">
      <c r="A56">
        <f t="shared" si="0"/>
        <v>39</v>
      </c>
      <c r="B56">
        <f>COUNTIF($G$3:G56,G56)</f>
        <v>1</v>
      </c>
      <c r="C56">
        <v>54</v>
      </c>
      <c r="D56" s="7" t="str">
        <f>VLOOKUP($C56,貼付!$A$3:$AF$197,D$1,FALSE)</f>
        <v>全道中学</v>
      </c>
      <c r="E56" s="7">
        <f>VLOOKUP($C56,貼付!$A$3:$AF$197,E$1,FALSE)</f>
        <v>1951</v>
      </c>
      <c r="F56" s="7" t="str">
        <f>VLOOKUP($C56,貼付!$A$3:$AF$197,F$1,FALSE)</f>
        <v>遠軽中</v>
      </c>
      <c r="G56" s="7" t="str">
        <f>VLOOKUP($C56,貼付!$A$3:$AF$197,G$1,FALSE)</f>
        <v>小田琉芽</v>
      </c>
      <c r="H56" s="7" t="str">
        <f>VLOOKUP($C56,貼付!$A$3:$AF$197,H$1,FALSE)</f>
        <v>四種競技</v>
      </c>
      <c r="I56" s="7" t="str">
        <f>IF(OR(H56="四種競技",H56="コンバインドA",H56="コンバインドB"),VLOOKUP($C56,貼付!$A$3:$AF$197,I$1,FALSE),"")</f>
        <v>中学男子</v>
      </c>
    </row>
    <row r="57" spans="1:9" x14ac:dyDescent="0.4">
      <c r="A57">
        <f t="shared" si="0"/>
        <v>39</v>
      </c>
      <c r="B57">
        <f>COUNTIF($G$3:G57,G57)</f>
        <v>2</v>
      </c>
      <c r="C57">
        <v>55</v>
      </c>
      <c r="D57" s="7" t="str">
        <f>VLOOKUP($C57,貼付!$A$3:$AF$197,D$1,FALSE)</f>
        <v>全道中学</v>
      </c>
      <c r="E57" s="7">
        <f>VLOOKUP($C57,貼付!$A$3:$AF$197,E$1,FALSE)</f>
        <v>1926</v>
      </c>
      <c r="F57" s="7" t="str">
        <f>VLOOKUP($C57,貼付!$A$3:$AF$197,F$1,FALSE)</f>
        <v>網走第二中</v>
      </c>
      <c r="G57" s="7" t="str">
        <f>VLOOKUP($C57,貼付!$A$3:$AF$197,G$1,FALSE)</f>
        <v>山本真由</v>
      </c>
      <c r="H57" s="7" t="str">
        <f>VLOOKUP($C57,貼付!$A$3:$AF$197,H$1,FALSE)</f>
        <v>四種競技</v>
      </c>
      <c r="I57" s="7" t="str">
        <f>IF(OR(H57="四種競技",H57="コンバインドA",H57="コンバインドB"),VLOOKUP($C57,貼付!$A$3:$AF$197,I$1,FALSE),"")</f>
        <v>中学女子</v>
      </c>
    </row>
    <row r="58" spans="1:9" x14ac:dyDescent="0.4">
      <c r="A58">
        <f t="shared" si="0"/>
        <v>40</v>
      </c>
      <c r="B58">
        <f>COUNTIF($G$3:G58,G58)</f>
        <v>1</v>
      </c>
      <c r="C58">
        <v>56</v>
      </c>
      <c r="D58" s="7" t="str">
        <f>VLOOKUP($C58,貼付!$A$3:$AF$197,D$1,FALSE)</f>
        <v>高校支部</v>
      </c>
      <c r="E58" s="7">
        <f>VLOOKUP($C58,貼付!$A$3:$AF$197,E$1,FALSE)</f>
        <v>1919</v>
      </c>
      <c r="F58" s="7" t="str">
        <f>VLOOKUP($C58,貼付!$A$3:$AF$197,F$1,FALSE)</f>
        <v>網走南ケ丘高</v>
      </c>
      <c r="G58" s="7" t="str">
        <f>VLOOKUP($C58,貼付!$A$3:$AF$197,G$1,FALSE)</f>
        <v>村上晴風</v>
      </c>
      <c r="H58" s="7" t="str">
        <f>VLOOKUP($C58,貼付!$A$3:$AF$197,H$1,FALSE)</f>
        <v>七種競技</v>
      </c>
      <c r="I58" s="7" t="str">
        <f>IF(OR(H58="四種競技",H58="コンバインドA",H58="コンバインドB"),VLOOKUP($C58,貼付!$A$3:$AF$197,I$1,FALSE),"")</f>
        <v/>
      </c>
    </row>
    <row r="59" spans="1:9" x14ac:dyDescent="0.4">
      <c r="A59">
        <f t="shared" si="0"/>
        <v>40</v>
      </c>
      <c r="B59">
        <f>COUNTIF($G$3:G59,G59)</f>
        <v>3</v>
      </c>
      <c r="C59">
        <v>57</v>
      </c>
      <c r="D59" s="7" t="str">
        <f>VLOOKUP($C59,貼付!$A$3:$AF$197,D$1,FALSE)</f>
        <v>通信陸上</v>
      </c>
      <c r="E59" s="7">
        <f>VLOOKUP($C59,貼付!$A$3:$AF$197,E$1,FALSE)</f>
        <v>1911</v>
      </c>
      <c r="F59" s="7" t="str">
        <f>VLOOKUP($C59,貼付!$A$3:$AF$197,F$1,FALSE)</f>
        <v>網走第二中</v>
      </c>
      <c r="G59" s="7" t="str">
        <f>VLOOKUP($C59,貼付!$A$3:$AF$197,G$1,FALSE)</f>
        <v>山本真由</v>
      </c>
      <c r="H59" s="7" t="str">
        <f>VLOOKUP($C59,貼付!$A$3:$AF$197,H$1,FALSE)</f>
        <v>四種競技</v>
      </c>
      <c r="I59" s="7" t="str">
        <f>IF(OR(H59="四種競技",H59="コンバインドA",H59="コンバインドB"),VLOOKUP($C59,貼付!$A$3:$AF$197,I$1,FALSE),"")</f>
        <v>中学女子</v>
      </c>
    </row>
    <row r="60" spans="1:9" x14ac:dyDescent="0.4">
      <c r="A60">
        <f t="shared" si="0"/>
        <v>41</v>
      </c>
      <c r="B60">
        <f>COUNTIF($G$3:G60,G60)</f>
        <v>1</v>
      </c>
      <c r="C60">
        <v>58</v>
      </c>
      <c r="D60" s="7" t="str">
        <f>VLOOKUP($C60,貼付!$A$3:$AF$197,D$1,FALSE)</f>
        <v>全道中学</v>
      </c>
      <c r="E60" s="7">
        <f>VLOOKUP($C60,貼付!$A$3:$AF$197,E$1,FALSE)</f>
        <v>1905</v>
      </c>
      <c r="F60" s="7" t="str">
        <f>VLOOKUP($C60,貼付!$A$3:$AF$197,F$1,FALSE)</f>
        <v>網走第二中</v>
      </c>
      <c r="G60" s="7" t="str">
        <f>VLOOKUP($C60,貼付!$A$3:$AF$197,G$1,FALSE)</f>
        <v>藤原佑志郎</v>
      </c>
      <c r="H60" s="7" t="str">
        <f>VLOOKUP($C60,貼付!$A$3:$AF$197,H$1,FALSE)</f>
        <v>四種競技</v>
      </c>
      <c r="I60" s="7" t="str">
        <f>IF(OR(H60="四種競技",H60="コンバインドA",H60="コンバインドB"),VLOOKUP($C60,貼付!$A$3:$AF$197,I$1,FALSE),"")</f>
        <v>中学男子</v>
      </c>
    </row>
    <row r="61" spans="1:9" x14ac:dyDescent="0.4">
      <c r="A61">
        <f t="shared" si="0"/>
        <v>42</v>
      </c>
      <c r="B61">
        <f>COUNTIF($G$3:G61,G61)</f>
        <v>1</v>
      </c>
      <c r="C61">
        <v>59</v>
      </c>
      <c r="D61" s="7" t="str">
        <f>VLOOKUP($C61,貼付!$A$3:$AF$197,D$1,FALSE)</f>
        <v>混成記録会</v>
      </c>
      <c r="E61" s="7">
        <f>VLOOKUP($C61,貼付!$A$3:$AF$197,E$1,FALSE)</f>
        <v>1845</v>
      </c>
      <c r="F61" s="7" t="str">
        <f>VLOOKUP($C61,貼付!$A$3:$AF$197,F$1,FALSE)</f>
        <v>清里中</v>
      </c>
      <c r="G61" s="7" t="str">
        <f>VLOOKUP($C61,貼付!$A$3:$AF$197,G$1,FALSE)</f>
        <v>園木結翔</v>
      </c>
      <c r="H61" s="7" t="str">
        <f>VLOOKUP($C61,貼付!$A$3:$AF$197,H$1,FALSE)</f>
        <v>四種競技</v>
      </c>
      <c r="I61" s="7" t="str">
        <f>IF(OR(H61="四種競技",H61="コンバインドA",H61="コンバインドB"),VLOOKUP($C61,貼付!$A$3:$AF$197,I$1,FALSE),"")</f>
        <v>中学男子</v>
      </c>
    </row>
    <row r="62" spans="1:9" x14ac:dyDescent="0.4">
      <c r="A62">
        <f t="shared" si="0"/>
        <v>42</v>
      </c>
      <c r="B62">
        <f>COUNTIF($G$3:G62,G62)</f>
        <v>2</v>
      </c>
      <c r="C62">
        <v>60</v>
      </c>
      <c r="D62" s="7" t="str">
        <f>VLOOKUP($C62,貼付!$A$3:$AF$197,D$1,FALSE)</f>
        <v>中体連</v>
      </c>
      <c r="E62" s="7">
        <f>VLOOKUP($C62,貼付!$A$3:$AF$197,E$1,FALSE)</f>
        <v>1842</v>
      </c>
      <c r="F62" s="7" t="str">
        <f>VLOOKUP($C62,貼付!$A$3:$AF$197,F$1,FALSE)</f>
        <v>雄武中</v>
      </c>
      <c r="G62" s="7" t="str">
        <f>VLOOKUP($C62,貼付!$A$3:$AF$197,G$1,FALSE)</f>
        <v>片川煌盛</v>
      </c>
      <c r="H62" s="7" t="str">
        <f>VLOOKUP($C62,貼付!$A$3:$AF$197,H$1,FALSE)</f>
        <v>四種競技</v>
      </c>
      <c r="I62" s="7" t="str">
        <f>IF(OR(H62="四種競技",H62="コンバインドA",H62="コンバインドB"),VLOOKUP($C62,貼付!$A$3:$AF$197,I$1,FALSE),"")</f>
        <v>中学男子</v>
      </c>
    </row>
    <row r="63" spans="1:9" x14ac:dyDescent="0.4">
      <c r="A63">
        <f t="shared" si="0"/>
        <v>42</v>
      </c>
      <c r="B63">
        <f>COUNTIF($G$3:G63,G63)</f>
        <v>2</v>
      </c>
      <c r="C63">
        <v>61</v>
      </c>
      <c r="D63" s="7" t="str">
        <f>VLOOKUP($C63,貼付!$A$3:$AF$197,D$1,FALSE)</f>
        <v>中体連</v>
      </c>
      <c r="E63" s="7">
        <f>VLOOKUP($C63,貼付!$A$3:$AF$197,E$1,FALSE)</f>
        <v>1812</v>
      </c>
      <c r="F63" s="7" t="str">
        <f>VLOOKUP($C63,貼付!$A$3:$AF$197,F$1,FALSE)</f>
        <v>網走第二中</v>
      </c>
      <c r="G63" s="7" t="str">
        <f>VLOOKUP($C63,貼付!$A$3:$AF$197,G$1,FALSE)</f>
        <v>藤原佑志郎</v>
      </c>
      <c r="H63" s="7" t="str">
        <f>VLOOKUP($C63,貼付!$A$3:$AF$197,H$1,FALSE)</f>
        <v>四種競技</v>
      </c>
      <c r="I63" s="7" t="str">
        <f>IF(OR(H63="四種競技",H63="コンバインドA",H63="コンバインドB"),VLOOKUP($C63,貼付!$A$3:$AF$197,I$1,FALSE),"")</f>
        <v>中学男子</v>
      </c>
    </row>
    <row r="64" spans="1:9" x14ac:dyDescent="0.4">
      <c r="A64">
        <f t="shared" si="0"/>
        <v>42</v>
      </c>
      <c r="B64">
        <f>COUNTIF($G$3:G64,G64)</f>
        <v>4</v>
      </c>
      <c r="C64">
        <v>62</v>
      </c>
      <c r="D64" s="7" t="str">
        <f>VLOOKUP($C64,貼付!$A$3:$AF$197,D$1,FALSE)</f>
        <v>中体連</v>
      </c>
      <c r="E64" s="7">
        <f>VLOOKUP($C64,貼付!$A$3:$AF$197,E$1,FALSE)</f>
        <v>1801</v>
      </c>
      <c r="F64" s="7" t="str">
        <f>VLOOKUP($C64,貼付!$A$3:$AF$197,F$1,FALSE)</f>
        <v>網走第二中</v>
      </c>
      <c r="G64" s="7" t="str">
        <f>VLOOKUP($C64,貼付!$A$3:$AF$197,G$1,FALSE)</f>
        <v>山本真由</v>
      </c>
      <c r="H64" s="7" t="str">
        <f>VLOOKUP($C64,貼付!$A$3:$AF$197,H$1,FALSE)</f>
        <v>四種競技</v>
      </c>
      <c r="I64" s="7" t="str">
        <f>IF(OR(H64="四種競技",H64="コンバインドA",H64="コンバインドB"),VLOOKUP($C64,貼付!$A$3:$AF$197,I$1,FALSE),"")</f>
        <v>中学女子</v>
      </c>
    </row>
    <row r="65" spans="1:9" x14ac:dyDescent="0.4">
      <c r="A65">
        <f t="shared" si="0"/>
        <v>42</v>
      </c>
      <c r="B65">
        <f>COUNTIF($G$3:G65,G65)</f>
        <v>2</v>
      </c>
      <c r="C65">
        <v>63</v>
      </c>
      <c r="D65" s="7" t="str">
        <f>VLOOKUP($C65,貼付!$A$3:$AF$197,D$1,FALSE)</f>
        <v>通信陸上</v>
      </c>
      <c r="E65" s="7">
        <f>VLOOKUP($C65,貼付!$A$3:$AF$197,E$1,FALSE)</f>
        <v>1771</v>
      </c>
      <c r="F65" s="7" t="str">
        <f>VLOOKUP($C65,貼付!$A$3:$AF$197,F$1,FALSE)</f>
        <v>遠軽中</v>
      </c>
      <c r="G65" s="7" t="str">
        <f>VLOOKUP($C65,貼付!$A$3:$AF$197,G$1,FALSE)</f>
        <v>小田琉芽</v>
      </c>
      <c r="H65" s="7" t="str">
        <f>VLOOKUP($C65,貼付!$A$3:$AF$197,H$1,FALSE)</f>
        <v>四種競技</v>
      </c>
      <c r="I65" s="7" t="str">
        <f>IF(OR(H65="四種競技",H65="コンバインドA",H65="コンバインドB"),VLOOKUP($C65,貼付!$A$3:$AF$197,I$1,FALSE),"")</f>
        <v>中学男子</v>
      </c>
    </row>
    <row r="66" spans="1:9" x14ac:dyDescent="0.4">
      <c r="A66">
        <f t="shared" si="0"/>
        <v>42</v>
      </c>
      <c r="B66">
        <f>COUNTIF($G$3:G66,G66)</f>
        <v>3</v>
      </c>
      <c r="C66">
        <v>64</v>
      </c>
      <c r="D66" s="7" t="str">
        <f>VLOOKUP($C66,貼付!$A$3:$AF$197,D$1,FALSE)</f>
        <v>選手権</v>
      </c>
      <c r="E66" s="7">
        <f>VLOOKUP($C66,貼付!$A$3:$AF$197,E$1,FALSE)</f>
        <v>1768</v>
      </c>
      <c r="F66" s="7" t="str">
        <f>VLOOKUP($C66,貼付!$A$3:$AF$197,F$1,FALSE)</f>
        <v>網走第二中</v>
      </c>
      <c r="G66" s="7" t="str">
        <f>VLOOKUP($C66,貼付!$A$3:$AF$197,G$1,FALSE)</f>
        <v>藤原佑志郎</v>
      </c>
      <c r="H66" s="7" t="str">
        <f>VLOOKUP($C66,貼付!$A$3:$AF$197,H$1,FALSE)</f>
        <v>四種競技</v>
      </c>
      <c r="I66" s="7" t="str">
        <f>IF(OR(H66="四種競技",H66="コンバインドA",H66="コンバインドB"),VLOOKUP($C66,貼付!$A$3:$AF$197,I$1,FALSE),"")</f>
        <v>中学男子</v>
      </c>
    </row>
    <row r="67" spans="1:9" x14ac:dyDescent="0.4">
      <c r="A67">
        <f t="shared" si="0"/>
        <v>42</v>
      </c>
      <c r="B67">
        <f>COUNTIF($G$3:G67,G67)</f>
        <v>3</v>
      </c>
      <c r="C67">
        <v>65</v>
      </c>
      <c r="D67" s="7" t="str">
        <f>VLOOKUP($C67,貼付!$A$3:$AF$197,D$1,FALSE)</f>
        <v>中体連</v>
      </c>
      <c r="E67" s="7">
        <f>VLOOKUP($C67,貼付!$A$3:$AF$197,E$1,FALSE)</f>
        <v>1747</v>
      </c>
      <c r="F67" s="7" t="str">
        <f>VLOOKUP($C67,貼付!$A$3:$AF$197,F$1,FALSE)</f>
        <v>遠軽中</v>
      </c>
      <c r="G67" s="7" t="str">
        <f>VLOOKUP($C67,貼付!$A$3:$AF$197,G$1,FALSE)</f>
        <v>小田琉芽</v>
      </c>
      <c r="H67" s="7" t="str">
        <f>VLOOKUP($C67,貼付!$A$3:$AF$197,H$1,FALSE)</f>
        <v>四種競技</v>
      </c>
      <c r="I67" s="7" t="str">
        <f>IF(OR(H67="四種競技",H67="コンバインドA",H67="コンバインドB"),VLOOKUP($C67,貼付!$A$3:$AF$197,I$1,FALSE),"")</f>
        <v>中学男子</v>
      </c>
    </row>
    <row r="68" spans="1:9" x14ac:dyDescent="0.4">
      <c r="A68">
        <f t="shared" si="0"/>
        <v>43</v>
      </c>
      <c r="B68">
        <f>COUNTIF($G$3:G68,G68)</f>
        <v>1</v>
      </c>
      <c r="C68">
        <v>66</v>
      </c>
      <c r="D68" s="7" t="str">
        <f>VLOOKUP($C68,貼付!$A$3:$AF$197,D$1,FALSE)</f>
        <v>混成記録会</v>
      </c>
      <c r="E68" s="7">
        <f>VLOOKUP($C68,貼付!$A$3:$AF$197,E$1,FALSE)</f>
        <v>1731</v>
      </c>
      <c r="F68" s="7" t="str">
        <f>VLOOKUP($C68,貼付!$A$3:$AF$197,F$1,FALSE)</f>
        <v>ｵﾎｰﾂｸAC</v>
      </c>
      <c r="G68" s="7" t="str">
        <f>VLOOKUP($C68,貼付!$A$3:$AF$197,G$1,FALSE)</f>
        <v>相馬羽夏</v>
      </c>
      <c r="H68" s="7" t="str">
        <f>VLOOKUP($C68,貼付!$A$3:$AF$197,H$1,FALSE)</f>
        <v>四種競技</v>
      </c>
      <c r="I68" s="7" t="str">
        <f>IF(OR(H68="四種競技",H68="コンバインドA",H68="コンバインドB"),VLOOKUP($C68,貼付!$A$3:$AF$197,I$1,FALSE),"")</f>
        <v>中学女子</v>
      </c>
    </row>
    <row r="69" spans="1:9" x14ac:dyDescent="0.4">
      <c r="A69">
        <f t="shared" ref="A69:A132" si="1">IF(B69=1,A68+1,A68)</f>
        <v>44</v>
      </c>
      <c r="B69">
        <f>COUNTIF($G$3:G69,G69)</f>
        <v>1</v>
      </c>
      <c r="C69">
        <v>67</v>
      </c>
      <c r="D69" s="7" t="str">
        <f>VLOOKUP($C69,貼付!$A$3:$AF$197,D$1,FALSE)</f>
        <v>全小予選</v>
      </c>
      <c r="E69" s="7">
        <f>VLOOKUP($C69,貼付!$A$3:$AF$197,E$1,FALSE)</f>
        <v>1709</v>
      </c>
      <c r="F69" s="7" t="str">
        <f>VLOOKUP($C69,貼付!$A$3:$AF$197,F$1,FALSE)</f>
        <v>美幌RC</v>
      </c>
      <c r="G69" s="7" t="str">
        <f>VLOOKUP($C69,貼付!$A$3:$AF$197,G$1,FALSE)</f>
        <v>笹田虹心</v>
      </c>
      <c r="H69" s="7" t="str">
        <f>VLOOKUP($C69,貼付!$A$3:$AF$197,H$1,FALSE)</f>
        <v>コンバインドA</v>
      </c>
      <c r="I69" s="7" t="str">
        <f>IF(OR(H69="四種競技",H69="コンバインドA",H69="コンバインドB"),VLOOKUP($C69,貼付!$A$3:$AF$197,I$1,FALSE),"")</f>
        <v>小学女子</v>
      </c>
    </row>
    <row r="70" spans="1:9" x14ac:dyDescent="0.4">
      <c r="A70">
        <f t="shared" si="1"/>
        <v>45</v>
      </c>
      <c r="B70">
        <f>COUNTIF($G$3:G70,G70)</f>
        <v>1</v>
      </c>
      <c r="C70">
        <v>68</v>
      </c>
      <c r="D70" s="7" t="str">
        <f>VLOOKUP($C70,貼付!$A$3:$AF$197,D$1,FALSE)</f>
        <v>混成記録会</v>
      </c>
      <c r="E70" s="7">
        <f>VLOOKUP($C70,貼付!$A$3:$AF$197,E$1,FALSE)</f>
        <v>1693</v>
      </c>
      <c r="F70" s="7" t="str">
        <f>VLOOKUP($C70,貼付!$A$3:$AF$197,F$1,FALSE)</f>
        <v>網走桂陽高</v>
      </c>
      <c r="G70" s="7" t="str">
        <f>VLOOKUP($C70,貼付!$A$3:$AF$197,G$1,FALSE)</f>
        <v>平野亜笈</v>
      </c>
      <c r="H70" s="7" t="str">
        <f>VLOOKUP($C70,貼付!$A$3:$AF$197,H$1,FALSE)</f>
        <v>七種競技</v>
      </c>
      <c r="I70" s="7" t="str">
        <f>IF(OR(H70="四種競技",H70="コンバインドA",H70="コンバインドB"),VLOOKUP($C70,貼付!$A$3:$AF$197,I$1,FALSE),"")</f>
        <v/>
      </c>
    </row>
    <row r="71" spans="1:9" x14ac:dyDescent="0.4">
      <c r="A71">
        <f t="shared" si="1"/>
        <v>45</v>
      </c>
      <c r="B71">
        <f>COUNTIF($G$3:G71,G71)</f>
        <v>2</v>
      </c>
      <c r="C71">
        <v>69</v>
      </c>
      <c r="D71" s="7" t="str">
        <f>VLOOKUP($C71,貼付!$A$3:$AF$197,D$1,FALSE)</f>
        <v>秋季陸上</v>
      </c>
      <c r="E71" s="7">
        <f>VLOOKUP($C71,貼付!$A$3:$AF$197,E$1,FALSE)</f>
        <v>1683</v>
      </c>
      <c r="F71" s="7" t="str">
        <f>VLOOKUP($C71,貼付!$A$3:$AF$197,F$1,FALSE)</f>
        <v>北見光西中</v>
      </c>
      <c r="G71" s="7" t="str">
        <f>VLOOKUP($C71,貼付!$A$3:$AF$197,G$1,FALSE)</f>
        <v>相馬羽夏</v>
      </c>
      <c r="H71" s="7" t="str">
        <f>VLOOKUP($C71,貼付!$A$3:$AF$197,H$1,FALSE)</f>
        <v>四種競技</v>
      </c>
      <c r="I71" s="7" t="str">
        <f>IF(OR(H71="四種競技",H71="コンバインドA",H71="コンバインドB"),VLOOKUP($C71,貼付!$A$3:$AF$197,I$1,FALSE),"")</f>
        <v>中学女子</v>
      </c>
    </row>
    <row r="72" spans="1:9" x14ac:dyDescent="0.4">
      <c r="A72">
        <f t="shared" si="1"/>
        <v>46</v>
      </c>
      <c r="B72">
        <f>COUNTIF($G$3:G72,G72)</f>
        <v>1</v>
      </c>
      <c r="C72">
        <v>70</v>
      </c>
      <c r="D72" s="7" t="str">
        <f>VLOOKUP($C72,貼付!$A$3:$AF$197,D$1,FALSE)</f>
        <v>中体連</v>
      </c>
      <c r="E72" s="7">
        <f>VLOOKUP($C72,貼付!$A$3:$AF$197,E$1,FALSE)</f>
        <v>1681</v>
      </c>
      <c r="F72" s="7" t="str">
        <f>VLOOKUP($C72,貼付!$A$3:$AF$197,F$1,FALSE)</f>
        <v>網走第二中</v>
      </c>
      <c r="G72" s="7" t="str">
        <f>VLOOKUP($C72,貼付!$A$3:$AF$197,G$1,FALSE)</f>
        <v>菅野栞</v>
      </c>
      <c r="H72" s="7" t="str">
        <f>VLOOKUP($C72,貼付!$A$3:$AF$197,H$1,FALSE)</f>
        <v>四種競技</v>
      </c>
      <c r="I72" s="7" t="str">
        <f>IF(OR(H72="四種競技",H72="コンバインドA",H72="コンバインドB"),VLOOKUP($C72,貼付!$A$3:$AF$197,I$1,FALSE),"")</f>
        <v>中学女子</v>
      </c>
    </row>
    <row r="73" spans="1:9" x14ac:dyDescent="0.4">
      <c r="A73">
        <f t="shared" si="1"/>
        <v>47</v>
      </c>
      <c r="B73">
        <f>COUNTIF($G$3:G73,G73)</f>
        <v>1</v>
      </c>
      <c r="C73">
        <v>71</v>
      </c>
      <c r="D73" s="7" t="str">
        <f>VLOOKUP($C73,貼付!$A$3:$AF$197,D$1,FALSE)</f>
        <v>混成記録会</v>
      </c>
      <c r="E73" s="7">
        <f>VLOOKUP($C73,貼付!$A$3:$AF$197,E$1,FALSE)</f>
        <v>1678</v>
      </c>
      <c r="F73" s="7" t="str">
        <f>VLOOKUP($C73,貼付!$A$3:$AF$197,F$1,FALSE)</f>
        <v>網走桂陽高</v>
      </c>
      <c r="G73" s="7" t="str">
        <f>VLOOKUP($C73,貼付!$A$3:$AF$197,G$1,FALSE)</f>
        <v>赤川夢紀音</v>
      </c>
      <c r="H73" s="7" t="str">
        <f>VLOOKUP($C73,貼付!$A$3:$AF$197,H$1,FALSE)</f>
        <v>七種競技</v>
      </c>
      <c r="I73" s="7" t="str">
        <f>IF(OR(H73="四種競技",H73="コンバインドA",H73="コンバインドB"),VLOOKUP($C73,貼付!$A$3:$AF$197,I$1,FALSE),"")</f>
        <v/>
      </c>
    </row>
    <row r="74" spans="1:9" x14ac:dyDescent="0.4">
      <c r="A74">
        <f t="shared" si="1"/>
        <v>47</v>
      </c>
      <c r="B74">
        <f>COUNTIF($G$3:G74,G74)</f>
        <v>4</v>
      </c>
      <c r="C74">
        <v>72</v>
      </c>
      <c r="D74" s="7" t="str">
        <f>VLOOKUP($C74,貼付!$A$3:$AF$197,D$1,FALSE)</f>
        <v>選手権</v>
      </c>
      <c r="E74" s="7">
        <f>VLOOKUP($C74,貼付!$A$3:$AF$197,E$1,FALSE)</f>
        <v>1677</v>
      </c>
      <c r="F74" s="7" t="str">
        <f>VLOOKUP($C74,貼付!$A$3:$AF$197,F$1,FALSE)</f>
        <v>遠軽中</v>
      </c>
      <c r="G74" s="7" t="str">
        <f>VLOOKUP($C74,貼付!$A$3:$AF$197,G$1,FALSE)</f>
        <v>小田琉芽</v>
      </c>
      <c r="H74" s="7" t="str">
        <f>VLOOKUP($C74,貼付!$A$3:$AF$197,H$1,FALSE)</f>
        <v>四種競技</v>
      </c>
      <c r="I74" s="7" t="str">
        <f>IF(OR(H74="四種競技",H74="コンバインドA",H74="コンバインドB"),VLOOKUP($C74,貼付!$A$3:$AF$197,I$1,FALSE),"")</f>
        <v>中学男子</v>
      </c>
    </row>
    <row r="75" spans="1:9" x14ac:dyDescent="0.4">
      <c r="A75">
        <f t="shared" si="1"/>
        <v>47</v>
      </c>
      <c r="B75">
        <f>COUNTIF($G$3:G75,G75)</f>
        <v>2</v>
      </c>
      <c r="C75">
        <v>73</v>
      </c>
      <c r="D75" s="7" t="str">
        <f>VLOOKUP($C75,貼付!$A$3:$AF$197,D$1,FALSE)</f>
        <v>選手権</v>
      </c>
      <c r="E75" s="7">
        <f>VLOOKUP($C75,貼付!$A$3:$AF$197,E$1,FALSE)</f>
        <v>1576</v>
      </c>
      <c r="F75" s="7" t="str">
        <f>VLOOKUP($C75,貼付!$A$3:$AF$197,F$1,FALSE)</f>
        <v>網走第二中</v>
      </c>
      <c r="G75" s="7" t="str">
        <f>VLOOKUP($C75,貼付!$A$3:$AF$197,G$1,FALSE)</f>
        <v>菅野栞</v>
      </c>
      <c r="H75" s="7" t="str">
        <f>VLOOKUP($C75,貼付!$A$3:$AF$197,H$1,FALSE)</f>
        <v>四種競技</v>
      </c>
      <c r="I75" s="7" t="str">
        <f>IF(OR(H75="四種競技",H75="コンバインドA",H75="コンバインドB"),VLOOKUP($C75,貼付!$A$3:$AF$197,I$1,FALSE),"")</f>
        <v>中学女子</v>
      </c>
    </row>
    <row r="76" spans="1:9" x14ac:dyDescent="0.4">
      <c r="A76">
        <f t="shared" si="1"/>
        <v>48</v>
      </c>
      <c r="B76">
        <f>COUNTIF($G$3:G76,G76)</f>
        <v>1</v>
      </c>
      <c r="C76">
        <v>74</v>
      </c>
      <c r="D76" s="7" t="str">
        <f>VLOOKUP($C76,貼付!$A$3:$AF$197,D$1,FALSE)</f>
        <v>選手権</v>
      </c>
      <c r="E76" s="7">
        <f>VLOOKUP($C76,貼付!$A$3:$AF$197,E$1,FALSE)</f>
        <v>1486</v>
      </c>
      <c r="F76" s="7" t="str">
        <f>VLOOKUP($C76,貼付!$A$3:$AF$197,F$1,FALSE)</f>
        <v>遠軽高</v>
      </c>
      <c r="G76" s="7" t="str">
        <f>VLOOKUP($C76,貼付!$A$3:$AF$197,G$1,FALSE)</f>
        <v>市川花</v>
      </c>
      <c r="H76" s="7" t="str">
        <f>VLOOKUP($C76,貼付!$A$3:$AF$197,H$1,FALSE)</f>
        <v>七種競技</v>
      </c>
      <c r="I76" s="7" t="str">
        <f>IF(OR(H76="四種競技",H76="コンバインドA",H76="コンバインドB"),VLOOKUP($C76,貼付!$A$3:$AF$197,I$1,FALSE),"")</f>
        <v/>
      </c>
    </row>
    <row r="77" spans="1:9" x14ac:dyDescent="0.4">
      <c r="A77">
        <f t="shared" si="1"/>
        <v>49</v>
      </c>
      <c r="B77">
        <f>COUNTIF($G$3:G77,G77)</f>
        <v>1</v>
      </c>
      <c r="C77">
        <v>75</v>
      </c>
      <c r="D77" s="7" t="str">
        <f>VLOOKUP($C77,貼付!$A$3:$AF$197,D$1,FALSE)</f>
        <v>全小予選</v>
      </c>
      <c r="E77" s="7">
        <f>VLOOKUP($C77,貼付!$A$3:$AF$197,E$1,FALSE)</f>
        <v>1453</v>
      </c>
      <c r="F77" s="7" t="str">
        <f>VLOOKUP($C77,貼付!$A$3:$AF$197,F$1,FALSE)</f>
        <v>ｵﾎｰﾂｸｷｯｽﾞ</v>
      </c>
      <c r="G77" s="7" t="str">
        <f>VLOOKUP($C77,貼付!$A$3:$AF$197,G$1,FALSE)</f>
        <v>河野大希</v>
      </c>
      <c r="H77" s="7" t="str">
        <f>VLOOKUP($C77,貼付!$A$3:$AF$197,H$1,FALSE)</f>
        <v>コンバインドA</v>
      </c>
      <c r="I77" s="7" t="str">
        <f>IF(OR(H77="四種競技",H77="コンバインドA",H77="コンバインドB"),VLOOKUP($C77,貼付!$A$3:$AF$197,I$1,FALSE),"")</f>
        <v>小学男子</v>
      </c>
    </row>
    <row r="78" spans="1:9" x14ac:dyDescent="0.4">
      <c r="A78">
        <f t="shared" si="1"/>
        <v>50</v>
      </c>
      <c r="B78">
        <f>COUNTIF($G$3:G78,G78)</f>
        <v>1</v>
      </c>
      <c r="C78">
        <v>76</v>
      </c>
      <c r="D78" s="7" t="str">
        <f>VLOOKUP($C78,貼付!$A$3:$AF$197,D$1,FALSE)</f>
        <v>中体連</v>
      </c>
      <c r="E78" s="7">
        <f>VLOOKUP($C78,貼付!$A$3:$AF$197,E$1,FALSE)</f>
        <v>1434</v>
      </c>
      <c r="F78" s="7" t="str">
        <f>VLOOKUP($C78,貼付!$A$3:$AF$197,F$1,FALSE)</f>
        <v>大空東藻琴中</v>
      </c>
      <c r="G78" s="7" t="str">
        <f>VLOOKUP($C78,貼付!$A$3:$AF$197,G$1,FALSE)</f>
        <v>歌丸あおは</v>
      </c>
      <c r="H78" s="7" t="str">
        <f>VLOOKUP($C78,貼付!$A$3:$AF$197,H$1,FALSE)</f>
        <v>四種競技</v>
      </c>
      <c r="I78" s="7" t="str">
        <f>IF(OR(H78="四種競技",H78="コンバインドA",H78="コンバインドB"),VLOOKUP($C78,貼付!$A$3:$AF$197,I$1,FALSE),"")</f>
        <v>中学女子</v>
      </c>
    </row>
    <row r="79" spans="1:9" x14ac:dyDescent="0.4">
      <c r="A79">
        <f t="shared" si="1"/>
        <v>50</v>
      </c>
      <c r="B79">
        <f>COUNTIF($G$3:G79,G79)</f>
        <v>2</v>
      </c>
      <c r="C79">
        <v>77</v>
      </c>
      <c r="D79" s="7" t="str">
        <f>VLOOKUP($C79,貼付!$A$3:$AF$197,D$1,FALSE)</f>
        <v>通信陸上</v>
      </c>
      <c r="E79" s="7">
        <f>VLOOKUP($C79,貼付!$A$3:$AF$197,E$1,FALSE)</f>
        <v>1431</v>
      </c>
      <c r="F79" s="7" t="str">
        <f>VLOOKUP($C79,貼付!$A$3:$AF$197,F$1,FALSE)</f>
        <v>大空東藻琴中</v>
      </c>
      <c r="G79" s="7" t="str">
        <f>VLOOKUP($C79,貼付!$A$3:$AF$197,G$1,FALSE)</f>
        <v>歌丸あおは</v>
      </c>
      <c r="H79" s="7" t="str">
        <f>VLOOKUP($C79,貼付!$A$3:$AF$197,H$1,FALSE)</f>
        <v>四種競技</v>
      </c>
      <c r="I79" s="7" t="str">
        <f>IF(OR(H79="四種競技",H79="コンバインドA",H79="コンバインドB"),VLOOKUP($C79,貼付!$A$3:$AF$197,I$1,FALSE),"")</f>
        <v>中学女子</v>
      </c>
    </row>
    <row r="80" spans="1:9" x14ac:dyDescent="0.4">
      <c r="A80">
        <f t="shared" si="1"/>
        <v>51</v>
      </c>
      <c r="B80">
        <f>COUNTIF($G$3:G80,G80)</f>
        <v>1</v>
      </c>
      <c r="C80">
        <v>78</v>
      </c>
      <c r="D80" s="7" t="str">
        <f>VLOOKUP($C80,貼付!$A$3:$AF$197,D$1,FALSE)</f>
        <v>全小予選</v>
      </c>
      <c r="E80" s="7">
        <f>VLOOKUP($C80,貼付!$A$3:$AF$197,E$1,FALSE)</f>
        <v>1383</v>
      </c>
      <c r="F80" s="7" t="str">
        <f>VLOOKUP($C80,貼付!$A$3:$AF$197,F$1,FALSE)</f>
        <v>美幌RC</v>
      </c>
      <c r="G80" s="7" t="str">
        <f>VLOOKUP($C80,貼付!$A$3:$AF$197,G$1,FALSE)</f>
        <v>長谷川蓮奈</v>
      </c>
      <c r="H80" s="7" t="str">
        <f>VLOOKUP($C80,貼付!$A$3:$AF$197,H$1,FALSE)</f>
        <v>コンバインドB</v>
      </c>
      <c r="I80" s="7" t="str">
        <f>IF(OR(H80="四種競技",H80="コンバインドA",H80="コンバインドB"),VLOOKUP($C80,貼付!$A$3:$AF$197,I$1,FALSE),"")</f>
        <v>小学女子</v>
      </c>
    </row>
    <row r="81" spans="1:9" x14ac:dyDescent="0.4">
      <c r="A81">
        <f t="shared" si="1"/>
        <v>52</v>
      </c>
      <c r="B81">
        <f>COUNTIF($G$3:G81,G81)</f>
        <v>1</v>
      </c>
      <c r="C81">
        <v>79</v>
      </c>
      <c r="D81" s="7" t="str">
        <f>VLOOKUP($C81,貼付!$A$3:$AF$197,D$1,FALSE)</f>
        <v>選手権</v>
      </c>
      <c r="E81" s="7">
        <f>VLOOKUP($C81,貼付!$A$3:$AF$197,E$1,FALSE)</f>
        <v>1371</v>
      </c>
      <c r="F81" s="7" t="str">
        <f>VLOOKUP($C81,貼付!$A$3:$AF$197,F$1,FALSE)</f>
        <v>遠軽高</v>
      </c>
      <c r="G81" s="7" t="str">
        <f>VLOOKUP($C81,貼付!$A$3:$AF$197,G$1,FALSE)</f>
        <v>港琴羽</v>
      </c>
      <c r="H81" s="7" t="str">
        <f>VLOOKUP($C81,貼付!$A$3:$AF$197,H$1,FALSE)</f>
        <v>七種競技</v>
      </c>
      <c r="I81" s="7" t="str">
        <f>IF(OR(H81="四種競技",H81="コンバインドA",H81="コンバインドB"),VLOOKUP($C81,貼付!$A$3:$AF$197,I$1,FALSE),"")</f>
        <v/>
      </c>
    </row>
    <row r="82" spans="1:9" x14ac:dyDescent="0.4">
      <c r="A82">
        <f t="shared" si="1"/>
        <v>53</v>
      </c>
      <c r="B82">
        <f>COUNTIF($G$3:G82,G82)</f>
        <v>1</v>
      </c>
      <c r="C82">
        <v>80</v>
      </c>
      <c r="D82" s="7" t="str">
        <f>VLOOKUP($C82,貼付!$A$3:$AF$197,D$1,FALSE)</f>
        <v>選手権</v>
      </c>
      <c r="E82" s="7">
        <f>VLOOKUP($C82,貼付!$A$3:$AF$197,E$1,FALSE)</f>
        <v>1343</v>
      </c>
      <c r="F82" s="7" t="str">
        <f>VLOOKUP($C82,貼付!$A$3:$AF$197,F$1,FALSE)</f>
        <v>美幌中</v>
      </c>
      <c r="G82" s="7" t="str">
        <f>VLOOKUP($C82,貼付!$A$3:$AF$197,G$1,FALSE)</f>
        <v>桐山日和</v>
      </c>
      <c r="H82" s="7" t="str">
        <f>VLOOKUP($C82,貼付!$A$3:$AF$197,H$1,FALSE)</f>
        <v>四種競技</v>
      </c>
      <c r="I82" s="7" t="str">
        <f>IF(OR(H82="四種競技",H82="コンバインドA",H82="コンバインドB"),VLOOKUP($C82,貼付!$A$3:$AF$197,I$1,FALSE),"")</f>
        <v>中学女子</v>
      </c>
    </row>
    <row r="83" spans="1:9" x14ac:dyDescent="0.4">
      <c r="A83">
        <f t="shared" si="1"/>
        <v>54</v>
      </c>
      <c r="B83">
        <f>COUNTIF($G$3:G83,G83)</f>
        <v>1</v>
      </c>
      <c r="C83">
        <v>81</v>
      </c>
      <c r="D83" s="7" t="str">
        <f>VLOOKUP($C83,貼付!$A$3:$AF$197,D$1,FALSE)</f>
        <v>全小予選</v>
      </c>
      <c r="E83" s="7">
        <f>VLOOKUP($C83,貼付!$A$3:$AF$197,E$1,FALSE)</f>
        <v>1258</v>
      </c>
      <c r="F83" s="7" t="str">
        <f>VLOOKUP($C83,貼付!$A$3:$AF$197,F$1,FALSE)</f>
        <v>知床AC</v>
      </c>
      <c r="G83" s="7" t="str">
        <f>VLOOKUP($C83,貼付!$A$3:$AF$197,G$1,FALSE)</f>
        <v>澤田芽依</v>
      </c>
      <c r="H83" s="7" t="str">
        <f>VLOOKUP($C83,貼付!$A$3:$AF$197,H$1,FALSE)</f>
        <v>コンバインドA</v>
      </c>
      <c r="I83" s="7" t="str">
        <f>IF(OR(H83="四種競技",H83="コンバインドA",H83="コンバインドB"),VLOOKUP($C83,貼付!$A$3:$AF$197,I$1,FALSE),"")</f>
        <v>小学女子</v>
      </c>
    </row>
    <row r="84" spans="1:9" x14ac:dyDescent="0.4">
      <c r="A84">
        <f t="shared" si="1"/>
        <v>55</v>
      </c>
      <c r="B84">
        <f>COUNTIF($G$3:G84,G84)</f>
        <v>1</v>
      </c>
      <c r="C84">
        <v>82</v>
      </c>
      <c r="D84" s="7" t="str">
        <f>VLOOKUP($C84,貼付!$A$3:$AF$197,D$1,FALSE)</f>
        <v>秋季陸上</v>
      </c>
      <c r="E84" s="7">
        <f>VLOOKUP($C84,貼付!$A$3:$AF$197,E$1,FALSE)</f>
        <v>1220</v>
      </c>
      <c r="F84" s="7" t="str">
        <f>VLOOKUP($C84,貼付!$A$3:$AF$197,F$1,FALSE)</f>
        <v>北見常呂中</v>
      </c>
      <c r="G84" s="7" t="str">
        <f>VLOOKUP($C84,貼付!$A$3:$AF$197,G$1,FALSE)</f>
        <v>寺島凜</v>
      </c>
      <c r="H84" s="7" t="str">
        <f>VLOOKUP($C84,貼付!$A$3:$AF$197,H$1,FALSE)</f>
        <v>四種競技</v>
      </c>
      <c r="I84" s="7" t="str">
        <f>IF(OR(H84="四種競技",H84="コンバインドA",H84="コンバインドB"),VLOOKUP($C84,貼付!$A$3:$AF$197,I$1,FALSE),"")</f>
        <v>中学女子</v>
      </c>
    </row>
    <row r="85" spans="1:9" x14ac:dyDescent="0.4">
      <c r="A85">
        <f t="shared" si="1"/>
        <v>56</v>
      </c>
      <c r="B85">
        <f>COUNTIF($G$3:G85,G85)</f>
        <v>1</v>
      </c>
      <c r="C85">
        <v>83</v>
      </c>
      <c r="D85" s="7" t="str">
        <f>VLOOKUP($C85,貼付!$A$3:$AF$197,D$1,FALSE)</f>
        <v>全小予選</v>
      </c>
      <c r="E85" s="7">
        <f>VLOOKUP($C85,貼付!$A$3:$AF$197,E$1,FALSE)</f>
        <v>1193</v>
      </c>
      <c r="F85" s="7" t="str">
        <f>VLOOKUP($C85,貼付!$A$3:$AF$197,F$1,FALSE)</f>
        <v>網走陸少</v>
      </c>
      <c r="G85" s="7" t="str">
        <f>VLOOKUP($C85,貼付!$A$3:$AF$197,G$1,FALSE)</f>
        <v>林田拓真</v>
      </c>
      <c r="H85" s="7" t="str">
        <f>VLOOKUP($C85,貼付!$A$3:$AF$197,H$1,FALSE)</f>
        <v>コンバインドB</v>
      </c>
      <c r="I85" s="7" t="str">
        <f>IF(OR(H85="四種競技",H85="コンバインドA",H85="コンバインドB"),VLOOKUP($C85,貼付!$A$3:$AF$197,I$1,FALSE),"")</f>
        <v>小学男子</v>
      </c>
    </row>
    <row r="86" spans="1:9" x14ac:dyDescent="0.4">
      <c r="A86">
        <f t="shared" si="1"/>
        <v>56</v>
      </c>
      <c r="B86">
        <f>COUNTIF($G$3:G86,G86)</f>
        <v>3</v>
      </c>
      <c r="C86">
        <v>84</v>
      </c>
      <c r="D86" s="7" t="e">
        <f>VLOOKUP($C86,貼付!$A$3:$AF$197,D$1,FALSE)</f>
        <v>#N/A</v>
      </c>
      <c r="E86" s="7" t="e">
        <f>VLOOKUP($C86,貼付!$A$3:$AF$197,E$1,FALSE)</f>
        <v>#N/A</v>
      </c>
      <c r="F86" s="7" t="e">
        <f>VLOOKUP($C86,貼付!$A$3:$AF$197,F$1,FALSE)</f>
        <v>#N/A</v>
      </c>
      <c r="G86" s="7" t="e">
        <f>VLOOKUP($C86,貼付!$A$3:$AF$197,G$1,FALSE)</f>
        <v>#N/A</v>
      </c>
      <c r="H86" s="7" t="e">
        <f>VLOOKUP($C86,貼付!$A$3:$AF$197,H$1,FALSE)</f>
        <v>#N/A</v>
      </c>
      <c r="I86" s="7" t="e">
        <f>IF(OR(H86="四種競技",H86="コンバインドA",H86="コンバインドB"),VLOOKUP($C86,貼付!$A$3:$AF$197,I$1,FALSE),"")</f>
        <v>#N/A</v>
      </c>
    </row>
    <row r="87" spans="1:9" x14ac:dyDescent="0.4">
      <c r="A87">
        <f t="shared" si="1"/>
        <v>57</v>
      </c>
      <c r="B87">
        <f>COUNTIF($G$3:G87,G87)</f>
        <v>1</v>
      </c>
      <c r="C87">
        <v>85</v>
      </c>
      <c r="D87" s="7" t="str">
        <f>VLOOKUP($C87,貼付!$A$3:$AF$197,D$1,FALSE)</f>
        <v>中体連</v>
      </c>
      <c r="E87" s="7">
        <f>VLOOKUP($C87,貼付!$A$3:$AF$197,E$1,FALSE)</f>
        <v>1127</v>
      </c>
      <c r="F87" s="7" t="str">
        <f>VLOOKUP($C87,貼付!$A$3:$AF$197,F$1,FALSE)</f>
        <v>網走第四中</v>
      </c>
      <c r="G87" s="7" t="str">
        <f>VLOOKUP($C87,貼付!$A$3:$AF$197,G$1,FALSE)</f>
        <v>石原悠希</v>
      </c>
      <c r="H87" s="7" t="str">
        <f>VLOOKUP($C87,貼付!$A$3:$AF$197,H$1,FALSE)</f>
        <v>四種競技</v>
      </c>
      <c r="I87" s="7" t="str">
        <f>IF(OR(H87="四種競技",H87="コンバインドA",H87="コンバインドB"),VLOOKUP($C87,貼付!$A$3:$AF$197,I$1,FALSE),"")</f>
        <v>中学男子</v>
      </c>
    </row>
    <row r="88" spans="1:9" x14ac:dyDescent="0.4">
      <c r="A88">
        <f t="shared" si="1"/>
        <v>58</v>
      </c>
      <c r="B88">
        <f>COUNTIF($G$3:G88,G88)</f>
        <v>1</v>
      </c>
      <c r="C88">
        <v>86</v>
      </c>
      <c r="D88" s="7" t="str">
        <f>VLOOKUP($C88,貼付!$A$3:$AF$197,D$1,FALSE)</f>
        <v>中体連</v>
      </c>
      <c r="E88" s="7">
        <f>VLOOKUP($C88,貼付!$A$3:$AF$197,E$1,FALSE)</f>
        <v>1121</v>
      </c>
      <c r="F88" s="7" t="str">
        <f>VLOOKUP($C88,貼付!$A$3:$AF$197,F$1,FALSE)</f>
        <v>網走第一中</v>
      </c>
      <c r="G88" s="7" t="str">
        <f>VLOOKUP($C88,貼付!$A$3:$AF$197,G$1,FALSE)</f>
        <v>向當晴矢</v>
      </c>
      <c r="H88" s="7" t="str">
        <f>VLOOKUP($C88,貼付!$A$3:$AF$197,H$1,FALSE)</f>
        <v>四種競技</v>
      </c>
      <c r="I88" s="7" t="str">
        <f>IF(OR(H88="四種競技",H88="コンバインドA",H88="コンバインドB"),VLOOKUP($C88,貼付!$A$3:$AF$197,I$1,FALSE),"")</f>
        <v>中学男子</v>
      </c>
    </row>
    <row r="89" spans="1:9" x14ac:dyDescent="0.4">
      <c r="A89">
        <f t="shared" si="1"/>
        <v>59</v>
      </c>
      <c r="B89">
        <f>COUNTIF($G$3:G89,G89)</f>
        <v>1</v>
      </c>
      <c r="C89">
        <v>87</v>
      </c>
      <c r="D89" s="7" t="str">
        <f>VLOOKUP($C89,貼付!$A$3:$AF$197,D$1,FALSE)</f>
        <v>全小予選</v>
      </c>
      <c r="E89" s="7">
        <f>VLOOKUP($C89,貼付!$A$3:$AF$197,E$1,FALSE)</f>
        <v>1105</v>
      </c>
      <c r="F89" s="7" t="str">
        <f>VLOOKUP($C89,貼付!$A$3:$AF$197,F$1,FALSE)</f>
        <v>ｵﾎｰﾂｸｷｯｽﾞ</v>
      </c>
      <c r="G89" s="7" t="str">
        <f>VLOOKUP($C89,貼付!$A$3:$AF$197,G$1,FALSE)</f>
        <v>佐藤朋佳</v>
      </c>
      <c r="H89" s="7" t="str">
        <f>VLOOKUP($C89,貼付!$A$3:$AF$197,H$1,FALSE)</f>
        <v>コンバインドB</v>
      </c>
      <c r="I89" s="7" t="str">
        <f>IF(OR(H89="四種競技",H89="コンバインドA",H89="コンバインドB"),VLOOKUP($C89,貼付!$A$3:$AF$197,I$1,FALSE),"")</f>
        <v>小学女子</v>
      </c>
    </row>
    <row r="90" spans="1:9" x14ac:dyDescent="0.4">
      <c r="A90">
        <f t="shared" si="1"/>
        <v>59</v>
      </c>
      <c r="B90">
        <f>COUNTIF($G$3:G90,G90)</f>
        <v>2</v>
      </c>
      <c r="C90">
        <v>88</v>
      </c>
      <c r="D90" s="7" t="str">
        <f>VLOOKUP($C90,貼付!$A$3:$AF$197,D$1,FALSE)</f>
        <v>通信陸上</v>
      </c>
      <c r="E90" s="7">
        <f>VLOOKUP($C90,貼付!$A$3:$AF$197,E$1,FALSE)</f>
        <v>1070</v>
      </c>
      <c r="F90" s="7" t="str">
        <f>VLOOKUP($C90,貼付!$A$3:$AF$197,F$1,FALSE)</f>
        <v>網走第一中</v>
      </c>
      <c r="G90" s="7" t="str">
        <f>VLOOKUP($C90,貼付!$A$3:$AF$197,G$1,FALSE)</f>
        <v>向當晴矢</v>
      </c>
      <c r="H90" s="7" t="str">
        <f>VLOOKUP($C90,貼付!$A$3:$AF$197,H$1,FALSE)</f>
        <v>四種競技</v>
      </c>
      <c r="I90" s="7" t="str">
        <f>IF(OR(H90="四種競技",H90="コンバインドA",H90="コンバインドB"),VLOOKUP($C90,貼付!$A$3:$AF$197,I$1,FALSE),"")</f>
        <v>中学男子</v>
      </c>
    </row>
    <row r="91" spans="1:9" x14ac:dyDescent="0.4">
      <c r="A91">
        <f t="shared" si="1"/>
        <v>60</v>
      </c>
      <c r="B91">
        <f>COUNTIF($G$3:G91,G91)</f>
        <v>1</v>
      </c>
      <c r="C91">
        <v>89</v>
      </c>
      <c r="D91" s="7" t="str">
        <f>VLOOKUP($C91,貼付!$A$3:$AF$197,D$1,FALSE)</f>
        <v>全小予選</v>
      </c>
      <c r="E91" s="7">
        <f>VLOOKUP($C91,貼付!$A$3:$AF$197,E$1,FALSE)</f>
        <v>1015</v>
      </c>
      <c r="F91" s="7" t="str">
        <f>VLOOKUP($C91,貼付!$A$3:$AF$197,F$1,FALSE)</f>
        <v>美幌RC</v>
      </c>
      <c r="G91" s="7" t="str">
        <f>VLOOKUP($C91,貼付!$A$3:$AF$197,G$1,FALSE)</f>
        <v>石田漣</v>
      </c>
      <c r="H91" s="7" t="str">
        <f>VLOOKUP($C91,貼付!$A$3:$AF$197,H$1,FALSE)</f>
        <v>コンバインドB</v>
      </c>
      <c r="I91" s="7" t="str">
        <f>IF(OR(H91="四種競技",H91="コンバインドA",H91="コンバインドB"),VLOOKUP($C91,貼付!$A$3:$AF$197,I$1,FALSE),"")</f>
        <v>小学男子</v>
      </c>
    </row>
    <row r="92" spans="1:9" x14ac:dyDescent="0.4">
      <c r="A92">
        <f t="shared" si="1"/>
        <v>60</v>
      </c>
      <c r="B92">
        <f>COUNTIF($G$3:G92,G92)</f>
        <v>3</v>
      </c>
      <c r="C92">
        <v>90</v>
      </c>
      <c r="D92" s="7" t="str">
        <f>VLOOKUP($C92,貼付!$A$3:$AF$197,D$1,FALSE)</f>
        <v>選手権</v>
      </c>
      <c r="E92" s="7">
        <f>VLOOKUP($C92,貼付!$A$3:$AF$197,E$1,FALSE)</f>
        <v>894</v>
      </c>
      <c r="F92" s="7" t="str">
        <f>VLOOKUP($C92,貼付!$A$3:$AF$197,F$1,FALSE)</f>
        <v>網走第一中</v>
      </c>
      <c r="G92" s="7" t="str">
        <f>VLOOKUP($C92,貼付!$A$3:$AF$197,G$1,FALSE)</f>
        <v>向當晴矢</v>
      </c>
      <c r="H92" s="7" t="str">
        <f>VLOOKUP($C92,貼付!$A$3:$AF$197,H$1,FALSE)</f>
        <v>四種競技</v>
      </c>
      <c r="I92" s="7" t="str">
        <f>IF(OR(H92="四種競技",H92="コンバインドA",H92="コンバインドB"),VLOOKUP($C92,貼付!$A$3:$AF$197,I$1,FALSE),"")</f>
        <v>中学男子</v>
      </c>
    </row>
    <row r="93" spans="1:9" x14ac:dyDescent="0.4">
      <c r="A93">
        <f t="shared" si="1"/>
        <v>61</v>
      </c>
      <c r="B93">
        <f>COUNTIF($G$3:G93,G93)</f>
        <v>1</v>
      </c>
      <c r="C93">
        <v>91</v>
      </c>
      <c r="D93" s="7" t="str">
        <f>VLOOKUP($C93,貼付!$A$3:$AF$197,D$1,FALSE)</f>
        <v>全小予選</v>
      </c>
      <c r="E93" s="7">
        <f>VLOOKUP($C93,貼付!$A$3:$AF$197,E$1,FALSE)</f>
        <v>891</v>
      </c>
      <c r="F93" s="7" t="str">
        <f>VLOOKUP($C93,貼付!$A$3:$AF$197,F$1,FALSE)</f>
        <v>網走陸少</v>
      </c>
      <c r="G93" s="7" t="str">
        <f>VLOOKUP($C93,貼付!$A$3:$AF$197,G$1,FALSE)</f>
        <v>小原蒼汰</v>
      </c>
      <c r="H93" s="7" t="str">
        <f>VLOOKUP($C93,貼付!$A$3:$AF$197,H$1,FALSE)</f>
        <v>コンバインドB</v>
      </c>
      <c r="I93" s="7" t="str">
        <f>IF(OR(H93="四種競技",H93="コンバインドA",H93="コンバインドB"),VLOOKUP($C93,貼付!$A$3:$AF$197,I$1,FALSE),"")</f>
        <v>小学男子</v>
      </c>
    </row>
    <row r="94" spans="1:9" x14ac:dyDescent="0.4">
      <c r="A94">
        <f t="shared" si="1"/>
        <v>61</v>
      </c>
      <c r="B94">
        <f>COUNTIF($G$3:G94,G94)</f>
        <v>4</v>
      </c>
      <c r="C94">
        <v>92</v>
      </c>
      <c r="D94" s="7" t="e">
        <f>VLOOKUP($C94,貼付!$A$3:$AF$197,D$1,FALSE)</f>
        <v>#N/A</v>
      </c>
      <c r="E94" s="7" t="e">
        <f>VLOOKUP($C94,貼付!$A$3:$AF$197,E$1,FALSE)</f>
        <v>#N/A</v>
      </c>
      <c r="F94" s="7" t="e">
        <f>VLOOKUP($C94,貼付!$A$3:$AF$197,F$1,FALSE)</f>
        <v>#N/A</v>
      </c>
      <c r="G94" s="7" t="e">
        <f>VLOOKUP($C94,貼付!$A$3:$AF$197,G$1,FALSE)</f>
        <v>#N/A</v>
      </c>
      <c r="H94" s="7" t="e">
        <f>VLOOKUP($C94,貼付!$A$3:$AF$197,H$1,FALSE)</f>
        <v>#N/A</v>
      </c>
      <c r="I94" s="7" t="e">
        <f>IF(OR(H94="四種競技",H94="コンバインドA",H94="コンバインドB"),VLOOKUP($C94,貼付!$A$3:$AF$197,I$1,FALSE),"")</f>
        <v>#N/A</v>
      </c>
    </row>
    <row r="95" spans="1:9" x14ac:dyDescent="0.4">
      <c r="A95">
        <f t="shared" si="1"/>
        <v>61</v>
      </c>
      <c r="B95">
        <f>COUNTIF($G$3:G95,G95)</f>
        <v>5</v>
      </c>
      <c r="C95">
        <v>93</v>
      </c>
      <c r="D95" s="7" t="e">
        <f>VLOOKUP($C95,貼付!$A$3:$AF$197,D$1,FALSE)</f>
        <v>#N/A</v>
      </c>
      <c r="E95" s="7" t="e">
        <f>VLOOKUP($C95,貼付!$A$3:$AF$197,E$1,FALSE)</f>
        <v>#N/A</v>
      </c>
      <c r="F95" s="7" t="e">
        <f>VLOOKUP($C95,貼付!$A$3:$AF$197,F$1,FALSE)</f>
        <v>#N/A</v>
      </c>
      <c r="G95" s="7" t="e">
        <f>VLOOKUP($C95,貼付!$A$3:$AF$197,G$1,FALSE)</f>
        <v>#N/A</v>
      </c>
      <c r="H95" s="7" t="e">
        <f>VLOOKUP($C95,貼付!$A$3:$AF$197,H$1,FALSE)</f>
        <v>#N/A</v>
      </c>
      <c r="I95" s="7" t="e">
        <f>IF(OR(H95="四種競技",H95="コンバインドA",H95="コンバインドB"),VLOOKUP($C95,貼付!$A$3:$AF$197,I$1,FALSE),"")</f>
        <v>#N/A</v>
      </c>
    </row>
    <row r="96" spans="1:9" x14ac:dyDescent="0.4">
      <c r="A96">
        <f t="shared" si="1"/>
        <v>61</v>
      </c>
      <c r="B96">
        <f>COUNTIF($G$3:G96,G96)</f>
        <v>6</v>
      </c>
      <c r="C96">
        <v>94</v>
      </c>
      <c r="D96" s="7" t="e">
        <f>VLOOKUP($C96,貼付!$A$3:$AF$197,D$1,FALSE)</f>
        <v>#N/A</v>
      </c>
      <c r="E96" s="7" t="e">
        <f>VLOOKUP($C96,貼付!$A$3:$AF$197,E$1,FALSE)</f>
        <v>#N/A</v>
      </c>
      <c r="F96" s="7" t="e">
        <f>VLOOKUP($C96,貼付!$A$3:$AF$197,F$1,FALSE)</f>
        <v>#N/A</v>
      </c>
      <c r="G96" s="7" t="e">
        <f>VLOOKUP($C96,貼付!$A$3:$AF$197,G$1,FALSE)</f>
        <v>#N/A</v>
      </c>
      <c r="H96" s="7" t="e">
        <f>VLOOKUP($C96,貼付!$A$3:$AF$197,H$1,FALSE)</f>
        <v>#N/A</v>
      </c>
      <c r="I96" s="7" t="e">
        <f>IF(OR(H96="四種競技",H96="コンバインドA",H96="コンバインドB"),VLOOKUP($C96,貼付!$A$3:$AF$197,I$1,FALSE),"")</f>
        <v>#N/A</v>
      </c>
    </row>
    <row r="97" spans="1:9" x14ac:dyDescent="0.4">
      <c r="A97">
        <f t="shared" si="1"/>
        <v>61</v>
      </c>
      <c r="B97">
        <f>COUNTIF($G$3:G97,G97)</f>
        <v>7</v>
      </c>
      <c r="C97">
        <v>95</v>
      </c>
      <c r="D97" s="7" t="e">
        <f>VLOOKUP($C97,貼付!$A$3:$AF$197,D$1,FALSE)</f>
        <v>#N/A</v>
      </c>
      <c r="E97" s="7" t="e">
        <f>VLOOKUP($C97,貼付!$A$3:$AF$197,E$1,FALSE)</f>
        <v>#N/A</v>
      </c>
      <c r="F97" s="7" t="e">
        <f>VLOOKUP($C97,貼付!$A$3:$AF$197,F$1,FALSE)</f>
        <v>#N/A</v>
      </c>
      <c r="G97" s="7" t="e">
        <f>VLOOKUP($C97,貼付!$A$3:$AF$197,G$1,FALSE)</f>
        <v>#N/A</v>
      </c>
      <c r="H97" s="7" t="e">
        <f>VLOOKUP($C97,貼付!$A$3:$AF$197,H$1,FALSE)</f>
        <v>#N/A</v>
      </c>
      <c r="I97" s="7" t="e">
        <f>IF(OR(H97="四種競技",H97="コンバインドA",H97="コンバインドB"),VLOOKUP($C97,貼付!$A$3:$AF$197,I$1,FALSE),"")</f>
        <v>#N/A</v>
      </c>
    </row>
    <row r="98" spans="1:9" x14ac:dyDescent="0.4">
      <c r="A98">
        <f t="shared" si="1"/>
        <v>61</v>
      </c>
      <c r="B98">
        <f>COUNTIF($G$3:G98,G98)</f>
        <v>8</v>
      </c>
      <c r="C98">
        <v>96</v>
      </c>
      <c r="D98" s="7" t="e">
        <f>VLOOKUP($C98,貼付!$A$3:$AF$197,D$1,FALSE)</f>
        <v>#N/A</v>
      </c>
      <c r="E98" s="7" t="e">
        <f>VLOOKUP($C98,貼付!$A$3:$AF$197,E$1,FALSE)</f>
        <v>#N/A</v>
      </c>
      <c r="F98" s="7" t="e">
        <f>VLOOKUP($C98,貼付!$A$3:$AF$197,F$1,FALSE)</f>
        <v>#N/A</v>
      </c>
      <c r="G98" s="7" t="e">
        <f>VLOOKUP($C98,貼付!$A$3:$AF$197,G$1,FALSE)</f>
        <v>#N/A</v>
      </c>
      <c r="H98" s="7" t="e">
        <f>VLOOKUP($C98,貼付!$A$3:$AF$197,H$1,FALSE)</f>
        <v>#N/A</v>
      </c>
      <c r="I98" s="7" t="e">
        <f>IF(OR(H98="四種競技",H98="コンバインドA",H98="コンバインドB"),VLOOKUP($C98,貼付!$A$3:$AF$197,I$1,FALSE),"")</f>
        <v>#N/A</v>
      </c>
    </row>
    <row r="99" spans="1:9" x14ac:dyDescent="0.4">
      <c r="A99">
        <f t="shared" si="1"/>
        <v>61</v>
      </c>
      <c r="B99">
        <f>COUNTIF($G$3:G99,G99)</f>
        <v>9</v>
      </c>
      <c r="C99">
        <v>97</v>
      </c>
      <c r="D99" s="7" t="e">
        <f>VLOOKUP($C99,貼付!$A$3:$AF$197,D$1,FALSE)</f>
        <v>#N/A</v>
      </c>
      <c r="E99" s="7" t="e">
        <f>VLOOKUP($C99,貼付!$A$3:$AF$197,E$1,FALSE)</f>
        <v>#N/A</v>
      </c>
      <c r="F99" s="7" t="e">
        <f>VLOOKUP($C99,貼付!$A$3:$AF$197,F$1,FALSE)</f>
        <v>#N/A</v>
      </c>
      <c r="G99" s="7" t="e">
        <f>VLOOKUP($C99,貼付!$A$3:$AF$197,G$1,FALSE)</f>
        <v>#N/A</v>
      </c>
      <c r="H99" s="7" t="e">
        <f>VLOOKUP($C99,貼付!$A$3:$AF$197,H$1,FALSE)</f>
        <v>#N/A</v>
      </c>
      <c r="I99" s="7" t="e">
        <f>IF(OR(H99="四種競技",H99="コンバインドA",H99="コンバインドB"),VLOOKUP($C99,貼付!$A$3:$AF$197,I$1,FALSE),"")</f>
        <v>#N/A</v>
      </c>
    </row>
    <row r="100" spans="1:9" x14ac:dyDescent="0.4">
      <c r="A100">
        <f t="shared" si="1"/>
        <v>61</v>
      </c>
      <c r="B100">
        <f>COUNTIF($G$3:G100,G100)</f>
        <v>10</v>
      </c>
      <c r="C100">
        <v>98</v>
      </c>
      <c r="D100" s="7" t="e">
        <f>VLOOKUP($C100,貼付!$A$3:$AF$197,D$1,FALSE)</f>
        <v>#N/A</v>
      </c>
      <c r="E100" s="7" t="e">
        <f>VLOOKUP($C100,貼付!$A$3:$AF$197,E$1,FALSE)</f>
        <v>#N/A</v>
      </c>
      <c r="F100" s="7" t="e">
        <f>VLOOKUP($C100,貼付!$A$3:$AF$197,F$1,FALSE)</f>
        <v>#N/A</v>
      </c>
      <c r="G100" s="7" t="e">
        <f>VLOOKUP($C100,貼付!$A$3:$AF$197,G$1,FALSE)</f>
        <v>#N/A</v>
      </c>
      <c r="H100" s="7" t="e">
        <f>VLOOKUP($C100,貼付!$A$3:$AF$197,H$1,FALSE)</f>
        <v>#N/A</v>
      </c>
      <c r="I100" s="7" t="e">
        <f>IF(OR(H100="四種競技",H100="コンバインドA",H100="コンバインドB"),VLOOKUP($C100,貼付!$A$3:$AF$197,I$1,FALSE),"")</f>
        <v>#N/A</v>
      </c>
    </row>
    <row r="101" spans="1:9" x14ac:dyDescent="0.4">
      <c r="A101">
        <f t="shared" si="1"/>
        <v>61</v>
      </c>
      <c r="B101">
        <f>COUNTIF($G$3:G101,G101)</f>
        <v>11</v>
      </c>
      <c r="C101">
        <v>99</v>
      </c>
      <c r="D101" s="7" t="e">
        <f>VLOOKUP($C101,貼付!$A$3:$AF$197,D$1,FALSE)</f>
        <v>#N/A</v>
      </c>
      <c r="E101" s="7" t="e">
        <f>VLOOKUP($C101,貼付!$A$3:$AF$197,E$1,FALSE)</f>
        <v>#N/A</v>
      </c>
      <c r="F101" s="7" t="e">
        <f>VLOOKUP($C101,貼付!$A$3:$AF$197,F$1,FALSE)</f>
        <v>#N/A</v>
      </c>
      <c r="G101" s="7" t="e">
        <f>VLOOKUP($C101,貼付!$A$3:$AF$197,G$1,FALSE)</f>
        <v>#N/A</v>
      </c>
      <c r="H101" s="7" t="e">
        <f>VLOOKUP($C101,貼付!$A$3:$AF$197,H$1,FALSE)</f>
        <v>#N/A</v>
      </c>
      <c r="I101" s="7" t="e">
        <f>IF(OR(H101="四種競技",H101="コンバインドA",H101="コンバインドB"),VLOOKUP($C101,貼付!$A$3:$AF$197,I$1,FALSE),"")</f>
        <v>#N/A</v>
      </c>
    </row>
    <row r="102" spans="1:9" x14ac:dyDescent="0.4">
      <c r="A102">
        <f t="shared" si="1"/>
        <v>61</v>
      </c>
      <c r="B102">
        <f>COUNTIF($G$3:G102,G102)</f>
        <v>12</v>
      </c>
      <c r="C102">
        <v>100</v>
      </c>
      <c r="D102" s="7" t="e">
        <f>VLOOKUP($C102,貼付!$A$3:$AF$197,D$1,FALSE)</f>
        <v>#N/A</v>
      </c>
      <c r="E102" s="7" t="e">
        <f>VLOOKUP($C102,貼付!$A$3:$AF$197,E$1,FALSE)</f>
        <v>#N/A</v>
      </c>
      <c r="F102" s="7" t="e">
        <f>VLOOKUP($C102,貼付!$A$3:$AF$197,F$1,FALSE)</f>
        <v>#N/A</v>
      </c>
      <c r="G102" s="7" t="e">
        <f>VLOOKUP($C102,貼付!$A$3:$AF$197,G$1,FALSE)</f>
        <v>#N/A</v>
      </c>
      <c r="H102" s="7" t="e">
        <f>VLOOKUP($C102,貼付!$A$3:$AF$197,H$1,FALSE)</f>
        <v>#N/A</v>
      </c>
      <c r="I102" s="7" t="e">
        <f>IF(OR(H102="四種競技",H102="コンバインドA",H102="コンバインドB"),VLOOKUP($C102,貼付!$A$3:$AF$197,I$1,FALSE),"")</f>
        <v>#N/A</v>
      </c>
    </row>
    <row r="103" spans="1:9" x14ac:dyDescent="0.4">
      <c r="A103">
        <f t="shared" si="1"/>
        <v>61</v>
      </c>
      <c r="B103">
        <f>COUNTIF($G$3:G103,G103)</f>
        <v>13</v>
      </c>
      <c r="C103">
        <v>101</v>
      </c>
      <c r="D103" s="7" t="e">
        <f>VLOOKUP($C103,貼付!$A$3:$AF$197,D$1,FALSE)</f>
        <v>#N/A</v>
      </c>
      <c r="E103" s="7" t="e">
        <f>VLOOKUP($C103,貼付!$A$3:$AF$197,E$1,FALSE)</f>
        <v>#N/A</v>
      </c>
      <c r="F103" s="7" t="e">
        <f>VLOOKUP($C103,貼付!$A$3:$AF$197,F$1,FALSE)</f>
        <v>#N/A</v>
      </c>
      <c r="G103" s="7" t="e">
        <f>VLOOKUP($C103,貼付!$A$3:$AF$197,G$1,FALSE)</f>
        <v>#N/A</v>
      </c>
      <c r="H103" s="7" t="e">
        <f>VLOOKUP($C103,貼付!$A$3:$AF$197,H$1,FALSE)</f>
        <v>#N/A</v>
      </c>
      <c r="I103" s="7" t="e">
        <f>IF(OR(H103="四種競技",H103="コンバインドA",H103="コンバインドB"),VLOOKUP($C103,貼付!$A$3:$AF$197,I$1,FALSE),"")</f>
        <v>#N/A</v>
      </c>
    </row>
    <row r="104" spans="1:9" x14ac:dyDescent="0.4">
      <c r="A104">
        <f t="shared" si="1"/>
        <v>61</v>
      </c>
      <c r="B104">
        <f>COUNTIF($G$3:G104,G104)</f>
        <v>14</v>
      </c>
      <c r="C104">
        <v>102</v>
      </c>
      <c r="D104" s="7" t="e">
        <f>VLOOKUP($C104,貼付!$A$3:$AF$197,D$1,FALSE)</f>
        <v>#N/A</v>
      </c>
      <c r="E104" s="7" t="e">
        <f>VLOOKUP($C104,貼付!$A$3:$AF$197,E$1,FALSE)</f>
        <v>#N/A</v>
      </c>
      <c r="F104" s="7" t="e">
        <f>VLOOKUP($C104,貼付!$A$3:$AF$197,F$1,FALSE)</f>
        <v>#N/A</v>
      </c>
      <c r="G104" s="7" t="e">
        <f>VLOOKUP($C104,貼付!$A$3:$AF$197,G$1,FALSE)</f>
        <v>#N/A</v>
      </c>
      <c r="H104" s="7" t="e">
        <f>VLOOKUP($C104,貼付!$A$3:$AF$197,H$1,FALSE)</f>
        <v>#N/A</v>
      </c>
      <c r="I104" s="7" t="e">
        <f>IF(OR(H104="四種競技",H104="コンバインドA",H104="コンバインドB"),VLOOKUP($C104,貼付!$A$3:$AF$197,I$1,FALSE),"")</f>
        <v>#N/A</v>
      </c>
    </row>
    <row r="105" spans="1:9" x14ac:dyDescent="0.4">
      <c r="A105">
        <f t="shared" si="1"/>
        <v>61</v>
      </c>
      <c r="B105">
        <f>COUNTIF($G$3:G105,G105)</f>
        <v>15</v>
      </c>
      <c r="C105">
        <v>103</v>
      </c>
      <c r="D105" s="7" t="e">
        <f>VLOOKUP($C105,貼付!$A$3:$AF$197,D$1,FALSE)</f>
        <v>#N/A</v>
      </c>
      <c r="E105" s="7" t="e">
        <f>VLOOKUP($C105,貼付!$A$3:$AF$197,E$1,FALSE)</f>
        <v>#N/A</v>
      </c>
      <c r="F105" s="7" t="e">
        <f>VLOOKUP($C105,貼付!$A$3:$AF$197,F$1,FALSE)</f>
        <v>#N/A</v>
      </c>
      <c r="G105" s="7" t="e">
        <f>VLOOKUP($C105,貼付!$A$3:$AF$197,G$1,FALSE)</f>
        <v>#N/A</v>
      </c>
      <c r="H105" s="7" t="e">
        <f>VLOOKUP($C105,貼付!$A$3:$AF$197,H$1,FALSE)</f>
        <v>#N/A</v>
      </c>
      <c r="I105" s="7" t="e">
        <f>IF(OR(H105="四種競技",H105="コンバインドA",H105="コンバインドB"),VLOOKUP($C105,貼付!$A$3:$AF$197,I$1,FALSE),"")</f>
        <v>#N/A</v>
      </c>
    </row>
    <row r="106" spans="1:9" x14ac:dyDescent="0.4">
      <c r="A106">
        <f t="shared" si="1"/>
        <v>61</v>
      </c>
      <c r="B106">
        <f>COUNTIF($G$3:G106,G106)</f>
        <v>16</v>
      </c>
      <c r="C106">
        <v>104</v>
      </c>
      <c r="D106" s="7" t="e">
        <f>VLOOKUP($C106,貼付!$A$3:$AF$197,D$1,FALSE)</f>
        <v>#N/A</v>
      </c>
      <c r="E106" s="7" t="e">
        <f>VLOOKUP($C106,貼付!$A$3:$AF$197,E$1,FALSE)</f>
        <v>#N/A</v>
      </c>
      <c r="F106" s="7" t="e">
        <f>VLOOKUP($C106,貼付!$A$3:$AF$197,F$1,FALSE)</f>
        <v>#N/A</v>
      </c>
      <c r="G106" s="7" t="e">
        <f>VLOOKUP($C106,貼付!$A$3:$AF$197,G$1,FALSE)</f>
        <v>#N/A</v>
      </c>
      <c r="H106" s="7" t="e">
        <f>VLOOKUP($C106,貼付!$A$3:$AF$197,H$1,FALSE)</f>
        <v>#N/A</v>
      </c>
      <c r="I106" s="7" t="e">
        <f>IF(OR(H106="四種競技",H106="コンバインドA",H106="コンバインドB"),VLOOKUP($C106,貼付!$A$3:$AF$197,I$1,FALSE),"")</f>
        <v>#N/A</v>
      </c>
    </row>
    <row r="107" spans="1:9" x14ac:dyDescent="0.4">
      <c r="A107">
        <f t="shared" si="1"/>
        <v>61</v>
      </c>
      <c r="B107">
        <f>COUNTIF($G$3:G107,G107)</f>
        <v>17</v>
      </c>
      <c r="C107">
        <v>105</v>
      </c>
      <c r="D107" s="7" t="e">
        <f>VLOOKUP($C107,貼付!$A$3:$AF$197,D$1,FALSE)</f>
        <v>#N/A</v>
      </c>
      <c r="E107" s="7" t="e">
        <f>VLOOKUP($C107,貼付!$A$3:$AF$197,E$1,FALSE)</f>
        <v>#N/A</v>
      </c>
      <c r="F107" s="7" t="e">
        <f>VLOOKUP($C107,貼付!$A$3:$AF$197,F$1,FALSE)</f>
        <v>#N/A</v>
      </c>
      <c r="G107" s="7" t="e">
        <f>VLOOKUP($C107,貼付!$A$3:$AF$197,G$1,FALSE)</f>
        <v>#N/A</v>
      </c>
      <c r="H107" s="7" t="e">
        <f>VLOOKUP($C107,貼付!$A$3:$AF$197,H$1,FALSE)</f>
        <v>#N/A</v>
      </c>
      <c r="I107" s="7" t="e">
        <f>IF(OR(H107="四種競技",H107="コンバインドA",H107="コンバインドB"),VLOOKUP($C107,貼付!$A$3:$AF$197,I$1,FALSE),"")</f>
        <v>#N/A</v>
      </c>
    </row>
    <row r="108" spans="1:9" x14ac:dyDescent="0.4">
      <c r="A108">
        <f t="shared" si="1"/>
        <v>61</v>
      </c>
      <c r="B108">
        <f>COUNTIF($G$3:G108,G108)</f>
        <v>18</v>
      </c>
      <c r="C108">
        <v>106</v>
      </c>
      <c r="D108" s="7" t="e">
        <f>VLOOKUP($C108,貼付!$A$3:$AF$197,D$1,FALSE)</f>
        <v>#N/A</v>
      </c>
      <c r="E108" s="7" t="e">
        <f>VLOOKUP($C108,貼付!$A$3:$AF$197,E$1,FALSE)</f>
        <v>#N/A</v>
      </c>
      <c r="F108" s="7" t="e">
        <f>VLOOKUP($C108,貼付!$A$3:$AF$197,F$1,FALSE)</f>
        <v>#N/A</v>
      </c>
      <c r="G108" s="7" t="e">
        <f>VLOOKUP($C108,貼付!$A$3:$AF$197,G$1,FALSE)</f>
        <v>#N/A</v>
      </c>
      <c r="H108" s="7" t="e">
        <f>VLOOKUP($C108,貼付!$A$3:$AF$197,H$1,FALSE)</f>
        <v>#N/A</v>
      </c>
      <c r="I108" s="7" t="e">
        <f>IF(OR(H108="四種競技",H108="コンバインドA",H108="コンバインドB"),VLOOKUP($C108,貼付!$A$3:$AF$197,I$1,FALSE),"")</f>
        <v>#N/A</v>
      </c>
    </row>
    <row r="109" spans="1:9" x14ac:dyDescent="0.4">
      <c r="A109">
        <f t="shared" si="1"/>
        <v>61</v>
      </c>
      <c r="B109">
        <f>COUNTIF($G$3:G109,G109)</f>
        <v>19</v>
      </c>
      <c r="C109">
        <v>107</v>
      </c>
      <c r="D109" s="7" t="e">
        <f>VLOOKUP($C109,貼付!$A$3:$AF$197,D$1,FALSE)</f>
        <v>#N/A</v>
      </c>
      <c r="E109" s="7" t="e">
        <f>VLOOKUP($C109,貼付!$A$3:$AF$197,E$1,FALSE)</f>
        <v>#N/A</v>
      </c>
      <c r="F109" s="7" t="e">
        <f>VLOOKUP($C109,貼付!$A$3:$AF$197,F$1,FALSE)</f>
        <v>#N/A</v>
      </c>
      <c r="G109" s="7" t="e">
        <f>VLOOKUP($C109,貼付!$A$3:$AF$197,G$1,FALSE)</f>
        <v>#N/A</v>
      </c>
      <c r="H109" s="7" t="e">
        <f>VLOOKUP($C109,貼付!$A$3:$AF$197,H$1,FALSE)</f>
        <v>#N/A</v>
      </c>
      <c r="I109" s="7" t="e">
        <f>IF(OR(H109="四種競技",H109="コンバインドA",H109="コンバインドB"),VLOOKUP($C109,貼付!$A$3:$AF$197,I$1,FALSE),"")</f>
        <v>#N/A</v>
      </c>
    </row>
    <row r="110" spans="1:9" x14ac:dyDescent="0.4">
      <c r="A110">
        <f t="shared" si="1"/>
        <v>61</v>
      </c>
      <c r="B110">
        <f>COUNTIF($G$3:G110,G110)</f>
        <v>20</v>
      </c>
      <c r="C110">
        <v>108</v>
      </c>
      <c r="D110" s="7" t="e">
        <f>VLOOKUP($C110,貼付!$A$3:$AF$197,D$1,FALSE)</f>
        <v>#N/A</v>
      </c>
      <c r="E110" s="7" t="e">
        <f>VLOOKUP($C110,貼付!$A$3:$AF$197,E$1,FALSE)</f>
        <v>#N/A</v>
      </c>
      <c r="F110" s="7" t="e">
        <f>VLOOKUP($C110,貼付!$A$3:$AF$197,F$1,FALSE)</f>
        <v>#N/A</v>
      </c>
      <c r="G110" s="7" t="e">
        <f>VLOOKUP($C110,貼付!$A$3:$AF$197,G$1,FALSE)</f>
        <v>#N/A</v>
      </c>
      <c r="H110" s="7" t="e">
        <f>VLOOKUP($C110,貼付!$A$3:$AF$197,H$1,FALSE)</f>
        <v>#N/A</v>
      </c>
      <c r="I110" s="7" t="e">
        <f>IF(OR(H110="四種競技",H110="コンバインドA",H110="コンバインドB"),VLOOKUP($C110,貼付!$A$3:$AF$197,I$1,FALSE),"")</f>
        <v>#N/A</v>
      </c>
    </row>
    <row r="111" spans="1:9" x14ac:dyDescent="0.4">
      <c r="A111">
        <f t="shared" si="1"/>
        <v>61</v>
      </c>
      <c r="B111">
        <f>COUNTIF($G$3:G111,G111)</f>
        <v>21</v>
      </c>
      <c r="C111">
        <v>109</v>
      </c>
      <c r="D111" s="7" t="e">
        <f>VLOOKUP($C111,貼付!$A$3:$AF$197,D$1,FALSE)</f>
        <v>#N/A</v>
      </c>
      <c r="E111" s="7" t="e">
        <f>VLOOKUP($C111,貼付!$A$3:$AF$197,E$1,FALSE)</f>
        <v>#N/A</v>
      </c>
      <c r="F111" s="7" t="e">
        <f>VLOOKUP($C111,貼付!$A$3:$AF$197,F$1,FALSE)</f>
        <v>#N/A</v>
      </c>
      <c r="G111" s="7" t="e">
        <f>VLOOKUP($C111,貼付!$A$3:$AF$197,G$1,FALSE)</f>
        <v>#N/A</v>
      </c>
      <c r="H111" s="7" t="e">
        <f>VLOOKUP($C111,貼付!$A$3:$AF$197,H$1,FALSE)</f>
        <v>#N/A</v>
      </c>
      <c r="I111" s="7" t="e">
        <f>IF(OR(H111="四種競技",H111="コンバインドA",H111="コンバインドB"),VLOOKUP($C111,貼付!$A$3:$AF$197,I$1,FALSE),"")</f>
        <v>#N/A</v>
      </c>
    </row>
    <row r="112" spans="1:9" x14ac:dyDescent="0.4">
      <c r="A112">
        <f t="shared" si="1"/>
        <v>61</v>
      </c>
      <c r="B112">
        <f>COUNTIF($G$3:G112,G112)</f>
        <v>22</v>
      </c>
      <c r="C112">
        <v>110</v>
      </c>
      <c r="D112" s="7" t="e">
        <f>VLOOKUP($C112,貼付!$A$3:$AF$197,D$1,FALSE)</f>
        <v>#N/A</v>
      </c>
      <c r="E112" s="7" t="e">
        <f>VLOOKUP($C112,貼付!$A$3:$AF$197,E$1,FALSE)</f>
        <v>#N/A</v>
      </c>
      <c r="F112" s="7" t="e">
        <f>VLOOKUP($C112,貼付!$A$3:$AF$197,F$1,FALSE)</f>
        <v>#N/A</v>
      </c>
      <c r="G112" s="7" t="e">
        <f>VLOOKUP($C112,貼付!$A$3:$AF$197,G$1,FALSE)</f>
        <v>#N/A</v>
      </c>
      <c r="H112" s="7" t="e">
        <f>VLOOKUP($C112,貼付!$A$3:$AF$197,H$1,FALSE)</f>
        <v>#N/A</v>
      </c>
      <c r="I112" s="7" t="e">
        <f>IF(OR(H112="四種競技",H112="コンバインドA",H112="コンバインドB"),VLOOKUP($C112,貼付!$A$3:$AF$197,I$1,FALSE),"")</f>
        <v>#N/A</v>
      </c>
    </row>
    <row r="113" spans="1:9" x14ac:dyDescent="0.4">
      <c r="A113">
        <f t="shared" si="1"/>
        <v>61</v>
      </c>
      <c r="B113">
        <f>COUNTIF($G$3:G113,G113)</f>
        <v>23</v>
      </c>
      <c r="C113">
        <v>111</v>
      </c>
      <c r="D113" s="7" t="e">
        <f>VLOOKUP($C113,貼付!$A$3:$AF$197,D$1,FALSE)</f>
        <v>#N/A</v>
      </c>
      <c r="E113" s="7" t="e">
        <f>VLOOKUP($C113,貼付!$A$3:$AF$197,E$1,FALSE)</f>
        <v>#N/A</v>
      </c>
      <c r="F113" s="7" t="e">
        <f>VLOOKUP($C113,貼付!$A$3:$AF$197,F$1,FALSE)</f>
        <v>#N/A</v>
      </c>
      <c r="G113" s="7" t="e">
        <f>VLOOKUP($C113,貼付!$A$3:$AF$197,G$1,FALSE)</f>
        <v>#N/A</v>
      </c>
      <c r="H113" s="7" t="e">
        <f>VLOOKUP($C113,貼付!$A$3:$AF$197,H$1,FALSE)</f>
        <v>#N/A</v>
      </c>
      <c r="I113" s="7" t="e">
        <f>IF(OR(H113="四種競技",H113="コンバインドA",H113="コンバインドB"),VLOOKUP($C113,貼付!$A$3:$AF$197,I$1,FALSE),"")</f>
        <v>#N/A</v>
      </c>
    </row>
    <row r="114" spans="1:9" x14ac:dyDescent="0.4">
      <c r="A114">
        <f t="shared" si="1"/>
        <v>61</v>
      </c>
      <c r="B114">
        <f>COUNTIF($G$3:G114,G114)</f>
        <v>24</v>
      </c>
      <c r="C114">
        <v>112</v>
      </c>
      <c r="D114" s="7" t="e">
        <f>VLOOKUP($C114,貼付!$A$3:$AF$197,D$1,FALSE)</f>
        <v>#N/A</v>
      </c>
      <c r="E114" s="7" t="e">
        <f>VLOOKUP($C114,貼付!$A$3:$AF$197,E$1,FALSE)</f>
        <v>#N/A</v>
      </c>
      <c r="F114" s="7" t="e">
        <f>VLOOKUP($C114,貼付!$A$3:$AF$197,F$1,FALSE)</f>
        <v>#N/A</v>
      </c>
      <c r="G114" s="7" t="e">
        <f>VLOOKUP($C114,貼付!$A$3:$AF$197,G$1,FALSE)</f>
        <v>#N/A</v>
      </c>
      <c r="H114" s="7" t="e">
        <f>VLOOKUP($C114,貼付!$A$3:$AF$197,H$1,FALSE)</f>
        <v>#N/A</v>
      </c>
      <c r="I114" s="7" t="e">
        <f>IF(OR(H114="四種競技",H114="コンバインドA",H114="コンバインドB"),VLOOKUP($C114,貼付!$A$3:$AF$197,I$1,FALSE),"")</f>
        <v>#N/A</v>
      </c>
    </row>
    <row r="115" spans="1:9" x14ac:dyDescent="0.4">
      <c r="A115">
        <f t="shared" si="1"/>
        <v>61</v>
      </c>
      <c r="B115">
        <f>COUNTIF($G$3:G115,G115)</f>
        <v>25</v>
      </c>
      <c r="C115">
        <v>113</v>
      </c>
      <c r="D115" s="7" t="e">
        <f>VLOOKUP($C115,貼付!$A$3:$AF$197,D$1,FALSE)</f>
        <v>#N/A</v>
      </c>
      <c r="E115" s="7" t="e">
        <f>VLOOKUP($C115,貼付!$A$3:$AF$197,E$1,FALSE)</f>
        <v>#N/A</v>
      </c>
      <c r="F115" s="7" t="e">
        <f>VLOOKUP($C115,貼付!$A$3:$AF$197,F$1,FALSE)</f>
        <v>#N/A</v>
      </c>
      <c r="G115" s="7" t="e">
        <f>VLOOKUP($C115,貼付!$A$3:$AF$197,G$1,FALSE)</f>
        <v>#N/A</v>
      </c>
      <c r="H115" s="7" t="e">
        <f>VLOOKUP($C115,貼付!$A$3:$AF$197,H$1,FALSE)</f>
        <v>#N/A</v>
      </c>
      <c r="I115" s="7" t="e">
        <f>IF(OR(H115="四種競技",H115="コンバインドA",H115="コンバインドB"),VLOOKUP($C115,貼付!$A$3:$AF$197,I$1,FALSE),"")</f>
        <v>#N/A</v>
      </c>
    </row>
    <row r="116" spans="1:9" x14ac:dyDescent="0.4">
      <c r="A116">
        <f t="shared" si="1"/>
        <v>61</v>
      </c>
      <c r="B116">
        <f>COUNTIF($G$3:G116,G116)</f>
        <v>26</v>
      </c>
      <c r="C116">
        <v>114</v>
      </c>
      <c r="D116" s="7" t="e">
        <f>VLOOKUP($C116,貼付!$A$3:$AF$197,D$1,FALSE)</f>
        <v>#N/A</v>
      </c>
      <c r="E116" s="7" t="e">
        <f>VLOOKUP($C116,貼付!$A$3:$AF$197,E$1,FALSE)</f>
        <v>#N/A</v>
      </c>
      <c r="F116" s="7" t="e">
        <f>VLOOKUP($C116,貼付!$A$3:$AF$197,F$1,FALSE)</f>
        <v>#N/A</v>
      </c>
      <c r="G116" s="7" t="e">
        <f>VLOOKUP($C116,貼付!$A$3:$AF$197,G$1,FALSE)</f>
        <v>#N/A</v>
      </c>
      <c r="H116" s="7" t="e">
        <f>VLOOKUP($C116,貼付!$A$3:$AF$197,H$1,FALSE)</f>
        <v>#N/A</v>
      </c>
      <c r="I116" s="7" t="e">
        <f>IF(OR(H116="四種競技",H116="コンバインドA",H116="コンバインドB"),VLOOKUP($C116,貼付!$A$3:$AF$197,I$1,FALSE),"")</f>
        <v>#N/A</v>
      </c>
    </row>
    <row r="117" spans="1:9" x14ac:dyDescent="0.4">
      <c r="A117">
        <f t="shared" si="1"/>
        <v>61</v>
      </c>
      <c r="B117">
        <f>COUNTIF($G$3:G117,G117)</f>
        <v>27</v>
      </c>
      <c r="C117">
        <v>115</v>
      </c>
      <c r="D117" s="7" t="e">
        <f>VLOOKUP($C117,貼付!$A$3:$AF$197,D$1,FALSE)</f>
        <v>#N/A</v>
      </c>
      <c r="E117" s="7" t="e">
        <f>VLOOKUP($C117,貼付!$A$3:$AF$197,E$1,FALSE)</f>
        <v>#N/A</v>
      </c>
      <c r="F117" s="7" t="e">
        <f>VLOOKUP($C117,貼付!$A$3:$AF$197,F$1,FALSE)</f>
        <v>#N/A</v>
      </c>
      <c r="G117" s="7" t="e">
        <f>VLOOKUP($C117,貼付!$A$3:$AF$197,G$1,FALSE)</f>
        <v>#N/A</v>
      </c>
      <c r="H117" s="7" t="e">
        <f>VLOOKUP($C117,貼付!$A$3:$AF$197,H$1,FALSE)</f>
        <v>#N/A</v>
      </c>
      <c r="I117" s="7" t="e">
        <f>IF(OR(H117="四種競技",H117="コンバインドA",H117="コンバインドB"),VLOOKUP($C117,貼付!$A$3:$AF$197,I$1,FALSE),"")</f>
        <v>#N/A</v>
      </c>
    </row>
    <row r="118" spans="1:9" x14ac:dyDescent="0.4">
      <c r="A118">
        <f t="shared" si="1"/>
        <v>61</v>
      </c>
      <c r="B118">
        <f>COUNTIF($G$3:G118,G118)</f>
        <v>28</v>
      </c>
      <c r="C118">
        <v>116</v>
      </c>
      <c r="D118" s="7" t="e">
        <f>VLOOKUP($C118,貼付!$A$3:$AF$197,D$1,FALSE)</f>
        <v>#N/A</v>
      </c>
      <c r="E118" s="7" t="e">
        <f>VLOOKUP($C118,貼付!$A$3:$AF$197,E$1,FALSE)</f>
        <v>#N/A</v>
      </c>
      <c r="F118" s="7" t="e">
        <f>VLOOKUP($C118,貼付!$A$3:$AF$197,F$1,FALSE)</f>
        <v>#N/A</v>
      </c>
      <c r="G118" s="7" t="e">
        <f>VLOOKUP($C118,貼付!$A$3:$AF$197,G$1,FALSE)</f>
        <v>#N/A</v>
      </c>
      <c r="H118" s="7" t="e">
        <f>VLOOKUP($C118,貼付!$A$3:$AF$197,H$1,FALSE)</f>
        <v>#N/A</v>
      </c>
      <c r="I118" s="7" t="e">
        <f>IF(OR(H118="四種競技",H118="コンバインドA",H118="コンバインドB"),VLOOKUP($C118,貼付!$A$3:$AF$197,I$1,FALSE),"")</f>
        <v>#N/A</v>
      </c>
    </row>
    <row r="119" spans="1:9" x14ac:dyDescent="0.4">
      <c r="A119">
        <f t="shared" si="1"/>
        <v>61</v>
      </c>
      <c r="B119">
        <f>COUNTIF($G$3:G119,G119)</f>
        <v>29</v>
      </c>
      <c r="C119">
        <v>117</v>
      </c>
      <c r="D119" s="7" t="e">
        <f>VLOOKUP($C119,貼付!$A$3:$AF$197,D$1,FALSE)</f>
        <v>#N/A</v>
      </c>
      <c r="E119" s="7" t="e">
        <f>VLOOKUP($C119,貼付!$A$3:$AF$197,E$1,FALSE)</f>
        <v>#N/A</v>
      </c>
      <c r="F119" s="7" t="e">
        <f>VLOOKUP($C119,貼付!$A$3:$AF$197,F$1,FALSE)</f>
        <v>#N/A</v>
      </c>
      <c r="G119" s="7" t="e">
        <f>VLOOKUP($C119,貼付!$A$3:$AF$197,G$1,FALSE)</f>
        <v>#N/A</v>
      </c>
      <c r="H119" s="7" t="e">
        <f>VLOOKUP($C119,貼付!$A$3:$AF$197,H$1,FALSE)</f>
        <v>#N/A</v>
      </c>
      <c r="I119" s="7" t="e">
        <f>IF(OR(H119="四種競技",H119="コンバインドA",H119="コンバインドB"),VLOOKUP($C119,貼付!$A$3:$AF$197,I$1,FALSE),"")</f>
        <v>#N/A</v>
      </c>
    </row>
    <row r="120" spans="1:9" x14ac:dyDescent="0.4">
      <c r="A120">
        <f t="shared" si="1"/>
        <v>61</v>
      </c>
      <c r="B120">
        <f>COUNTIF($G$3:G120,G120)</f>
        <v>30</v>
      </c>
      <c r="C120">
        <v>118</v>
      </c>
      <c r="D120" s="7" t="e">
        <f>VLOOKUP($C120,貼付!$A$3:$AF$197,D$1,FALSE)</f>
        <v>#N/A</v>
      </c>
      <c r="E120" s="7" t="e">
        <f>VLOOKUP($C120,貼付!$A$3:$AF$197,E$1,FALSE)</f>
        <v>#N/A</v>
      </c>
      <c r="F120" s="7" t="e">
        <f>VLOOKUP($C120,貼付!$A$3:$AF$197,F$1,FALSE)</f>
        <v>#N/A</v>
      </c>
      <c r="G120" s="7" t="e">
        <f>VLOOKUP($C120,貼付!$A$3:$AF$197,G$1,FALSE)</f>
        <v>#N/A</v>
      </c>
      <c r="H120" s="7" t="e">
        <f>VLOOKUP($C120,貼付!$A$3:$AF$197,H$1,FALSE)</f>
        <v>#N/A</v>
      </c>
      <c r="I120" s="7" t="e">
        <f>IF(OR(H120="四種競技",H120="コンバインドA",H120="コンバインドB"),VLOOKUP($C120,貼付!$A$3:$AF$197,I$1,FALSE),"")</f>
        <v>#N/A</v>
      </c>
    </row>
    <row r="121" spans="1:9" x14ac:dyDescent="0.4">
      <c r="A121">
        <f t="shared" si="1"/>
        <v>61</v>
      </c>
      <c r="B121">
        <f>COUNTIF($G$3:G121,G121)</f>
        <v>31</v>
      </c>
      <c r="C121">
        <v>119</v>
      </c>
      <c r="D121" s="7" t="e">
        <f>VLOOKUP($C121,貼付!$A$3:$AF$197,D$1,FALSE)</f>
        <v>#N/A</v>
      </c>
      <c r="E121" s="7" t="e">
        <f>VLOOKUP($C121,貼付!$A$3:$AF$197,E$1,FALSE)</f>
        <v>#N/A</v>
      </c>
      <c r="F121" s="7" t="e">
        <f>VLOOKUP($C121,貼付!$A$3:$AF$197,F$1,FALSE)</f>
        <v>#N/A</v>
      </c>
      <c r="G121" s="7" t="e">
        <f>VLOOKUP($C121,貼付!$A$3:$AF$197,G$1,FALSE)</f>
        <v>#N/A</v>
      </c>
      <c r="H121" s="7" t="e">
        <f>VLOOKUP($C121,貼付!$A$3:$AF$197,H$1,FALSE)</f>
        <v>#N/A</v>
      </c>
      <c r="I121" s="7" t="e">
        <f>IF(OR(H121="四種競技",H121="コンバインドA",H121="コンバインドB"),VLOOKUP($C121,貼付!$A$3:$AF$197,I$1,FALSE),"")</f>
        <v>#N/A</v>
      </c>
    </row>
    <row r="122" spans="1:9" x14ac:dyDescent="0.4">
      <c r="A122">
        <f t="shared" si="1"/>
        <v>61</v>
      </c>
      <c r="B122">
        <f>COUNTIF($G$3:G122,G122)</f>
        <v>32</v>
      </c>
      <c r="C122">
        <v>120</v>
      </c>
      <c r="D122" s="7" t="e">
        <f>VLOOKUP($C122,貼付!$A$3:$AF$197,D$1,FALSE)</f>
        <v>#N/A</v>
      </c>
      <c r="E122" s="7" t="e">
        <f>VLOOKUP($C122,貼付!$A$3:$AF$197,E$1,FALSE)</f>
        <v>#N/A</v>
      </c>
      <c r="F122" s="7" t="e">
        <f>VLOOKUP($C122,貼付!$A$3:$AF$197,F$1,FALSE)</f>
        <v>#N/A</v>
      </c>
      <c r="G122" s="7" t="e">
        <f>VLOOKUP($C122,貼付!$A$3:$AF$197,G$1,FALSE)</f>
        <v>#N/A</v>
      </c>
      <c r="H122" s="7" t="e">
        <f>VLOOKUP($C122,貼付!$A$3:$AF$197,H$1,FALSE)</f>
        <v>#N/A</v>
      </c>
      <c r="I122" s="7" t="e">
        <f>IF(OR(H122="四種競技",H122="コンバインドA",H122="コンバインドB"),VLOOKUP($C122,貼付!$A$3:$AF$197,I$1,FALSE),"")</f>
        <v>#N/A</v>
      </c>
    </row>
    <row r="123" spans="1:9" x14ac:dyDescent="0.4">
      <c r="A123">
        <f t="shared" si="1"/>
        <v>61</v>
      </c>
      <c r="B123">
        <f>COUNTIF($G$3:G123,G123)</f>
        <v>33</v>
      </c>
      <c r="C123">
        <v>121</v>
      </c>
      <c r="D123" s="7" t="e">
        <f>VLOOKUP($C123,貼付!$A$3:$AF$197,D$1,FALSE)</f>
        <v>#N/A</v>
      </c>
      <c r="E123" s="7" t="e">
        <f>VLOOKUP($C123,貼付!$A$3:$AF$197,E$1,FALSE)</f>
        <v>#N/A</v>
      </c>
      <c r="F123" s="7" t="e">
        <f>VLOOKUP($C123,貼付!$A$3:$AF$197,F$1,FALSE)</f>
        <v>#N/A</v>
      </c>
      <c r="G123" s="7" t="e">
        <f>VLOOKUP($C123,貼付!$A$3:$AF$197,G$1,FALSE)</f>
        <v>#N/A</v>
      </c>
      <c r="H123" s="7" t="e">
        <f>VLOOKUP($C123,貼付!$A$3:$AF$197,H$1,FALSE)</f>
        <v>#N/A</v>
      </c>
      <c r="I123" s="7" t="e">
        <f>IF(OR(H123="四種競技",H123="コンバインドA",H123="コンバインドB"),VLOOKUP($C123,貼付!$A$3:$AF$197,I$1,FALSE),"")</f>
        <v>#N/A</v>
      </c>
    </row>
    <row r="124" spans="1:9" x14ac:dyDescent="0.4">
      <c r="A124">
        <f t="shared" si="1"/>
        <v>61</v>
      </c>
      <c r="B124">
        <f>COUNTIF($G$3:G124,G124)</f>
        <v>34</v>
      </c>
      <c r="C124">
        <v>122</v>
      </c>
      <c r="D124" s="7" t="e">
        <f>VLOOKUP($C124,貼付!$A$3:$AF$197,D$1,FALSE)</f>
        <v>#N/A</v>
      </c>
      <c r="E124" s="7" t="e">
        <f>VLOOKUP($C124,貼付!$A$3:$AF$197,E$1,FALSE)</f>
        <v>#N/A</v>
      </c>
      <c r="F124" s="7" t="e">
        <f>VLOOKUP($C124,貼付!$A$3:$AF$197,F$1,FALSE)</f>
        <v>#N/A</v>
      </c>
      <c r="G124" s="7" t="e">
        <f>VLOOKUP($C124,貼付!$A$3:$AF$197,G$1,FALSE)</f>
        <v>#N/A</v>
      </c>
      <c r="H124" s="7" t="e">
        <f>VLOOKUP($C124,貼付!$A$3:$AF$197,H$1,FALSE)</f>
        <v>#N/A</v>
      </c>
      <c r="I124" s="7" t="e">
        <f>IF(OR(H124="四種競技",H124="コンバインドA",H124="コンバインドB"),VLOOKUP($C124,貼付!$A$3:$AF$197,I$1,FALSE),"")</f>
        <v>#N/A</v>
      </c>
    </row>
    <row r="125" spans="1:9" x14ac:dyDescent="0.4">
      <c r="A125">
        <f t="shared" si="1"/>
        <v>61</v>
      </c>
      <c r="B125">
        <f>COUNTIF($G$3:G125,G125)</f>
        <v>35</v>
      </c>
      <c r="C125">
        <v>123</v>
      </c>
      <c r="D125" s="7" t="e">
        <f>VLOOKUP($C125,貼付!$A$3:$AF$197,D$1,FALSE)</f>
        <v>#N/A</v>
      </c>
      <c r="E125" s="7" t="e">
        <f>VLOOKUP($C125,貼付!$A$3:$AF$197,E$1,FALSE)</f>
        <v>#N/A</v>
      </c>
      <c r="F125" s="7" t="e">
        <f>VLOOKUP($C125,貼付!$A$3:$AF$197,F$1,FALSE)</f>
        <v>#N/A</v>
      </c>
      <c r="G125" s="7" t="e">
        <f>VLOOKUP($C125,貼付!$A$3:$AF$197,G$1,FALSE)</f>
        <v>#N/A</v>
      </c>
      <c r="H125" s="7" t="e">
        <f>VLOOKUP($C125,貼付!$A$3:$AF$197,H$1,FALSE)</f>
        <v>#N/A</v>
      </c>
      <c r="I125" s="7" t="e">
        <f>IF(OR(H125="四種競技",H125="コンバインドA",H125="コンバインドB"),VLOOKUP($C125,貼付!$A$3:$AF$197,I$1,FALSE),"")</f>
        <v>#N/A</v>
      </c>
    </row>
    <row r="126" spans="1:9" x14ac:dyDescent="0.4">
      <c r="A126">
        <f t="shared" si="1"/>
        <v>61</v>
      </c>
      <c r="B126">
        <f>COUNTIF($G$3:G126,G126)</f>
        <v>36</v>
      </c>
      <c r="C126">
        <v>124</v>
      </c>
      <c r="D126" s="7" t="e">
        <f>VLOOKUP($C126,貼付!$A$3:$AF$197,D$1,FALSE)</f>
        <v>#N/A</v>
      </c>
      <c r="E126" s="7" t="e">
        <f>VLOOKUP($C126,貼付!$A$3:$AF$197,E$1,FALSE)</f>
        <v>#N/A</v>
      </c>
      <c r="F126" s="7" t="e">
        <f>VLOOKUP($C126,貼付!$A$3:$AF$197,F$1,FALSE)</f>
        <v>#N/A</v>
      </c>
      <c r="G126" s="7" t="e">
        <f>VLOOKUP($C126,貼付!$A$3:$AF$197,G$1,FALSE)</f>
        <v>#N/A</v>
      </c>
      <c r="H126" s="7" t="e">
        <f>VLOOKUP($C126,貼付!$A$3:$AF$197,H$1,FALSE)</f>
        <v>#N/A</v>
      </c>
      <c r="I126" s="7" t="e">
        <f>IF(OR(H126="四種競技",H126="コンバインドA",H126="コンバインドB"),VLOOKUP($C126,貼付!$A$3:$AF$197,I$1,FALSE),"")</f>
        <v>#N/A</v>
      </c>
    </row>
    <row r="127" spans="1:9" x14ac:dyDescent="0.4">
      <c r="A127">
        <f t="shared" si="1"/>
        <v>61</v>
      </c>
      <c r="B127">
        <f>COUNTIF($G$3:G127,G127)</f>
        <v>37</v>
      </c>
      <c r="C127">
        <v>125</v>
      </c>
      <c r="D127" s="7" t="e">
        <f>VLOOKUP($C127,貼付!$A$3:$AF$197,D$1,FALSE)</f>
        <v>#N/A</v>
      </c>
      <c r="E127" s="7" t="e">
        <f>VLOOKUP($C127,貼付!$A$3:$AF$197,E$1,FALSE)</f>
        <v>#N/A</v>
      </c>
      <c r="F127" s="7" t="e">
        <f>VLOOKUP($C127,貼付!$A$3:$AF$197,F$1,FALSE)</f>
        <v>#N/A</v>
      </c>
      <c r="G127" s="7" t="e">
        <f>VLOOKUP($C127,貼付!$A$3:$AF$197,G$1,FALSE)</f>
        <v>#N/A</v>
      </c>
      <c r="H127" s="7" t="e">
        <f>VLOOKUP($C127,貼付!$A$3:$AF$197,H$1,FALSE)</f>
        <v>#N/A</v>
      </c>
      <c r="I127" s="7" t="e">
        <f>IF(OR(H127="四種競技",H127="コンバインドA",H127="コンバインドB"),VLOOKUP($C127,貼付!$A$3:$AF$197,I$1,FALSE),"")</f>
        <v>#N/A</v>
      </c>
    </row>
    <row r="128" spans="1:9" x14ac:dyDescent="0.4">
      <c r="A128">
        <f t="shared" si="1"/>
        <v>61</v>
      </c>
      <c r="B128">
        <f>COUNTIF($G$3:G128,G128)</f>
        <v>38</v>
      </c>
      <c r="C128">
        <v>126</v>
      </c>
      <c r="D128" s="7" t="e">
        <f>VLOOKUP($C128,貼付!$A$3:$AF$197,D$1,FALSE)</f>
        <v>#N/A</v>
      </c>
      <c r="E128" s="7" t="e">
        <f>VLOOKUP($C128,貼付!$A$3:$AF$197,E$1,FALSE)</f>
        <v>#N/A</v>
      </c>
      <c r="F128" s="7" t="e">
        <f>VLOOKUP($C128,貼付!$A$3:$AF$197,F$1,FALSE)</f>
        <v>#N/A</v>
      </c>
      <c r="G128" s="7" t="e">
        <f>VLOOKUP($C128,貼付!$A$3:$AF$197,G$1,FALSE)</f>
        <v>#N/A</v>
      </c>
      <c r="H128" s="7" t="e">
        <f>VLOOKUP($C128,貼付!$A$3:$AF$197,H$1,FALSE)</f>
        <v>#N/A</v>
      </c>
      <c r="I128" s="7" t="e">
        <f>IF(OR(H128="四種競技",H128="コンバインドA",H128="コンバインドB"),VLOOKUP($C128,貼付!$A$3:$AF$197,I$1,FALSE),"")</f>
        <v>#N/A</v>
      </c>
    </row>
    <row r="129" spans="1:9" x14ac:dyDescent="0.4">
      <c r="A129">
        <f t="shared" si="1"/>
        <v>61</v>
      </c>
      <c r="B129">
        <f>COUNTIF($G$3:G129,G129)</f>
        <v>39</v>
      </c>
      <c r="C129">
        <v>127</v>
      </c>
      <c r="D129" s="7" t="e">
        <f>VLOOKUP($C129,貼付!$A$3:$AF$197,D$1,FALSE)</f>
        <v>#N/A</v>
      </c>
      <c r="E129" s="7" t="e">
        <f>VLOOKUP($C129,貼付!$A$3:$AF$197,E$1,FALSE)</f>
        <v>#N/A</v>
      </c>
      <c r="F129" s="7" t="e">
        <f>VLOOKUP($C129,貼付!$A$3:$AF$197,F$1,FALSE)</f>
        <v>#N/A</v>
      </c>
      <c r="G129" s="7" t="e">
        <f>VLOOKUP($C129,貼付!$A$3:$AF$197,G$1,FALSE)</f>
        <v>#N/A</v>
      </c>
      <c r="H129" s="7" t="e">
        <f>VLOOKUP($C129,貼付!$A$3:$AF$197,H$1,FALSE)</f>
        <v>#N/A</v>
      </c>
      <c r="I129" s="7" t="e">
        <f>IF(OR(H129="四種競技",H129="コンバインドA",H129="コンバインドB"),VLOOKUP($C129,貼付!$A$3:$AF$197,I$1,FALSE),"")</f>
        <v>#N/A</v>
      </c>
    </row>
    <row r="130" spans="1:9" x14ac:dyDescent="0.4">
      <c r="A130">
        <f t="shared" si="1"/>
        <v>61</v>
      </c>
      <c r="B130">
        <f>COUNTIF($G$3:G130,G130)</f>
        <v>40</v>
      </c>
      <c r="C130">
        <v>128</v>
      </c>
      <c r="D130" s="7" t="e">
        <f>VLOOKUP($C130,貼付!$A$3:$AF$197,D$1,FALSE)</f>
        <v>#N/A</v>
      </c>
      <c r="E130" s="7" t="e">
        <f>VLOOKUP($C130,貼付!$A$3:$AF$197,E$1,FALSE)</f>
        <v>#N/A</v>
      </c>
      <c r="F130" s="7" t="e">
        <f>VLOOKUP($C130,貼付!$A$3:$AF$197,F$1,FALSE)</f>
        <v>#N/A</v>
      </c>
      <c r="G130" s="7" t="e">
        <f>VLOOKUP($C130,貼付!$A$3:$AF$197,G$1,FALSE)</f>
        <v>#N/A</v>
      </c>
      <c r="H130" s="7" t="e">
        <f>VLOOKUP($C130,貼付!$A$3:$AF$197,H$1,FALSE)</f>
        <v>#N/A</v>
      </c>
      <c r="I130" s="7" t="e">
        <f>IF(OR(H130="四種競技",H130="コンバインドA",H130="コンバインドB"),VLOOKUP($C130,貼付!$A$3:$AF$197,I$1,FALSE),"")</f>
        <v>#N/A</v>
      </c>
    </row>
    <row r="131" spans="1:9" x14ac:dyDescent="0.4">
      <c r="A131">
        <f t="shared" si="1"/>
        <v>61</v>
      </c>
      <c r="B131">
        <f>COUNTIF($G$3:G131,G131)</f>
        <v>41</v>
      </c>
      <c r="C131">
        <v>129</v>
      </c>
      <c r="D131" s="7" t="e">
        <f>VLOOKUP($C131,貼付!$A$3:$AF$197,D$1,FALSE)</f>
        <v>#N/A</v>
      </c>
      <c r="E131" s="7" t="e">
        <f>VLOOKUP($C131,貼付!$A$3:$AF$197,E$1,FALSE)</f>
        <v>#N/A</v>
      </c>
      <c r="F131" s="7" t="e">
        <f>VLOOKUP($C131,貼付!$A$3:$AF$197,F$1,FALSE)</f>
        <v>#N/A</v>
      </c>
      <c r="G131" s="7" t="e">
        <f>VLOOKUP($C131,貼付!$A$3:$AF$197,G$1,FALSE)</f>
        <v>#N/A</v>
      </c>
      <c r="H131" s="7" t="e">
        <f>VLOOKUP($C131,貼付!$A$3:$AF$197,H$1,FALSE)</f>
        <v>#N/A</v>
      </c>
      <c r="I131" s="7" t="e">
        <f>IF(OR(H131="四種競技",H131="コンバインドA",H131="コンバインドB"),VLOOKUP($C131,貼付!$A$3:$AF$197,I$1,FALSE),"")</f>
        <v>#N/A</v>
      </c>
    </row>
    <row r="132" spans="1:9" x14ac:dyDescent="0.4">
      <c r="A132">
        <f t="shared" si="1"/>
        <v>61</v>
      </c>
      <c r="B132">
        <f>COUNTIF($G$3:G132,G132)</f>
        <v>42</v>
      </c>
      <c r="C132">
        <v>130</v>
      </c>
      <c r="D132" s="7" t="e">
        <f>VLOOKUP($C132,貼付!$A$3:$AF$197,D$1,FALSE)</f>
        <v>#N/A</v>
      </c>
      <c r="E132" s="7" t="e">
        <f>VLOOKUP($C132,貼付!$A$3:$AF$197,E$1,FALSE)</f>
        <v>#N/A</v>
      </c>
      <c r="F132" s="7" t="e">
        <f>VLOOKUP($C132,貼付!$A$3:$AF$197,F$1,FALSE)</f>
        <v>#N/A</v>
      </c>
      <c r="G132" s="7" t="e">
        <f>VLOOKUP($C132,貼付!$A$3:$AF$197,G$1,FALSE)</f>
        <v>#N/A</v>
      </c>
      <c r="H132" s="7" t="e">
        <f>VLOOKUP($C132,貼付!$A$3:$AF$197,H$1,FALSE)</f>
        <v>#N/A</v>
      </c>
      <c r="I132" s="7" t="e">
        <f>IF(OR(H132="四種競技",H132="コンバインドA",H132="コンバインドB"),VLOOKUP($C132,貼付!$A$3:$AF$197,I$1,FALSE),"")</f>
        <v>#N/A</v>
      </c>
    </row>
    <row r="133" spans="1:9" x14ac:dyDescent="0.4">
      <c r="A133">
        <f t="shared" ref="A133:A196" si="2">IF(B133=1,A132+1,A132)</f>
        <v>61</v>
      </c>
      <c r="B133">
        <f>COUNTIF($G$3:G133,G133)</f>
        <v>43</v>
      </c>
      <c r="C133">
        <v>131</v>
      </c>
      <c r="D133" s="7" t="e">
        <f>VLOOKUP($C133,貼付!$A$3:$AF$197,D$1,FALSE)</f>
        <v>#N/A</v>
      </c>
      <c r="E133" s="7" t="e">
        <f>VLOOKUP($C133,貼付!$A$3:$AF$197,E$1,FALSE)</f>
        <v>#N/A</v>
      </c>
      <c r="F133" s="7" t="e">
        <f>VLOOKUP($C133,貼付!$A$3:$AF$197,F$1,FALSE)</f>
        <v>#N/A</v>
      </c>
      <c r="G133" s="7" t="e">
        <f>VLOOKUP($C133,貼付!$A$3:$AF$197,G$1,FALSE)</f>
        <v>#N/A</v>
      </c>
      <c r="H133" s="7" t="e">
        <f>VLOOKUP($C133,貼付!$A$3:$AF$197,H$1,FALSE)</f>
        <v>#N/A</v>
      </c>
      <c r="I133" s="7" t="e">
        <f>IF(OR(H133="四種競技",H133="コンバインドA",H133="コンバインドB"),VLOOKUP($C133,貼付!$A$3:$AF$197,I$1,FALSE),"")</f>
        <v>#N/A</v>
      </c>
    </row>
    <row r="134" spans="1:9" x14ac:dyDescent="0.4">
      <c r="A134">
        <f t="shared" si="2"/>
        <v>61</v>
      </c>
      <c r="B134">
        <f>COUNTIF($G$3:G134,G134)</f>
        <v>44</v>
      </c>
      <c r="C134">
        <v>132</v>
      </c>
      <c r="D134" s="7" t="e">
        <f>VLOOKUP($C134,貼付!$A$3:$AF$197,D$1,FALSE)</f>
        <v>#N/A</v>
      </c>
      <c r="E134" s="7" t="e">
        <f>VLOOKUP($C134,貼付!$A$3:$AF$197,E$1,FALSE)</f>
        <v>#N/A</v>
      </c>
      <c r="F134" s="7" t="e">
        <f>VLOOKUP($C134,貼付!$A$3:$AF$197,F$1,FALSE)</f>
        <v>#N/A</v>
      </c>
      <c r="G134" s="7" t="e">
        <f>VLOOKUP($C134,貼付!$A$3:$AF$197,G$1,FALSE)</f>
        <v>#N/A</v>
      </c>
      <c r="H134" s="7" t="e">
        <f>VLOOKUP($C134,貼付!$A$3:$AF$197,H$1,FALSE)</f>
        <v>#N/A</v>
      </c>
      <c r="I134" s="7" t="e">
        <f>IF(OR(H134="四種競技",H134="コンバインドA",H134="コンバインドB"),VLOOKUP($C134,貼付!$A$3:$AF$197,I$1,FALSE),"")</f>
        <v>#N/A</v>
      </c>
    </row>
    <row r="135" spans="1:9" x14ac:dyDescent="0.4">
      <c r="A135">
        <f t="shared" si="2"/>
        <v>61</v>
      </c>
      <c r="B135">
        <f>COUNTIF($G$3:G135,G135)</f>
        <v>45</v>
      </c>
      <c r="C135">
        <v>133</v>
      </c>
      <c r="D135" s="7" t="e">
        <f>VLOOKUP($C135,貼付!$A$3:$AF$197,D$1,FALSE)</f>
        <v>#N/A</v>
      </c>
      <c r="E135" s="7" t="e">
        <f>VLOOKUP($C135,貼付!$A$3:$AF$197,E$1,FALSE)</f>
        <v>#N/A</v>
      </c>
      <c r="F135" s="7" t="e">
        <f>VLOOKUP($C135,貼付!$A$3:$AF$197,F$1,FALSE)</f>
        <v>#N/A</v>
      </c>
      <c r="G135" s="7" t="e">
        <f>VLOOKUP($C135,貼付!$A$3:$AF$197,G$1,FALSE)</f>
        <v>#N/A</v>
      </c>
      <c r="H135" s="7" t="e">
        <f>VLOOKUP($C135,貼付!$A$3:$AF$197,H$1,FALSE)</f>
        <v>#N/A</v>
      </c>
      <c r="I135" s="7" t="e">
        <f>IF(OR(H135="四種競技",H135="コンバインドA",H135="コンバインドB"),VLOOKUP($C135,貼付!$A$3:$AF$197,I$1,FALSE),"")</f>
        <v>#N/A</v>
      </c>
    </row>
    <row r="136" spans="1:9" x14ac:dyDescent="0.4">
      <c r="A136">
        <f t="shared" si="2"/>
        <v>61</v>
      </c>
      <c r="B136">
        <f>COUNTIF($G$3:G136,G136)</f>
        <v>46</v>
      </c>
      <c r="C136">
        <v>134</v>
      </c>
      <c r="D136" s="7" t="e">
        <f>VLOOKUP($C136,貼付!$A$3:$AF$197,D$1,FALSE)</f>
        <v>#N/A</v>
      </c>
      <c r="E136" s="7" t="e">
        <f>VLOOKUP($C136,貼付!$A$3:$AF$197,E$1,FALSE)</f>
        <v>#N/A</v>
      </c>
      <c r="F136" s="7" t="e">
        <f>VLOOKUP($C136,貼付!$A$3:$AF$197,F$1,FALSE)</f>
        <v>#N/A</v>
      </c>
      <c r="G136" s="7" t="e">
        <f>VLOOKUP($C136,貼付!$A$3:$AF$197,G$1,FALSE)</f>
        <v>#N/A</v>
      </c>
      <c r="H136" s="7" t="e">
        <f>VLOOKUP($C136,貼付!$A$3:$AF$197,H$1,FALSE)</f>
        <v>#N/A</v>
      </c>
      <c r="I136" s="7" t="e">
        <f>IF(OR(H136="四種競技",H136="コンバインドA",H136="コンバインドB"),VLOOKUP($C136,貼付!$A$3:$AF$197,I$1,FALSE),"")</f>
        <v>#N/A</v>
      </c>
    </row>
    <row r="137" spans="1:9" x14ac:dyDescent="0.4">
      <c r="A137">
        <f t="shared" si="2"/>
        <v>61</v>
      </c>
      <c r="B137">
        <f>COUNTIF($G$3:G137,G137)</f>
        <v>47</v>
      </c>
      <c r="C137">
        <v>135</v>
      </c>
      <c r="D137" s="7" t="e">
        <f>VLOOKUP($C137,貼付!$A$3:$AF$197,D$1,FALSE)</f>
        <v>#N/A</v>
      </c>
      <c r="E137" s="7" t="e">
        <f>VLOOKUP($C137,貼付!$A$3:$AF$197,E$1,FALSE)</f>
        <v>#N/A</v>
      </c>
      <c r="F137" s="7" t="e">
        <f>VLOOKUP($C137,貼付!$A$3:$AF$197,F$1,FALSE)</f>
        <v>#N/A</v>
      </c>
      <c r="G137" s="7" t="e">
        <f>VLOOKUP($C137,貼付!$A$3:$AF$197,G$1,FALSE)</f>
        <v>#N/A</v>
      </c>
      <c r="H137" s="7" t="e">
        <f>VLOOKUP($C137,貼付!$A$3:$AF$197,H$1,FALSE)</f>
        <v>#N/A</v>
      </c>
      <c r="I137" s="7" t="e">
        <f>IF(OR(H137="四種競技",H137="コンバインドA",H137="コンバインドB"),VLOOKUP($C137,貼付!$A$3:$AF$197,I$1,FALSE),"")</f>
        <v>#N/A</v>
      </c>
    </row>
    <row r="138" spans="1:9" x14ac:dyDescent="0.4">
      <c r="A138">
        <f t="shared" si="2"/>
        <v>61</v>
      </c>
      <c r="B138">
        <f>COUNTIF($G$3:G138,G138)</f>
        <v>48</v>
      </c>
      <c r="C138">
        <v>136</v>
      </c>
      <c r="D138" s="7" t="e">
        <f>VLOOKUP($C138,貼付!$A$3:$AF$197,D$1,FALSE)</f>
        <v>#N/A</v>
      </c>
      <c r="E138" s="7" t="e">
        <f>VLOOKUP($C138,貼付!$A$3:$AF$197,E$1,FALSE)</f>
        <v>#N/A</v>
      </c>
      <c r="F138" s="7" t="e">
        <f>VLOOKUP($C138,貼付!$A$3:$AF$197,F$1,FALSE)</f>
        <v>#N/A</v>
      </c>
      <c r="G138" s="7" t="e">
        <f>VLOOKUP($C138,貼付!$A$3:$AF$197,G$1,FALSE)</f>
        <v>#N/A</v>
      </c>
      <c r="H138" s="7" t="e">
        <f>VLOOKUP($C138,貼付!$A$3:$AF$197,H$1,FALSE)</f>
        <v>#N/A</v>
      </c>
      <c r="I138" s="7" t="e">
        <f>IF(OR(H138="四種競技",H138="コンバインドA",H138="コンバインドB"),VLOOKUP($C138,貼付!$A$3:$AF$197,I$1,FALSE),"")</f>
        <v>#N/A</v>
      </c>
    </row>
    <row r="139" spans="1:9" x14ac:dyDescent="0.4">
      <c r="A139">
        <f t="shared" si="2"/>
        <v>61</v>
      </c>
      <c r="B139">
        <f>COUNTIF($G$3:G139,G139)</f>
        <v>49</v>
      </c>
      <c r="C139">
        <v>137</v>
      </c>
      <c r="D139" s="7" t="e">
        <f>VLOOKUP($C139,貼付!$A$3:$AF$197,D$1,FALSE)</f>
        <v>#N/A</v>
      </c>
      <c r="E139" s="7" t="e">
        <f>VLOOKUP($C139,貼付!$A$3:$AF$197,E$1,FALSE)</f>
        <v>#N/A</v>
      </c>
      <c r="F139" s="7" t="e">
        <f>VLOOKUP($C139,貼付!$A$3:$AF$197,F$1,FALSE)</f>
        <v>#N/A</v>
      </c>
      <c r="G139" s="7" t="e">
        <f>VLOOKUP($C139,貼付!$A$3:$AF$197,G$1,FALSE)</f>
        <v>#N/A</v>
      </c>
      <c r="H139" s="7" t="e">
        <f>VLOOKUP($C139,貼付!$A$3:$AF$197,H$1,FALSE)</f>
        <v>#N/A</v>
      </c>
      <c r="I139" s="7" t="e">
        <f>IF(OR(H139="四種競技",H139="コンバインドA",H139="コンバインドB"),VLOOKUP($C139,貼付!$A$3:$AF$197,I$1,FALSE),"")</f>
        <v>#N/A</v>
      </c>
    </row>
    <row r="140" spans="1:9" x14ac:dyDescent="0.4">
      <c r="A140">
        <f t="shared" si="2"/>
        <v>61</v>
      </c>
      <c r="B140">
        <f>COUNTIF($G$3:G140,G140)</f>
        <v>50</v>
      </c>
      <c r="C140">
        <v>138</v>
      </c>
      <c r="D140" s="7" t="e">
        <f>VLOOKUP($C140,貼付!$A$3:$AF$197,D$1,FALSE)</f>
        <v>#N/A</v>
      </c>
      <c r="E140" s="7" t="e">
        <f>VLOOKUP($C140,貼付!$A$3:$AF$197,E$1,FALSE)</f>
        <v>#N/A</v>
      </c>
      <c r="F140" s="7" t="e">
        <f>VLOOKUP($C140,貼付!$A$3:$AF$197,F$1,FALSE)</f>
        <v>#N/A</v>
      </c>
      <c r="G140" s="7" t="e">
        <f>VLOOKUP($C140,貼付!$A$3:$AF$197,G$1,FALSE)</f>
        <v>#N/A</v>
      </c>
      <c r="H140" s="7" t="e">
        <f>VLOOKUP($C140,貼付!$A$3:$AF$197,H$1,FALSE)</f>
        <v>#N/A</v>
      </c>
      <c r="I140" s="7" t="e">
        <f>IF(OR(H140="四種競技",H140="コンバインドA",H140="コンバインドB"),VLOOKUP($C140,貼付!$A$3:$AF$197,I$1,FALSE),"")</f>
        <v>#N/A</v>
      </c>
    </row>
    <row r="141" spans="1:9" x14ac:dyDescent="0.4">
      <c r="A141">
        <f t="shared" si="2"/>
        <v>61</v>
      </c>
      <c r="B141">
        <f>COUNTIF($G$3:G141,G141)</f>
        <v>51</v>
      </c>
      <c r="C141">
        <v>139</v>
      </c>
      <c r="D141" s="7" t="e">
        <f>VLOOKUP($C141,貼付!$A$3:$AF$197,D$1,FALSE)</f>
        <v>#N/A</v>
      </c>
      <c r="E141" s="7" t="e">
        <f>VLOOKUP($C141,貼付!$A$3:$AF$197,E$1,FALSE)</f>
        <v>#N/A</v>
      </c>
      <c r="F141" s="7" t="e">
        <f>VLOOKUP($C141,貼付!$A$3:$AF$197,F$1,FALSE)</f>
        <v>#N/A</v>
      </c>
      <c r="G141" s="7" t="e">
        <f>VLOOKUP($C141,貼付!$A$3:$AF$197,G$1,FALSE)</f>
        <v>#N/A</v>
      </c>
      <c r="H141" s="7" t="e">
        <f>VLOOKUP($C141,貼付!$A$3:$AF$197,H$1,FALSE)</f>
        <v>#N/A</v>
      </c>
      <c r="I141" s="7" t="e">
        <f>IF(OR(H141="四種競技",H141="コンバインドA",H141="コンバインドB"),VLOOKUP($C141,貼付!$A$3:$AF$197,I$1,FALSE),"")</f>
        <v>#N/A</v>
      </c>
    </row>
    <row r="142" spans="1:9" x14ac:dyDescent="0.4">
      <c r="A142">
        <f t="shared" si="2"/>
        <v>61</v>
      </c>
      <c r="B142">
        <f>COUNTIF($G$3:G142,G142)</f>
        <v>52</v>
      </c>
      <c r="C142">
        <v>140</v>
      </c>
      <c r="D142" s="7" t="e">
        <f>VLOOKUP($C142,貼付!$A$3:$AF$197,D$1,FALSE)</f>
        <v>#N/A</v>
      </c>
      <c r="E142" s="7" t="e">
        <f>VLOOKUP($C142,貼付!$A$3:$AF$197,E$1,FALSE)</f>
        <v>#N/A</v>
      </c>
      <c r="F142" s="7" t="e">
        <f>VLOOKUP($C142,貼付!$A$3:$AF$197,F$1,FALSE)</f>
        <v>#N/A</v>
      </c>
      <c r="G142" s="7" t="e">
        <f>VLOOKUP($C142,貼付!$A$3:$AF$197,G$1,FALSE)</f>
        <v>#N/A</v>
      </c>
      <c r="H142" s="7" t="e">
        <f>VLOOKUP($C142,貼付!$A$3:$AF$197,H$1,FALSE)</f>
        <v>#N/A</v>
      </c>
      <c r="I142" s="7" t="e">
        <f>IF(OR(H142="四種競技",H142="コンバインドA",H142="コンバインドB"),VLOOKUP($C142,貼付!$A$3:$AF$197,I$1,FALSE),"")</f>
        <v>#N/A</v>
      </c>
    </row>
    <row r="143" spans="1:9" x14ac:dyDescent="0.4">
      <c r="A143">
        <f t="shared" si="2"/>
        <v>61</v>
      </c>
      <c r="B143">
        <f>COUNTIF($G$3:G143,G143)</f>
        <v>53</v>
      </c>
      <c r="C143">
        <v>141</v>
      </c>
      <c r="D143" s="7" t="e">
        <f>VLOOKUP($C143,貼付!$A$3:$AF$197,D$1,FALSE)</f>
        <v>#N/A</v>
      </c>
      <c r="E143" s="7" t="e">
        <f>VLOOKUP($C143,貼付!$A$3:$AF$197,E$1,FALSE)</f>
        <v>#N/A</v>
      </c>
      <c r="F143" s="7" t="e">
        <f>VLOOKUP($C143,貼付!$A$3:$AF$197,F$1,FALSE)</f>
        <v>#N/A</v>
      </c>
      <c r="G143" s="7" t="e">
        <f>VLOOKUP($C143,貼付!$A$3:$AF$197,G$1,FALSE)</f>
        <v>#N/A</v>
      </c>
      <c r="H143" s="7" t="e">
        <f>VLOOKUP($C143,貼付!$A$3:$AF$197,H$1,FALSE)</f>
        <v>#N/A</v>
      </c>
      <c r="I143" s="7" t="e">
        <f>IF(OR(H143="四種競技",H143="コンバインドA",H143="コンバインドB"),VLOOKUP($C143,貼付!$A$3:$AF$197,I$1,FALSE),"")</f>
        <v>#N/A</v>
      </c>
    </row>
    <row r="144" spans="1:9" x14ac:dyDescent="0.4">
      <c r="A144">
        <f t="shared" si="2"/>
        <v>61</v>
      </c>
      <c r="B144">
        <f>COUNTIF($G$3:G144,G144)</f>
        <v>54</v>
      </c>
      <c r="C144">
        <v>142</v>
      </c>
      <c r="D144" s="7" t="e">
        <f>VLOOKUP($C144,貼付!$A$3:$AF$197,D$1,FALSE)</f>
        <v>#N/A</v>
      </c>
      <c r="E144" s="7" t="e">
        <f>VLOOKUP($C144,貼付!$A$3:$AF$197,E$1,FALSE)</f>
        <v>#N/A</v>
      </c>
      <c r="F144" s="7" t="e">
        <f>VLOOKUP($C144,貼付!$A$3:$AF$197,F$1,FALSE)</f>
        <v>#N/A</v>
      </c>
      <c r="G144" s="7" t="e">
        <f>VLOOKUP($C144,貼付!$A$3:$AF$197,G$1,FALSE)</f>
        <v>#N/A</v>
      </c>
      <c r="H144" s="7" t="e">
        <f>VLOOKUP($C144,貼付!$A$3:$AF$197,H$1,FALSE)</f>
        <v>#N/A</v>
      </c>
      <c r="I144" s="7" t="e">
        <f>IF(OR(H144="四種競技",H144="コンバインドA",H144="コンバインドB"),VLOOKUP($C144,貼付!$A$3:$AF$197,I$1,FALSE),"")</f>
        <v>#N/A</v>
      </c>
    </row>
    <row r="145" spans="1:9" x14ac:dyDescent="0.4">
      <c r="A145">
        <f t="shared" si="2"/>
        <v>61</v>
      </c>
      <c r="B145">
        <f>COUNTIF($G$3:G145,G145)</f>
        <v>55</v>
      </c>
      <c r="C145">
        <v>143</v>
      </c>
      <c r="D145" s="7" t="e">
        <f>VLOOKUP($C145,貼付!$A$3:$AF$197,D$1,FALSE)</f>
        <v>#N/A</v>
      </c>
      <c r="E145" s="7" t="e">
        <f>VLOOKUP($C145,貼付!$A$3:$AF$197,E$1,FALSE)</f>
        <v>#N/A</v>
      </c>
      <c r="F145" s="7" t="e">
        <f>VLOOKUP($C145,貼付!$A$3:$AF$197,F$1,FALSE)</f>
        <v>#N/A</v>
      </c>
      <c r="G145" s="7" t="e">
        <f>VLOOKUP($C145,貼付!$A$3:$AF$197,G$1,FALSE)</f>
        <v>#N/A</v>
      </c>
      <c r="H145" s="7" t="e">
        <f>VLOOKUP($C145,貼付!$A$3:$AF$197,H$1,FALSE)</f>
        <v>#N/A</v>
      </c>
      <c r="I145" s="7" t="e">
        <f>IF(OR(H145="四種競技",H145="コンバインドA",H145="コンバインドB"),VLOOKUP($C145,貼付!$A$3:$AF$197,I$1,FALSE),"")</f>
        <v>#N/A</v>
      </c>
    </row>
    <row r="146" spans="1:9" x14ac:dyDescent="0.4">
      <c r="A146">
        <f t="shared" si="2"/>
        <v>61</v>
      </c>
      <c r="B146">
        <f>COUNTIF($G$3:G146,G146)</f>
        <v>56</v>
      </c>
      <c r="C146">
        <v>144</v>
      </c>
      <c r="D146" s="7" t="e">
        <f>VLOOKUP($C146,貼付!$A$3:$AF$197,D$1,FALSE)</f>
        <v>#N/A</v>
      </c>
      <c r="E146" s="7" t="e">
        <f>VLOOKUP($C146,貼付!$A$3:$AF$197,E$1,FALSE)</f>
        <v>#N/A</v>
      </c>
      <c r="F146" s="7" t="e">
        <f>VLOOKUP($C146,貼付!$A$3:$AF$197,F$1,FALSE)</f>
        <v>#N/A</v>
      </c>
      <c r="G146" s="7" t="e">
        <f>VLOOKUP($C146,貼付!$A$3:$AF$197,G$1,FALSE)</f>
        <v>#N/A</v>
      </c>
      <c r="H146" s="7" t="e">
        <f>VLOOKUP($C146,貼付!$A$3:$AF$197,H$1,FALSE)</f>
        <v>#N/A</v>
      </c>
      <c r="I146" s="7" t="e">
        <f>IF(OR(H146="四種競技",H146="コンバインドA",H146="コンバインドB"),VLOOKUP($C146,貼付!$A$3:$AF$197,I$1,FALSE),"")</f>
        <v>#N/A</v>
      </c>
    </row>
    <row r="147" spans="1:9" x14ac:dyDescent="0.4">
      <c r="A147">
        <f t="shared" si="2"/>
        <v>61</v>
      </c>
      <c r="B147">
        <f>COUNTIF($G$3:G147,G147)</f>
        <v>57</v>
      </c>
      <c r="C147">
        <v>145</v>
      </c>
      <c r="D147" s="7" t="e">
        <f>VLOOKUP($C147,貼付!$A$3:$AF$197,D$1,FALSE)</f>
        <v>#N/A</v>
      </c>
      <c r="E147" s="7" t="e">
        <f>VLOOKUP($C147,貼付!$A$3:$AF$197,E$1,FALSE)</f>
        <v>#N/A</v>
      </c>
      <c r="F147" s="7" t="e">
        <f>VLOOKUP($C147,貼付!$A$3:$AF$197,F$1,FALSE)</f>
        <v>#N/A</v>
      </c>
      <c r="G147" s="7" t="e">
        <f>VLOOKUP($C147,貼付!$A$3:$AF$197,G$1,FALSE)</f>
        <v>#N/A</v>
      </c>
      <c r="H147" s="7" t="e">
        <f>VLOOKUP($C147,貼付!$A$3:$AF$197,H$1,FALSE)</f>
        <v>#N/A</v>
      </c>
      <c r="I147" s="7" t="e">
        <f>IF(OR(H147="四種競技",H147="コンバインドA",H147="コンバインドB"),VLOOKUP($C147,貼付!$A$3:$AF$197,I$1,FALSE),"")</f>
        <v>#N/A</v>
      </c>
    </row>
    <row r="148" spans="1:9" x14ac:dyDescent="0.4">
      <c r="A148">
        <f t="shared" si="2"/>
        <v>61</v>
      </c>
      <c r="B148">
        <f>COUNTIF($G$3:G148,G148)</f>
        <v>58</v>
      </c>
      <c r="C148">
        <v>146</v>
      </c>
      <c r="D148" s="7" t="e">
        <f>VLOOKUP($C148,貼付!$A$3:$AF$197,D$1,FALSE)</f>
        <v>#N/A</v>
      </c>
      <c r="E148" s="7" t="e">
        <f>VLOOKUP($C148,貼付!$A$3:$AF$197,E$1,FALSE)</f>
        <v>#N/A</v>
      </c>
      <c r="F148" s="7" t="e">
        <f>VLOOKUP($C148,貼付!$A$3:$AF$197,F$1,FALSE)</f>
        <v>#N/A</v>
      </c>
      <c r="G148" s="7" t="e">
        <f>VLOOKUP($C148,貼付!$A$3:$AF$197,G$1,FALSE)</f>
        <v>#N/A</v>
      </c>
      <c r="H148" s="7" t="e">
        <f>VLOOKUP($C148,貼付!$A$3:$AF$197,H$1,FALSE)</f>
        <v>#N/A</v>
      </c>
      <c r="I148" s="7" t="e">
        <f>IF(OR(H148="四種競技",H148="コンバインドA",H148="コンバインドB"),VLOOKUP($C148,貼付!$A$3:$AF$197,I$1,FALSE),"")</f>
        <v>#N/A</v>
      </c>
    </row>
    <row r="149" spans="1:9" x14ac:dyDescent="0.4">
      <c r="A149">
        <f t="shared" si="2"/>
        <v>61</v>
      </c>
      <c r="B149">
        <f>COUNTIF($G$3:G149,G149)</f>
        <v>59</v>
      </c>
      <c r="C149">
        <v>147</v>
      </c>
      <c r="D149" s="7" t="e">
        <f>VLOOKUP($C149,貼付!$A$3:$AF$197,D$1,FALSE)</f>
        <v>#N/A</v>
      </c>
      <c r="E149" s="7" t="e">
        <f>VLOOKUP($C149,貼付!$A$3:$AF$197,E$1,FALSE)</f>
        <v>#N/A</v>
      </c>
      <c r="F149" s="7" t="e">
        <f>VLOOKUP($C149,貼付!$A$3:$AF$197,F$1,FALSE)</f>
        <v>#N/A</v>
      </c>
      <c r="G149" s="7" t="e">
        <f>VLOOKUP($C149,貼付!$A$3:$AF$197,G$1,FALSE)</f>
        <v>#N/A</v>
      </c>
      <c r="H149" s="7" t="e">
        <f>VLOOKUP($C149,貼付!$A$3:$AF$197,H$1,FALSE)</f>
        <v>#N/A</v>
      </c>
      <c r="I149" s="7" t="e">
        <f>IF(OR(H149="四種競技",H149="コンバインドA",H149="コンバインドB"),VLOOKUP($C149,貼付!$A$3:$AF$197,I$1,FALSE),"")</f>
        <v>#N/A</v>
      </c>
    </row>
    <row r="150" spans="1:9" x14ac:dyDescent="0.4">
      <c r="A150">
        <f t="shared" si="2"/>
        <v>61</v>
      </c>
      <c r="B150">
        <f>COUNTIF($G$3:G150,G150)</f>
        <v>60</v>
      </c>
      <c r="C150">
        <v>148</v>
      </c>
      <c r="D150" s="7" t="e">
        <f>VLOOKUP($C150,貼付!$A$3:$AF$197,D$1,FALSE)</f>
        <v>#N/A</v>
      </c>
      <c r="E150" s="7" t="e">
        <f>VLOOKUP($C150,貼付!$A$3:$AF$197,E$1,FALSE)</f>
        <v>#N/A</v>
      </c>
      <c r="F150" s="7" t="e">
        <f>VLOOKUP($C150,貼付!$A$3:$AF$197,F$1,FALSE)</f>
        <v>#N/A</v>
      </c>
      <c r="G150" s="7" t="e">
        <f>VLOOKUP($C150,貼付!$A$3:$AF$197,G$1,FALSE)</f>
        <v>#N/A</v>
      </c>
      <c r="H150" s="7" t="e">
        <f>VLOOKUP($C150,貼付!$A$3:$AF$197,H$1,FALSE)</f>
        <v>#N/A</v>
      </c>
      <c r="I150" s="7" t="e">
        <f>IF(OR(H150="四種競技",H150="コンバインドA",H150="コンバインドB"),VLOOKUP($C150,貼付!$A$3:$AF$197,I$1,FALSE),"")</f>
        <v>#N/A</v>
      </c>
    </row>
    <row r="151" spans="1:9" x14ac:dyDescent="0.4">
      <c r="A151">
        <f t="shared" si="2"/>
        <v>61</v>
      </c>
      <c r="B151">
        <f>COUNTIF($G$3:G151,G151)</f>
        <v>61</v>
      </c>
      <c r="C151">
        <v>149</v>
      </c>
      <c r="D151" s="7" t="e">
        <f>VLOOKUP($C151,貼付!$A$3:$AF$197,D$1,FALSE)</f>
        <v>#N/A</v>
      </c>
      <c r="E151" s="7" t="e">
        <f>VLOOKUP($C151,貼付!$A$3:$AF$197,E$1,FALSE)</f>
        <v>#N/A</v>
      </c>
      <c r="F151" s="7" t="e">
        <f>VLOOKUP($C151,貼付!$A$3:$AF$197,F$1,FALSE)</f>
        <v>#N/A</v>
      </c>
      <c r="G151" s="7" t="e">
        <f>VLOOKUP($C151,貼付!$A$3:$AF$197,G$1,FALSE)</f>
        <v>#N/A</v>
      </c>
      <c r="H151" s="7" t="e">
        <f>VLOOKUP($C151,貼付!$A$3:$AF$197,H$1,FALSE)</f>
        <v>#N/A</v>
      </c>
      <c r="I151" s="7" t="e">
        <f>IF(OR(H151="四種競技",H151="コンバインドA",H151="コンバインドB"),VLOOKUP($C151,貼付!$A$3:$AF$197,I$1,FALSE),"")</f>
        <v>#N/A</v>
      </c>
    </row>
    <row r="152" spans="1:9" x14ac:dyDescent="0.4">
      <c r="A152">
        <f t="shared" si="2"/>
        <v>61</v>
      </c>
      <c r="B152">
        <f>COUNTIF($G$3:G152,G152)</f>
        <v>62</v>
      </c>
      <c r="C152">
        <v>150</v>
      </c>
      <c r="D152" s="7" t="e">
        <f>VLOOKUP($C152,貼付!$A$3:$AF$197,D$1,FALSE)</f>
        <v>#N/A</v>
      </c>
      <c r="E152" s="7" t="e">
        <f>VLOOKUP($C152,貼付!$A$3:$AF$197,E$1,FALSE)</f>
        <v>#N/A</v>
      </c>
      <c r="F152" s="7" t="e">
        <f>VLOOKUP($C152,貼付!$A$3:$AF$197,F$1,FALSE)</f>
        <v>#N/A</v>
      </c>
      <c r="G152" s="7" t="e">
        <f>VLOOKUP($C152,貼付!$A$3:$AF$197,G$1,FALSE)</f>
        <v>#N/A</v>
      </c>
      <c r="H152" s="7" t="e">
        <f>VLOOKUP($C152,貼付!$A$3:$AF$197,H$1,FALSE)</f>
        <v>#N/A</v>
      </c>
      <c r="I152" s="7" t="e">
        <f>IF(OR(H152="四種競技",H152="コンバインドA",H152="コンバインドB"),VLOOKUP($C152,貼付!$A$3:$AF$197,I$1,FALSE),"")</f>
        <v>#N/A</v>
      </c>
    </row>
    <row r="153" spans="1:9" x14ac:dyDescent="0.4">
      <c r="A153">
        <f t="shared" si="2"/>
        <v>61</v>
      </c>
      <c r="B153">
        <f>COUNTIF($G$3:G153,G153)</f>
        <v>63</v>
      </c>
      <c r="C153">
        <v>151</v>
      </c>
      <c r="D153" s="7" t="e">
        <f>VLOOKUP($C153,貼付!$A$3:$AF$197,D$1,FALSE)</f>
        <v>#N/A</v>
      </c>
      <c r="E153" s="7" t="e">
        <f>VLOOKUP($C153,貼付!$A$3:$AF$197,E$1,FALSE)</f>
        <v>#N/A</v>
      </c>
      <c r="F153" s="7" t="e">
        <f>VLOOKUP($C153,貼付!$A$3:$AF$197,F$1,FALSE)</f>
        <v>#N/A</v>
      </c>
      <c r="G153" s="7" t="e">
        <f>VLOOKUP($C153,貼付!$A$3:$AF$197,G$1,FALSE)</f>
        <v>#N/A</v>
      </c>
      <c r="H153" s="7" t="e">
        <f>VLOOKUP($C153,貼付!$A$3:$AF$197,H$1,FALSE)</f>
        <v>#N/A</v>
      </c>
      <c r="I153" s="7" t="e">
        <f>IF(OR(H153="四種競技",H153="コンバインドA",H153="コンバインドB"),VLOOKUP($C153,貼付!$A$3:$AF$197,I$1,FALSE),"")</f>
        <v>#N/A</v>
      </c>
    </row>
    <row r="154" spans="1:9" x14ac:dyDescent="0.4">
      <c r="A154">
        <f t="shared" si="2"/>
        <v>61</v>
      </c>
      <c r="B154">
        <f>COUNTIF($G$3:G154,G154)</f>
        <v>64</v>
      </c>
      <c r="C154">
        <v>152</v>
      </c>
      <c r="D154" s="7" t="e">
        <f>VLOOKUP($C154,貼付!$A$3:$AF$197,D$1,FALSE)</f>
        <v>#N/A</v>
      </c>
      <c r="E154" s="7" t="e">
        <f>VLOOKUP($C154,貼付!$A$3:$AF$197,E$1,FALSE)</f>
        <v>#N/A</v>
      </c>
      <c r="F154" s="7" t="e">
        <f>VLOOKUP($C154,貼付!$A$3:$AF$197,F$1,FALSE)</f>
        <v>#N/A</v>
      </c>
      <c r="G154" s="7" t="e">
        <f>VLOOKUP($C154,貼付!$A$3:$AF$197,G$1,FALSE)</f>
        <v>#N/A</v>
      </c>
      <c r="H154" s="7" t="e">
        <f>VLOOKUP($C154,貼付!$A$3:$AF$197,H$1,FALSE)</f>
        <v>#N/A</v>
      </c>
      <c r="I154" s="7" t="e">
        <f>IF(OR(H154="四種競技",H154="コンバインドA",H154="コンバインドB"),VLOOKUP($C154,貼付!$A$3:$AF$197,I$1,FALSE),"")</f>
        <v>#N/A</v>
      </c>
    </row>
    <row r="155" spans="1:9" x14ac:dyDescent="0.4">
      <c r="A155">
        <f t="shared" si="2"/>
        <v>61</v>
      </c>
      <c r="B155">
        <f>COUNTIF($G$3:G155,G155)</f>
        <v>65</v>
      </c>
      <c r="C155">
        <v>153</v>
      </c>
      <c r="D155" s="7" t="e">
        <f>VLOOKUP($C155,貼付!$A$3:$AF$197,D$1,FALSE)</f>
        <v>#N/A</v>
      </c>
      <c r="E155" s="7" t="e">
        <f>VLOOKUP($C155,貼付!$A$3:$AF$197,E$1,FALSE)</f>
        <v>#N/A</v>
      </c>
      <c r="F155" s="7" t="e">
        <f>VLOOKUP($C155,貼付!$A$3:$AF$197,F$1,FALSE)</f>
        <v>#N/A</v>
      </c>
      <c r="G155" s="7" t="e">
        <f>VLOOKUP($C155,貼付!$A$3:$AF$197,G$1,FALSE)</f>
        <v>#N/A</v>
      </c>
      <c r="H155" s="7" t="e">
        <f>VLOOKUP($C155,貼付!$A$3:$AF$197,H$1,FALSE)</f>
        <v>#N/A</v>
      </c>
      <c r="I155" s="7" t="e">
        <f>IF(OR(H155="四種競技",H155="コンバインドA",H155="コンバインドB"),VLOOKUP($C155,貼付!$A$3:$AF$197,I$1,FALSE),"")</f>
        <v>#N/A</v>
      </c>
    </row>
    <row r="156" spans="1:9" x14ac:dyDescent="0.4">
      <c r="A156">
        <f t="shared" si="2"/>
        <v>61</v>
      </c>
      <c r="B156">
        <f>COUNTIF($G$3:G156,G156)</f>
        <v>66</v>
      </c>
      <c r="C156">
        <v>154</v>
      </c>
      <c r="D156" s="7" t="e">
        <f>VLOOKUP($C156,貼付!$A$3:$AF$197,D$1,FALSE)</f>
        <v>#N/A</v>
      </c>
      <c r="E156" s="7" t="e">
        <f>VLOOKUP($C156,貼付!$A$3:$AF$197,E$1,FALSE)</f>
        <v>#N/A</v>
      </c>
      <c r="F156" s="7" t="e">
        <f>VLOOKUP($C156,貼付!$A$3:$AF$197,F$1,FALSE)</f>
        <v>#N/A</v>
      </c>
      <c r="G156" s="7" t="e">
        <f>VLOOKUP($C156,貼付!$A$3:$AF$197,G$1,FALSE)</f>
        <v>#N/A</v>
      </c>
      <c r="H156" s="7" t="e">
        <f>VLOOKUP($C156,貼付!$A$3:$AF$197,H$1,FALSE)</f>
        <v>#N/A</v>
      </c>
      <c r="I156" s="7" t="e">
        <f>IF(OR(H156="四種競技",H156="コンバインドA",H156="コンバインドB"),VLOOKUP($C156,貼付!$A$3:$AF$197,I$1,FALSE),"")</f>
        <v>#N/A</v>
      </c>
    </row>
    <row r="157" spans="1:9" x14ac:dyDescent="0.4">
      <c r="A157">
        <f t="shared" si="2"/>
        <v>61</v>
      </c>
      <c r="B157">
        <f>COUNTIF($G$3:G157,G157)</f>
        <v>67</v>
      </c>
      <c r="C157">
        <v>155</v>
      </c>
      <c r="D157" s="7" t="e">
        <f>VLOOKUP($C157,貼付!$A$3:$AF$197,D$1,FALSE)</f>
        <v>#N/A</v>
      </c>
      <c r="E157" s="7" t="e">
        <f>VLOOKUP($C157,貼付!$A$3:$AF$197,E$1,FALSE)</f>
        <v>#N/A</v>
      </c>
      <c r="F157" s="7" t="e">
        <f>VLOOKUP($C157,貼付!$A$3:$AF$197,F$1,FALSE)</f>
        <v>#N/A</v>
      </c>
      <c r="G157" s="7" t="e">
        <f>VLOOKUP($C157,貼付!$A$3:$AF$197,G$1,FALSE)</f>
        <v>#N/A</v>
      </c>
      <c r="H157" s="7" t="e">
        <f>VLOOKUP($C157,貼付!$A$3:$AF$197,H$1,FALSE)</f>
        <v>#N/A</v>
      </c>
      <c r="I157" s="7" t="e">
        <f>IF(OR(H157="四種競技",H157="コンバインドA",H157="コンバインドB"),VLOOKUP($C157,貼付!$A$3:$AF$197,I$1,FALSE),"")</f>
        <v>#N/A</v>
      </c>
    </row>
    <row r="158" spans="1:9" x14ac:dyDescent="0.4">
      <c r="A158">
        <f t="shared" si="2"/>
        <v>61</v>
      </c>
      <c r="B158">
        <f>COUNTIF($G$3:G158,G158)</f>
        <v>68</v>
      </c>
      <c r="C158">
        <v>156</v>
      </c>
      <c r="D158" s="7" t="e">
        <f>VLOOKUP($C158,貼付!$A$3:$AF$197,D$1,FALSE)</f>
        <v>#N/A</v>
      </c>
      <c r="E158" s="7" t="e">
        <f>VLOOKUP($C158,貼付!$A$3:$AF$197,E$1,FALSE)</f>
        <v>#N/A</v>
      </c>
      <c r="F158" s="7" t="e">
        <f>VLOOKUP($C158,貼付!$A$3:$AF$197,F$1,FALSE)</f>
        <v>#N/A</v>
      </c>
      <c r="G158" s="7" t="e">
        <f>VLOOKUP($C158,貼付!$A$3:$AF$197,G$1,FALSE)</f>
        <v>#N/A</v>
      </c>
      <c r="H158" s="7" t="e">
        <f>VLOOKUP($C158,貼付!$A$3:$AF$197,H$1,FALSE)</f>
        <v>#N/A</v>
      </c>
      <c r="I158" s="7" t="e">
        <f>IF(OR(H158="四種競技",H158="コンバインドA",H158="コンバインドB"),VLOOKUP($C158,貼付!$A$3:$AF$197,I$1,FALSE),"")</f>
        <v>#N/A</v>
      </c>
    </row>
    <row r="159" spans="1:9" x14ac:dyDescent="0.4">
      <c r="A159">
        <f t="shared" si="2"/>
        <v>61</v>
      </c>
      <c r="B159">
        <f>COUNTIF($G$3:G159,G159)</f>
        <v>69</v>
      </c>
      <c r="C159">
        <v>157</v>
      </c>
      <c r="D159" s="7" t="e">
        <f>VLOOKUP($C159,貼付!$A$3:$AF$197,D$1,FALSE)</f>
        <v>#N/A</v>
      </c>
      <c r="E159" s="7" t="e">
        <f>VLOOKUP($C159,貼付!$A$3:$AF$197,E$1,FALSE)</f>
        <v>#N/A</v>
      </c>
      <c r="F159" s="7" t="e">
        <f>VLOOKUP($C159,貼付!$A$3:$AF$197,F$1,FALSE)</f>
        <v>#N/A</v>
      </c>
      <c r="G159" s="7" t="e">
        <f>VLOOKUP($C159,貼付!$A$3:$AF$197,G$1,FALSE)</f>
        <v>#N/A</v>
      </c>
      <c r="H159" s="7" t="e">
        <f>VLOOKUP($C159,貼付!$A$3:$AF$197,H$1,FALSE)</f>
        <v>#N/A</v>
      </c>
      <c r="I159" s="7" t="e">
        <f>IF(OR(H159="四種競技",H159="コンバインドA",H159="コンバインドB"),VLOOKUP($C159,貼付!$A$3:$AF$197,I$1,FALSE),"")</f>
        <v>#N/A</v>
      </c>
    </row>
    <row r="160" spans="1:9" x14ac:dyDescent="0.4">
      <c r="A160">
        <f t="shared" si="2"/>
        <v>61</v>
      </c>
      <c r="B160">
        <f>COUNTIF($G$3:G160,G160)</f>
        <v>70</v>
      </c>
      <c r="C160">
        <v>158</v>
      </c>
      <c r="D160" s="7" t="e">
        <f>VLOOKUP($C160,貼付!$A$3:$AF$197,D$1,FALSE)</f>
        <v>#N/A</v>
      </c>
      <c r="E160" s="7" t="e">
        <f>VLOOKUP($C160,貼付!$A$3:$AF$197,E$1,FALSE)</f>
        <v>#N/A</v>
      </c>
      <c r="F160" s="7" t="e">
        <f>VLOOKUP($C160,貼付!$A$3:$AF$197,F$1,FALSE)</f>
        <v>#N/A</v>
      </c>
      <c r="G160" s="7" t="e">
        <f>VLOOKUP($C160,貼付!$A$3:$AF$197,G$1,FALSE)</f>
        <v>#N/A</v>
      </c>
      <c r="H160" s="7" t="e">
        <f>VLOOKUP($C160,貼付!$A$3:$AF$197,H$1,FALSE)</f>
        <v>#N/A</v>
      </c>
      <c r="I160" s="7" t="e">
        <f>IF(OR(H160="四種競技",H160="コンバインドA",H160="コンバインドB"),VLOOKUP($C160,貼付!$A$3:$AF$197,I$1,FALSE),"")</f>
        <v>#N/A</v>
      </c>
    </row>
    <row r="161" spans="1:9" x14ac:dyDescent="0.4">
      <c r="A161">
        <f t="shared" si="2"/>
        <v>61</v>
      </c>
      <c r="B161">
        <f>COUNTIF($G$3:G161,G161)</f>
        <v>71</v>
      </c>
      <c r="C161">
        <v>159</v>
      </c>
      <c r="D161" s="7" t="e">
        <f>VLOOKUP($C161,貼付!$A$3:$AF$197,D$1,FALSE)</f>
        <v>#N/A</v>
      </c>
      <c r="E161" s="7" t="e">
        <f>VLOOKUP($C161,貼付!$A$3:$AF$197,E$1,FALSE)</f>
        <v>#N/A</v>
      </c>
      <c r="F161" s="7" t="e">
        <f>VLOOKUP($C161,貼付!$A$3:$AF$197,F$1,FALSE)</f>
        <v>#N/A</v>
      </c>
      <c r="G161" s="7" t="e">
        <f>VLOOKUP($C161,貼付!$A$3:$AF$197,G$1,FALSE)</f>
        <v>#N/A</v>
      </c>
      <c r="H161" s="7" t="e">
        <f>VLOOKUP($C161,貼付!$A$3:$AF$197,H$1,FALSE)</f>
        <v>#N/A</v>
      </c>
      <c r="I161" s="7" t="e">
        <f>IF(OR(H161="四種競技",H161="コンバインドA",H161="コンバインドB"),VLOOKUP($C161,貼付!$A$3:$AF$197,I$1,FALSE),"")</f>
        <v>#N/A</v>
      </c>
    </row>
    <row r="162" spans="1:9" x14ac:dyDescent="0.4">
      <c r="A162">
        <f t="shared" si="2"/>
        <v>61</v>
      </c>
      <c r="B162">
        <f>COUNTIF($G$3:G162,G162)</f>
        <v>72</v>
      </c>
      <c r="C162">
        <v>160</v>
      </c>
      <c r="D162" s="7" t="e">
        <f>VLOOKUP($C162,貼付!$A$3:$AF$197,D$1,FALSE)</f>
        <v>#N/A</v>
      </c>
      <c r="E162" s="7" t="e">
        <f>VLOOKUP($C162,貼付!$A$3:$AF$197,E$1,FALSE)</f>
        <v>#N/A</v>
      </c>
      <c r="F162" s="7" t="e">
        <f>VLOOKUP($C162,貼付!$A$3:$AF$197,F$1,FALSE)</f>
        <v>#N/A</v>
      </c>
      <c r="G162" s="7" t="e">
        <f>VLOOKUP($C162,貼付!$A$3:$AF$197,G$1,FALSE)</f>
        <v>#N/A</v>
      </c>
      <c r="H162" s="7" t="e">
        <f>VLOOKUP($C162,貼付!$A$3:$AF$197,H$1,FALSE)</f>
        <v>#N/A</v>
      </c>
      <c r="I162" s="7" t="e">
        <f>IF(OR(H162="四種競技",H162="コンバインドA",H162="コンバインドB"),VLOOKUP($C162,貼付!$A$3:$AF$197,I$1,FALSE),"")</f>
        <v>#N/A</v>
      </c>
    </row>
    <row r="163" spans="1:9" x14ac:dyDescent="0.4">
      <c r="A163">
        <f t="shared" si="2"/>
        <v>61</v>
      </c>
      <c r="B163">
        <f>COUNTIF($G$3:G163,G163)</f>
        <v>73</v>
      </c>
      <c r="C163">
        <v>161</v>
      </c>
      <c r="D163" s="7" t="e">
        <f>VLOOKUP($C163,貼付!$A$3:$AF$197,D$1,FALSE)</f>
        <v>#N/A</v>
      </c>
      <c r="E163" s="7" t="e">
        <f>VLOOKUP($C163,貼付!$A$3:$AF$197,E$1,FALSE)</f>
        <v>#N/A</v>
      </c>
      <c r="F163" s="7" t="e">
        <f>VLOOKUP($C163,貼付!$A$3:$AF$197,F$1,FALSE)</f>
        <v>#N/A</v>
      </c>
      <c r="G163" s="7" t="e">
        <f>VLOOKUP($C163,貼付!$A$3:$AF$197,G$1,FALSE)</f>
        <v>#N/A</v>
      </c>
      <c r="H163" s="7" t="e">
        <f>VLOOKUP($C163,貼付!$A$3:$AF$197,H$1,FALSE)</f>
        <v>#N/A</v>
      </c>
      <c r="I163" s="7" t="e">
        <f>IF(OR(H163="四種競技",H163="コンバインドA",H163="コンバインドB"),VLOOKUP($C163,貼付!$A$3:$AF$197,I$1,FALSE),"")</f>
        <v>#N/A</v>
      </c>
    </row>
    <row r="164" spans="1:9" x14ac:dyDescent="0.4">
      <c r="A164">
        <f t="shared" si="2"/>
        <v>61</v>
      </c>
      <c r="B164">
        <f>COUNTIF($G$3:G164,G164)</f>
        <v>74</v>
      </c>
      <c r="C164">
        <v>162</v>
      </c>
      <c r="D164" s="7" t="e">
        <f>VLOOKUP($C164,貼付!$A$3:$AF$197,D$1,FALSE)</f>
        <v>#N/A</v>
      </c>
      <c r="E164" s="7" t="e">
        <f>VLOOKUP($C164,貼付!$A$3:$AF$197,E$1,FALSE)</f>
        <v>#N/A</v>
      </c>
      <c r="F164" s="7" t="e">
        <f>VLOOKUP($C164,貼付!$A$3:$AF$197,F$1,FALSE)</f>
        <v>#N/A</v>
      </c>
      <c r="G164" s="7" t="e">
        <f>VLOOKUP($C164,貼付!$A$3:$AF$197,G$1,FALSE)</f>
        <v>#N/A</v>
      </c>
      <c r="H164" s="7" t="e">
        <f>VLOOKUP($C164,貼付!$A$3:$AF$197,H$1,FALSE)</f>
        <v>#N/A</v>
      </c>
      <c r="I164" s="7" t="e">
        <f>IF(OR(H164="四種競技",H164="コンバインドA",H164="コンバインドB"),VLOOKUP($C164,貼付!$A$3:$AF$197,I$1,FALSE),"")</f>
        <v>#N/A</v>
      </c>
    </row>
    <row r="165" spans="1:9" x14ac:dyDescent="0.4">
      <c r="A165">
        <f t="shared" si="2"/>
        <v>61</v>
      </c>
      <c r="B165">
        <f>COUNTIF($G$3:G165,G165)</f>
        <v>75</v>
      </c>
      <c r="C165">
        <v>163</v>
      </c>
      <c r="D165" s="7" t="e">
        <f>VLOOKUP($C165,貼付!$A$3:$AF$197,D$1,FALSE)</f>
        <v>#N/A</v>
      </c>
      <c r="E165" s="7" t="e">
        <f>VLOOKUP($C165,貼付!$A$3:$AF$197,E$1,FALSE)</f>
        <v>#N/A</v>
      </c>
      <c r="F165" s="7" t="e">
        <f>VLOOKUP($C165,貼付!$A$3:$AF$197,F$1,FALSE)</f>
        <v>#N/A</v>
      </c>
      <c r="G165" s="7" t="e">
        <f>VLOOKUP($C165,貼付!$A$3:$AF$197,G$1,FALSE)</f>
        <v>#N/A</v>
      </c>
      <c r="H165" s="7" t="e">
        <f>VLOOKUP($C165,貼付!$A$3:$AF$197,H$1,FALSE)</f>
        <v>#N/A</v>
      </c>
      <c r="I165" s="7" t="e">
        <f>IF(OR(H165="四種競技",H165="コンバインドA",H165="コンバインドB"),VLOOKUP($C165,貼付!$A$3:$AF$197,I$1,FALSE),"")</f>
        <v>#N/A</v>
      </c>
    </row>
    <row r="166" spans="1:9" x14ac:dyDescent="0.4">
      <c r="A166">
        <f t="shared" si="2"/>
        <v>61</v>
      </c>
      <c r="B166">
        <f>COUNTIF($G$3:G166,G166)</f>
        <v>76</v>
      </c>
      <c r="C166">
        <v>164</v>
      </c>
      <c r="D166" s="7" t="e">
        <f>VLOOKUP($C166,貼付!$A$3:$AF$197,D$1,FALSE)</f>
        <v>#N/A</v>
      </c>
      <c r="E166" s="7" t="e">
        <f>VLOOKUP($C166,貼付!$A$3:$AF$197,E$1,FALSE)</f>
        <v>#N/A</v>
      </c>
      <c r="F166" s="7" t="e">
        <f>VLOOKUP($C166,貼付!$A$3:$AF$197,F$1,FALSE)</f>
        <v>#N/A</v>
      </c>
      <c r="G166" s="7" t="e">
        <f>VLOOKUP($C166,貼付!$A$3:$AF$197,G$1,FALSE)</f>
        <v>#N/A</v>
      </c>
      <c r="H166" s="7" t="e">
        <f>VLOOKUP($C166,貼付!$A$3:$AF$197,H$1,FALSE)</f>
        <v>#N/A</v>
      </c>
      <c r="I166" s="7" t="e">
        <f>IF(OR(H166="四種競技",H166="コンバインドA",H166="コンバインドB"),VLOOKUP($C166,貼付!$A$3:$AF$197,I$1,FALSE),"")</f>
        <v>#N/A</v>
      </c>
    </row>
    <row r="167" spans="1:9" x14ac:dyDescent="0.4">
      <c r="A167">
        <f t="shared" si="2"/>
        <v>61</v>
      </c>
      <c r="B167">
        <f>COUNTIF($G$3:G167,G167)</f>
        <v>77</v>
      </c>
      <c r="C167">
        <v>165</v>
      </c>
      <c r="D167" s="7" t="e">
        <f>VLOOKUP($C167,貼付!$A$3:$AF$197,D$1,FALSE)</f>
        <v>#N/A</v>
      </c>
      <c r="E167" s="7" t="e">
        <f>VLOOKUP($C167,貼付!$A$3:$AF$197,E$1,FALSE)</f>
        <v>#N/A</v>
      </c>
      <c r="F167" s="7" t="e">
        <f>VLOOKUP($C167,貼付!$A$3:$AF$197,F$1,FALSE)</f>
        <v>#N/A</v>
      </c>
      <c r="G167" s="7" t="e">
        <f>VLOOKUP($C167,貼付!$A$3:$AF$197,G$1,FALSE)</f>
        <v>#N/A</v>
      </c>
      <c r="H167" s="7" t="e">
        <f>VLOOKUP($C167,貼付!$A$3:$AF$197,H$1,FALSE)</f>
        <v>#N/A</v>
      </c>
      <c r="I167" s="7" t="e">
        <f>IF(OR(H167="四種競技",H167="コンバインドA",H167="コンバインドB"),VLOOKUP($C167,貼付!$A$3:$AF$197,I$1,FALSE),"")</f>
        <v>#N/A</v>
      </c>
    </row>
    <row r="168" spans="1:9" x14ac:dyDescent="0.4">
      <c r="A168">
        <f t="shared" si="2"/>
        <v>61</v>
      </c>
      <c r="B168">
        <f>COUNTIF($G$3:G168,G168)</f>
        <v>78</v>
      </c>
      <c r="C168">
        <v>166</v>
      </c>
      <c r="D168" s="7" t="e">
        <f>VLOOKUP($C168,貼付!$A$3:$AF$197,D$1,FALSE)</f>
        <v>#N/A</v>
      </c>
      <c r="E168" s="7" t="e">
        <f>VLOOKUP($C168,貼付!$A$3:$AF$197,E$1,FALSE)</f>
        <v>#N/A</v>
      </c>
      <c r="F168" s="7" t="e">
        <f>VLOOKUP($C168,貼付!$A$3:$AF$197,F$1,FALSE)</f>
        <v>#N/A</v>
      </c>
      <c r="G168" s="7" t="e">
        <f>VLOOKUP($C168,貼付!$A$3:$AF$197,G$1,FALSE)</f>
        <v>#N/A</v>
      </c>
      <c r="H168" s="7" t="e">
        <f>VLOOKUP($C168,貼付!$A$3:$AF$197,H$1,FALSE)</f>
        <v>#N/A</v>
      </c>
      <c r="I168" s="7" t="e">
        <f>IF(OR(H168="四種競技",H168="コンバインドA",H168="コンバインドB"),VLOOKUP($C168,貼付!$A$3:$AF$197,I$1,FALSE),"")</f>
        <v>#N/A</v>
      </c>
    </row>
    <row r="169" spans="1:9" x14ac:dyDescent="0.4">
      <c r="A169">
        <f t="shared" si="2"/>
        <v>61</v>
      </c>
      <c r="B169">
        <f>COUNTIF($G$3:G169,G169)</f>
        <v>79</v>
      </c>
      <c r="C169">
        <v>167</v>
      </c>
      <c r="D169" s="7" t="e">
        <f>VLOOKUP($C169,貼付!$A$3:$AF$197,D$1,FALSE)</f>
        <v>#N/A</v>
      </c>
      <c r="E169" s="7" t="e">
        <f>VLOOKUP($C169,貼付!$A$3:$AF$197,E$1,FALSE)</f>
        <v>#N/A</v>
      </c>
      <c r="F169" s="7" t="e">
        <f>VLOOKUP($C169,貼付!$A$3:$AF$197,F$1,FALSE)</f>
        <v>#N/A</v>
      </c>
      <c r="G169" s="7" t="e">
        <f>VLOOKUP($C169,貼付!$A$3:$AF$197,G$1,FALSE)</f>
        <v>#N/A</v>
      </c>
      <c r="H169" s="7" t="e">
        <f>VLOOKUP($C169,貼付!$A$3:$AF$197,H$1,FALSE)</f>
        <v>#N/A</v>
      </c>
      <c r="I169" s="7" t="e">
        <f>IF(OR(H169="四種競技",H169="コンバインドA",H169="コンバインドB"),VLOOKUP($C169,貼付!$A$3:$AF$197,I$1,FALSE),"")</f>
        <v>#N/A</v>
      </c>
    </row>
    <row r="170" spans="1:9" x14ac:dyDescent="0.4">
      <c r="A170">
        <f t="shared" si="2"/>
        <v>61</v>
      </c>
      <c r="B170">
        <f>COUNTIF($G$3:G170,G170)</f>
        <v>80</v>
      </c>
      <c r="C170">
        <v>168</v>
      </c>
      <c r="D170" s="7" t="e">
        <f>VLOOKUP($C170,貼付!$A$3:$AF$197,D$1,FALSE)</f>
        <v>#N/A</v>
      </c>
      <c r="E170" s="7" t="e">
        <f>VLOOKUP($C170,貼付!$A$3:$AF$197,E$1,FALSE)</f>
        <v>#N/A</v>
      </c>
      <c r="F170" s="7" t="e">
        <f>VLOOKUP($C170,貼付!$A$3:$AF$197,F$1,FALSE)</f>
        <v>#N/A</v>
      </c>
      <c r="G170" s="7" t="e">
        <f>VLOOKUP($C170,貼付!$A$3:$AF$197,G$1,FALSE)</f>
        <v>#N/A</v>
      </c>
      <c r="H170" s="7" t="e">
        <f>VLOOKUP($C170,貼付!$A$3:$AF$197,H$1,FALSE)</f>
        <v>#N/A</v>
      </c>
      <c r="I170" s="7" t="e">
        <f>IF(OR(H170="四種競技",H170="コンバインドA",H170="コンバインドB"),VLOOKUP($C170,貼付!$A$3:$AF$197,I$1,FALSE),"")</f>
        <v>#N/A</v>
      </c>
    </row>
    <row r="171" spans="1:9" x14ac:dyDescent="0.4">
      <c r="A171">
        <f t="shared" si="2"/>
        <v>61</v>
      </c>
      <c r="B171">
        <f>COUNTIF($G$3:G171,G171)</f>
        <v>81</v>
      </c>
      <c r="C171">
        <v>169</v>
      </c>
      <c r="D171" s="7" t="e">
        <f>VLOOKUP($C171,貼付!$A$3:$AF$197,D$1,FALSE)</f>
        <v>#N/A</v>
      </c>
      <c r="E171" s="7" t="e">
        <f>VLOOKUP($C171,貼付!$A$3:$AF$197,E$1,FALSE)</f>
        <v>#N/A</v>
      </c>
      <c r="F171" s="7" t="e">
        <f>VLOOKUP($C171,貼付!$A$3:$AF$197,F$1,FALSE)</f>
        <v>#N/A</v>
      </c>
      <c r="G171" s="7" t="e">
        <f>VLOOKUP($C171,貼付!$A$3:$AF$197,G$1,FALSE)</f>
        <v>#N/A</v>
      </c>
      <c r="H171" s="7" t="e">
        <f>VLOOKUP($C171,貼付!$A$3:$AF$197,H$1,FALSE)</f>
        <v>#N/A</v>
      </c>
      <c r="I171" s="7" t="e">
        <f>IF(OR(H171="四種競技",H171="コンバインドA",H171="コンバインドB"),VLOOKUP($C171,貼付!$A$3:$AF$197,I$1,FALSE),"")</f>
        <v>#N/A</v>
      </c>
    </row>
    <row r="172" spans="1:9" x14ac:dyDescent="0.4">
      <c r="A172">
        <f t="shared" si="2"/>
        <v>61</v>
      </c>
      <c r="B172">
        <f>COUNTIF($G$3:G172,G172)</f>
        <v>82</v>
      </c>
      <c r="C172">
        <v>170</v>
      </c>
      <c r="D172" s="7" t="e">
        <f>VLOOKUP($C172,貼付!$A$3:$AF$197,D$1,FALSE)</f>
        <v>#N/A</v>
      </c>
      <c r="E172" s="7" t="e">
        <f>VLOOKUP($C172,貼付!$A$3:$AF$197,E$1,FALSE)</f>
        <v>#N/A</v>
      </c>
      <c r="F172" s="7" t="e">
        <f>VLOOKUP($C172,貼付!$A$3:$AF$197,F$1,FALSE)</f>
        <v>#N/A</v>
      </c>
      <c r="G172" s="7" t="e">
        <f>VLOOKUP($C172,貼付!$A$3:$AF$197,G$1,FALSE)</f>
        <v>#N/A</v>
      </c>
      <c r="H172" s="7" t="e">
        <f>VLOOKUP($C172,貼付!$A$3:$AF$197,H$1,FALSE)</f>
        <v>#N/A</v>
      </c>
      <c r="I172" s="7" t="e">
        <f>IF(OR(H172="四種競技",H172="コンバインドA",H172="コンバインドB"),VLOOKUP($C172,貼付!$A$3:$AF$197,I$1,FALSE),"")</f>
        <v>#N/A</v>
      </c>
    </row>
    <row r="173" spans="1:9" x14ac:dyDescent="0.4">
      <c r="A173">
        <f t="shared" si="2"/>
        <v>61</v>
      </c>
      <c r="B173">
        <f>COUNTIF($G$3:G173,G173)</f>
        <v>83</v>
      </c>
      <c r="C173">
        <v>171</v>
      </c>
      <c r="D173" s="7" t="e">
        <f>VLOOKUP($C173,貼付!$A$3:$AF$197,D$1,FALSE)</f>
        <v>#N/A</v>
      </c>
      <c r="E173" s="7" t="e">
        <f>VLOOKUP($C173,貼付!$A$3:$AF$197,E$1,FALSE)</f>
        <v>#N/A</v>
      </c>
      <c r="F173" s="7" t="e">
        <f>VLOOKUP($C173,貼付!$A$3:$AF$197,F$1,FALSE)</f>
        <v>#N/A</v>
      </c>
      <c r="G173" s="7" t="e">
        <f>VLOOKUP($C173,貼付!$A$3:$AF$197,G$1,FALSE)</f>
        <v>#N/A</v>
      </c>
      <c r="H173" s="7" t="e">
        <f>VLOOKUP($C173,貼付!$A$3:$AF$197,H$1,FALSE)</f>
        <v>#N/A</v>
      </c>
      <c r="I173" s="7" t="e">
        <f>IF(OR(H173="四種競技",H173="コンバインドA",H173="コンバインドB"),VLOOKUP($C173,貼付!$A$3:$AF$197,I$1,FALSE),"")</f>
        <v>#N/A</v>
      </c>
    </row>
    <row r="174" spans="1:9" x14ac:dyDescent="0.4">
      <c r="A174">
        <f t="shared" si="2"/>
        <v>61</v>
      </c>
      <c r="B174">
        <f>COUNTIF($G$3:G174,G174)</f>
        <v>84</v>
      </c>
      <c r="C174">
        <v>172</v>
      </c>
      <c r="D174" s="7" t="e">
        <f>VLOOKUP($C174,貼付!$A$3:$AF$197,D$1,FALSE)</f>
        <v>#N/A</v>
      </c>
      <c r="E174" s="7" t="e">
        <f>VLOOKUP($C174,貼付!$A$3:$AF$197,E$1,FALSE)</f>
        <v>#N/A</v>
      </c>
      <c r="F174" s="7" t="e">
        <f>VLOOKUP($C174,貼付!$A$3:$AF$197,F$1,FALSE)</f>
        <v>#N/A</v>
      </c>
      <c r="G174" s="7" t="e">
        <f>VLOOKUP($C174,貼付!$A$3:$AF$197,G$1,FALSE)</f>
        <v>#N/A</v>
      </c>
      <c r="H174" s="7" t="e">
        <f>VLOOKUP($C174,貼付!$A$3:$AF$197,H$1,FALSE)</f>
        <v>#N/A</v>
      </c>
      <c r="I174" s="7" t="e">
        <f>IF(OR(H174="四種競技",H174="コンバインドA",H174="コンバインドB"),VLOOKUP($C174,貼付!$A$3:$AF$197,I$1,FALSE),"")</f>
        <v>#N/A</v>
      </c>
    </row>
    <row r="175" spans="1:9" x14ac:dyDescent="0.4">
      <c r="A175">
        <f t="shared" si="2"/>
        <v>61</v>
      </c>
      <c r="B175">
        <f>COUNTIF($G$3:G175,G175)</f>
        <v>85</v>
      </c>
      <c r="C175">
        <v>173</v>
      </c>
      <c r="D175" s="7" t="e">
        <f>VLOOKUP($C175,貼付!$A$3:$AF$197,D$1,FALSE)</f>
        <v>#N/A</v>
      </c>
      <c r="E175" s="7" t="e">
        <f>VLOOKUP($C175,貼付!$A$3:$AF$197,E$1,FALSE)</f>
        <v>#N/A</v>
      </c>
      <c r="F175" s="7" t="e">
        <f>VLOOKUP($C175,貼付!$A$3:$AF$197,F$1,FALSE)</f>
        <v>#N/A</v>
      </c>
      <c r="G175" s="7" t="e">
        <f>VLOOKUP($C175,貼付!$A$3:$AF$197,G$1,FALSE)</f>
        <v>#N/A</v>
      </c>
      <c r="H175" s="7" t="e">
        <f>VLOOKUP($C175,貼付!$A$3:$AF$197,H$1,FALSE)</f>
        <v>#N/A</v>
      </c>
      <c r="I175" s="7" t="e">
        <f>IF(OR(H175="四種競技",H175="コンバインドA",H175="コンバインドB"),VLOOKUP($C175,貼付!$A$3:$AF$197,I$1,FALSE),"")</f>
        <v>#N/A</v>
      </c>
    </row>
    <row r="176" spans="1:9" x14ac:dyDescent="0.4">
      <c r="A176">
        <f t="shared" si="2"/>
        <v>61</v>
      </c>
      <c r="B176">
        <f>COUNTIF($G$3:G176,G176)</f>
        <v>86</v>
      </c>
      <c r="C176">
        <v>174</v>
      </c>
      <c r="D176" s="7" t="e">
        <f>VLOOKUP($C176,貼付!$A$3:$AF$197,D$1,FALSE)</f>
        <v>#N/A</v>
      </c>
      <c r="E176" s="7" t="e">
        <f>VLOOKUP($C176,貼付!$A$3:$AF$197,E$1,FALSE)</f>
        <v>#N/A</v>
      </c>
      <c r="F176" s="7" t="e">
        <f>VLOOKUP($C176,貼付!$A$3:$AF$197,F$1,FALSE)</f>
        <v>#N/A</v>
      </c>
      <c r="G176" s="7" t="e">
        <f>VLOOKUP($C176,貼付!$A$3:$AF$197,G$1,FALSE)</f>
        <v>#N/A</v>
      </c>
      <c r="H176" s="7" t="e">
        <f>VLOOKUP($C176,貼付!$A$3:$AF$197,H$1,FALSE)</f>
        <v>#N/A</v>
      </c>
      <c r="I176" s="7" t="e">
        <f>IF(OR(H176="四種競技",H176="コンバインドA",H176="コンバインドB"),VLOOKUP($C176,貼付!$A$3:$AF$197,I$1,FALSE),"")</f>
        <v>#N/A</v>
      </c>
    </row>
    <row r="177" spans="1:9" x14ac:dyDescent="0.4">
      <c r="A177">
        <f t="shared" si="2"/>
        <v>61</v>
      </c>
      <c r="B177">
        <f>COUNTIF($G$3:G177,G177)</f>
        <v>87</v>
      </c>
      <c r="C177">
        <v>175</v>
      </c>
      <c r="D177" s="7" t="e">
        <f>VLOOKUP($C177,貼付!$A$3:$AF$197,D$1,FALSE)</f>
        <v>#N/A</v>
      </c>
      <c r="E177" s="7" t="e">
        <f>VLOOKUP($C177,貼付!$A$3:$AF$197,E$1,FALSE)</f>
        <v>#N/A</v>
      </c>
      <c r="F177" s="7" t="e">
        <f>VLOOKUP($C177,貼付!$A$3:$AF$197,F$1,FALSE)</f>
        <v>#N/A</v>
      </c>
      <c r="G177" s="7" t="e">
        <f>VLOOKUP($C177,貼付!$A$3:$AF$197,G$1,FALSE)</f>
        <v>#N/A</v>
      </c>
      <c r="H177" s="7" t="e">
        <f>VLOOKUP($C177,貼付!$A$3:$AF$197,H$1,FALSE)</f>
        <v>#N/A</v>
      </c>
      <c r="I177" s="7" t="e">
        <f>IF(OR(H177="四種競技",H177="コンバインドA",H177="コンバインドB"),VLOOKUP($C177,貼付!$A$3:$AF$197,I$1,FALSE),"")</f>
        <v>#N/A</v>
      </c>
    </row>
    <row r="178" spans="1:9" x14ac:dyDescent="0.4">
      <c r="A178">
        <f t="shared" si="2"/>
        <v>61</v>
      </c>
      <c r="B178">
        <f>COUNTIF($G$3:G178,G178)</f>
        <v>88</v>
      </c>
      <c r="C178">
        <v>176</v>
      </c>
      <c r="D178" s="7" t="e">
        <f>VLOOKUP($C178,貼付!$A$3:$AF$197,D$1,FALSE)</f>
        <v>#N/A</v>
      </c>
      <c r="E178" s="7" t="e">
        <f>VLOOKUP($C178,貼付!$A$3:$AF$197,E$1,FALSE)</f>
        <v>#N/A</v>
      </c>
      <c r="F178" s="7" t="e">
        <f>VLOOKUP($C178,貼付!$A$3:$AF$197,F$1,FALSE)</f>
        <v>#N/A</v>
      </c>
      <c r="G178" s="7" t="e">
        <f>VLOOKUP($C178,貼付!$A$3:$AF$197,G$1,FALSE)</f>
        <v>#N/A</v>
      </c>
      <c r="H178" s="7" t="e">
        <f>VLOOKUP($C178,貼付!$A$3:$AF$197,H$1,FALSE)</f>
        <v>#N/A</v>
      </c>
      <c r="I178" s="7" t="e">
        <f>IF(OR(H178="四種競技",H178="コンバインドA",H178="コンバインドB"),VLOOKUP($C178,貼付!$A$3:$AF$197,I$1,FALSE),"")</f>
        <v>#N/A</v>
      </c>
    </row>
    <row r="179" spans="1:9" x14ac:dyDescent="0.4">
      <c r="A179">
        <f t="shared" si="2"/>
        <v>61</v>
      </c>
      <c r="B179">
        <f>COUNTIF($G$3:G179,G179)</f>
        <v>89</v>
      </c>
      <c r="C179">
        <v>177</v>
      </c>
      <c r="D179" s="7" t="e">
        <f>VLOOKUP($C179,貼付!$A$3:$AF$197,D$1,FALSE)</f>
        <v>#N/A</v>
      </c>
      <c r="E179" s="7" t="e">
        <f>VLOOKUP($C179,貼付!$A$3:$AF$197,E$1,FALSE)</f>
        <v>#N/A</v>
      </c>
      <c r="F179" s="7" t="e">
        <f>VLOOKUP($C179,貼付!$A$3:$AF$197,F$1,FALSE)</f>
        <v>#N/A</v>
      </c>
      <c r="G179" s="7" t="e">
        <f>VLOOKUP($C179,貼付!$A$3:$AF$197,G$1,FALSE)</f>
        <v>#N/A</v>
      </c>
      <c r="H179" s="7" t="e">
        <f>VLOOKUP($C179,貼付!$A$3:$AF$197,H$1,FALSE)</f>
        <v>#N/A</v>
      </c>
      <c r="I179" s="7" t="e">
        <f>IF(OR(H179="四種競技",H179="コンバインドA",H179="コンバインドB"),VLOOKUP($C179,貼付!$A$3:$AF$197,I$1,FALSE),"")</f>
        <v>#N/A</v>
      </c>
    </row>
    <row r="180" spans="1:9" x14ac:dyDescent="0.4">
      <c r="A180">
        <f t="shared" si="2"/>
        <v>61</v>
      </c>
      <c r="B180">
        <f>COUNTIF($G$3:G180,G180)</f>
        <v>90</v>
      </c>
      <c r="C180">
        <v>178</v>
      </c>
      <c r="D180" s="7" t="e">
        <f>VLOOKUP($C180,貼付!$A$3:$AF$197,D$1,FALSE)</f>
        <v>#N/A</v>
      </c>
      <c r="E180" s="7" t="e">
        <f>VLOOKUP($C180,貼付!$A$3:$AF$197,E$1,FALSE)</f>
        <v>#N/A</v>
      </c>
      <c r="F180" s="7" t="e">
        <f>VLOOKUP($C180,貼付!$A$3:$AF$197,F$1,FALSE)</f>
        <v>#N/A</v>
      </c>
      <c r="G180" s="7" t="e">
        <f>VLOOKUP($C180,貼付!$A$3:$AF$197,G$1,FALSE)</f>
        <v>#N/A</v>
      </c>
      <c r="H180" s="7" t="e">
        <f>VLOOKUP($C180,貼付!$A$3:$AF$197,H$1,FALSE)</f>
        <v>#N/A</v>
      </c>
      <c r="I180" s="7" t="e">
        <f>IF(OR(H180="四種競技",H180="コンバインドA",H180="コンバインドB"),VLOOKUP($C180,貼付!$A$3:$AF$197,I$1,FALSE),"")</f>
        <v>#N/A</v>
      </c>
    </row>
    <row r="181" spans="1:9" x14ac:dyDescent="0.4">
      <c r="A181">
        <f t="shared" si="2"/>
        <v>61</v>
      </c>
      <c r="B181">
        <f>COUNTIF($G$3:G181,G181)</f>
        <v>91</v>
      </c>
      <c r="C181">
        <v>179</v>
      </c>
      <c r="D181" s="7" t="e">
        <f>VLOOKUP($C181,貼付!$A$3:$AF$197,D$1,FALSE)</f>
        <v>#N/A</v>
      </c>
      <c r="E181" s="7" t="e">
        <f>VLOOKUP($C181,貼付!$A$3:$AF$197,E$1,FALSE)</f>
        <v>#N/A</v>
      </c>
      <c r="F181" s="7" t="e">
        <f>VLOOKUP($C181,貼付!$A$3:$AF$197,F$1,FALSE)</f>
        <v>#N/A</v>
      </c>
      <c r="G181" s="7" t="e">
        <f>VLOOKUP($C181,貼付!$A$3:$AF$197,G$1,FALSE)</f>
        <v>#N/A</v>
      </c>
      <c r="H181" s="7" t="e">
        <f>VLOOKUP($C181,貼付!$A$3:$AF$197,H$1,FALSE)</f>
        <v>#N/A</v>
      </c>
      <c r="I181" s="7" t="e">
        <f>IF(OR(H181="四種競技",H181="コンバインドA",H181="コンバインドB"),VLOOKUP($C181,貼付!$A$3:$AF$197,I$1,FALSE),"")</f>
        <v>#N/A</v>
      </c>
    </row>
    <row r="182" spans="1:9" x14ac:dyDescent="0.4">
      <c r="A182">
        <f t="shared" si="2"/>
        <v>61</v>
      </c>
      <c r="B182">
        <f>COUNTIF($G$3:G182,G182)</f>
        <v>92</v>
      </c>
      <c r="C182">
        <v>180</v>
      </c>
      <c r="D182" s="7" t="e">
        <f>VLOOKUP($C182,貼付!$A$3:$AF$197,D$1,FALSE)</f>
        <v>#N/A</v>
      </c>
      <c r="E182" s="7" t="e">
        <f>VLOOKUP($C182,貼付!$A$3:$AF$197,E$1,FALSE)</f>
        <v>#N/A</v>
      </c>
      <c r="F182" s="7" t="e">
        <f>VLOOKUP($C182,貼付!$A$3:$AF$197,F$1,FALSE)</f>
        <v>#N/A</v>
      </c>
      <c r="G182" s="7" t="e">
        <f>VLOOKUP($C182,貼付!$A$3:$AF$197,G$1,FALSE)</f>
        <v>#N/A</v>
      </c>
      <c r="H182" s="7" t="e">
        <f>VLOOKUP($C182,貼付!$A$3:$AF$197,H$1,FALSE)</f>
        <v>#N/A</v>
      </c>
      <c r="I182" s="7" t="e">
        <f>IF(OR(H182="四種競技",H182="コンバインドA",H182="コンバインドB"),VLOOKUP($C182,貼付!$A$3:$AF$197,I$1,FALSE),"")</f>
        <v>#N/A</v>
      </c>
    </row>
    <row r="183" spans="1:9" x14ac:dyDescent="0.4">
      <c r="A183">
        <f t="shared" si="2"/>
        <v>61</v>
      </c>
      <c r="B183">
        <f>COUNTIF($G$3:G183,G183)</f>
        <v>93</v>
      </c>
      <c r="C183">
        <v>181</v>
      </c>
      <c r="D183" s="7" t="e">
        <f>VLOOKUP($C183,貼付!$A$3:$AF$197,D$1,FALSE)</f>
        <v>#N/A</v>
      </c>
      <c r="E183" s="7" t="e">
        <f>VLOOKUP($C183,貼付!$A$3:$AF$197,E$1,FALSE)</f>
        <v>#N/A</v>
      </c>
      <c r="F183" s="7" t="e">
        <f>VLOOKUP($C183,貼付!$A$3:$AF$197,F$1,FALSE)</f>
        <v>#N/A</v>
      </c>
      <c r="G183" s="7" t="e">
        <f>VLOOKUP($C183,貼付!$A$3:$AF$197,G$1,FALSE)</f>
        <v>#N/A</v>
      </c>
      <c r="H183" s="7" t="e">
        <f>VLOOKUP($C183,貼付!$A$3:$AF$197,H$1,FALSE)</f>
        <v>#N/A</v>
      </c>
      <c r="I183" s="7" t="e">
        <f>IF(OR(H183="四種競技",H183="コンバインドA",H183="コンバインドB"),VLOOKUP($C183,貼付!$A$3:$AF$197,I$1,FALSE),"")</f>
        <v>#N/A</v>
      </c>
    </row>
    <row r="184" spans="1:9" x14ac:dyDescent="0.4">
      <c r="A184">
        <f t="shared" si="2"/>
        <v>61</v>
      </c>
      <c r="B184">
        <f>COUNTIF($G$3:G184,G184)</f>
        <v>94</v>
      </c>
      <c r="C184">
        <v>182</v>
      </c>
      <c r="D184" s="7" t="e">
        <f>VLOOKUP($C184,貼付!$A$3:$AF$197,D$1,FALSE)</f>
        <v>#N/A</v>
      </c>
      <c r="E184" s="7" t="e">
        <f>VLOOKUP($C184,貼付!$A$3:$AF$197,E$1,FALSE)</f>
        <v>#N/A</v>
      </c>
      <c r="F184" s="7" t="e">
        <f>VLOOKUP($C184,貼付!$A$3:$AF$197,F$1,FALSE)</f>
        <v>#N/A</v>
      </c>
      <c r="G184" s="7" t="e">
        <f>VLOOKUP($C184,貼付!$A$3:$AF$197,G$1,FALSE)</f>
        <v>#N/A</v>
      </c>
      <c r="H184" s="7" t="e">
        <f>VLOOKUP($C184,貼付!$A$3:$AF$197,H$1,FALSE)</f>
        <v>#N/A</v>
      </c>
      <c r="I184" s="7" t="e">
        <f>IF(OR(H184="四種競技",H184="コンバインドA",H184="コンバインドB"),VLOOKUP($C184,貼付!$A$3:$AF$197,I$1,FALSE),"")</f>
        <v>#N/A</v>
      </c>
    </row>
    <row r="185" spans="1:9" x14ac:dyDescent="0.4">
      <c r="A185">
        <f t="shared" si="2"/>
        <v>61</v>
      </c>
      <c r="B185">
        <f>COUNTIF($G$3:G185,G185)</f>
        <v>95</v>
      </c>
      <c r="C185">
        <v>183</v>
      </c>
      <c r="D185" s="7" t="e">
        <f>VLOOKUP($C185,貼付!$A$3:$AF$197,D$1,FALSE)</f>
        <v>#N/A</v>
      </c>
      <c r="E185" s="7" t="e">
        <f>VLOOKUP($C185,貼付!$A$3:$AF$197,E$1,FALSE)</f>
        <v>#N/A</v>
      </c>
      <c r="F185" s="7" t="e">
        <f>VLOOKUP($C185,貼付!$A$3:$AF$197,F$1,FALSE)</f>
        <v>#N/A</v>
      </c>
      <c r="G185" s="7" t="e">
        <f>VLOOKUP($C185,貼付!$A$3:$AF$197,G$1,FALSE)</f>
        <v>#N/A</v>
      </c>
      <c r="H185" s="7" t="e">
        <f>VLOOKUP($C185,貼付!$A$3:$AF$197,H$1,FALSE)</f>
        <v>#N/A</v>
      </c>
      <c r="I185" s="7" t="e">
        <f>IF(OR(H185="四種競技",H185="コンバインドA",H185="コンバインドB"),VLOOKUP($C185,貼付!$A$3:$AF$197,I$1,FALSE),"")</f>
        <v>#N/A</v>
      </c>
    </row>
    <row r="186" spans="1:9" x14ac:dyDescent="0.4">
      <c r="A186">
        <f t="shared" si="2"/>
        <v>61</v>
      </c>
      <c r="B186">
        <f>COUNTIF($G$3:G186,G186)</f>
        <v>96</v>
      </c>
      <c r="C186">
        <v>184</v>
      </c>
      <c r="D186" s="7" t="e">
        <f>VLOOKUP($C186,貼付!$A$3:$AF$197,D$1,FALSE)</f>
        <v>#N/A</v>
      </c>
      <c r="E186" s="7" t="e">
        <f>VLOOKUP($C186,貼付!$A$3:$AF$197,E$1,FALSE)</f>
        <v>#N/A</v>
      </c>
      <c r="F186" s="7" t="e">
        <f>VLOOKUP($C186,貼付!$A$3:$AF$197,F$1,FALSE)</f>
        <v>#N/A</v>
      </c>
      <c r="G186" s="7" t="e">
        <f>VLOOKUP($C186,貼付!$A$3:$AF$197,G$1,FALSE)</f>
        <v>#N/A</v>
      </c>
      <c r="H186" s="7" t="e">
        <f>VLOOKUP($C186,貼付!$A$3:$AF$197,H$1,FALSE)</f>
        <v>#N/A</v>
      </c>
      <c r="I186" s="7" t="e">
        <f>IF(OR(H186="四種競技",H186="コンバインドA",H186="コンバインドB"),VLOOKUP($C186,貼付!$A$3:$AF$197,I$1,FALSE),"")</f>
        <v>#N/A</v>
      </c>
    </row>
    <row r="187" spans="1:9" x14ac:dyDescent="0.4">
      <c r="A187">
        <f t="shared" si="2"/>
        <v>61</v>
      </c>
      <c r="B187">
        <f>COUNTIF($G$3:G187,G187)</f>
        <v>97</v>
      </c>
      <c r="C187">
        <v>185</v>
      </c>
      <c r="D187" s="7" t="e">
        <f>VLOOKUP($C187,貼付!$A$3:$AF$197,D$1,FALSE)</f>
        <v>#N/A</v>
      </c>
      <c r="E187" s="7" t="e">
        <f>VLOOKUP($C187,貼付!$A$3:$AF$197,E$1,FALSE)</f>
        <v>#N/A</v>
      </c>
      <c r="F187" s="7" t="e">
        <f>VLOOKUP($C187,貼付!$A$3:$AF$197,F$1,FALSE)</f>
        <v>#N/A</v>
      </c>
      <c r="G187" s="7" t="e">
        <f>VLOOKUP($C187,貼付!$A$3:$AF$197,G$1,FALSE)</f>
        <v>#N/A</v>
      </c>
      <c r="H187" s="7" t="e">
        <f>VLOOKUP($C187,貼付!$A$3:$AF$197,H$1,FALSE)</f>
        <v>#N/A</v>
      </c>
      <c r="I187" s="7" t="e">
        <f>IF(OR(H187="四種競技",H187="コンバインドA",H187="コンバインドB"),VLOOKUP($C187,貼付!$A$3:$AF$197,I$1,FALSE),"")</f>
        <v>#N/A</v>
      </c>
    </row>
    <row r="188" spans="1:9" x14ac:dyDescent="0.4">
      <c r="A188">
        <f t="shared" si="2"/>
        <v>61</v>
      </c>
      <c r="B188">
        <f>COUNTIF($G$3:G188,G188)</f>
        <v>98</v>
      </c>
      <c r="C188">
        <v>186</v>
      </c>
      <c r="D188" s="7" t="e">
        <f>VLOOKUP($C188,貼付!$A$3:$AF$197,D$1,FALSE)</f>
        <v>#N/A</v>
      </c>
      <c r="E188" s="7" t="e">
        <f>VLOOKUP($C188,貼付!$A$3:$AF$197,E$1,FALSE)</f>
        <v>#N/A</v>
      </c>
      <c r="F188" s="7" t="e">
        <f>VLOOKUP($C188,貼付!$A$3:$AF$197,F$1,FALSE)</f>
        <v>#N/A</v>
      </c>
      <c r="G188" s="7" t="e">
        <f>VLOOKUP($C188,貼付!$A$3:$AF$197,G$1,FALSE)</f>
        <v>#N/A</v>
      </c>
      <c r="H188" s="7" t="e">
        <f>VLOOKUP($C188,貼付!$A$3:$AF$197,H$1,FALSE)</f>
        <v>#N/A</v>
      </c>
      <c r="I188" s="7" t="e">
        <f>IF(OR(H188="四種競技",H188="コンバインドA",H188="コンバインドB"),VLOOKUP($C188,貼付!$A$3:$AF$197,I$1,FALSE),"")</f>
        <v>#N/A</v>
      </c>
    </row>
    <row r="189" spans="1:9" x14ac:dyDescent="0.4">
      <c r="A189">
        <f t="shared" si="2"/>
        <v>61</v>
      </c>
      <c r="B189">
        <f>COUNTIF($G$3:G189,G189)</f>
        <v>99</v>
      </c>
      <c r="C189">
        <v>187</v>
      </c>
      <c r="D189" s="7" t="e">
        <f>VLOOKUP($C189,貼付!$A$3:$AF$197,D$1,FALSE)</f>
        <v>#N/A</v>
      </c>
      <c r="E189" s="7" t="e">
        <f>VLOOKUP($C189,貼付!$A$3:$AF$197,E$1,FALSE)</f>
        <v>#N/A</v>
      </c>
      <c r="F189" s="7" t="e">
        <f>VLOOKUP($C189,貼付!$A$3:$AF$197,F$1,FALSE)</f>
        <v>#N/A</v>
      </c>
      <c r="G189" s="7" t="e">
        <f>VLOOKUP($C189,貼付!$A$3:$AF$197,G$1,FALSE)</f>
        <v>#N/A</v>
      </c>
      <c r="H189" s="7" t="e">
        <f>VLOOKUP($C189,貼付!$A$3:$AF$197,H$1,FALSE)</f>
        <v>#N/A</v>
      </c>
      <c r="I189" s="7" t="e">
        <f>IF(OR(H189="四種競技",H189="コンバインドA",H189="コンバインドB"),VLOOKUP($C189,貼付!$A$3:$AF$197,I$1,FALSE),"")</f>
        <v>#N/A</v>
      </c>
    </row>
    <row r="190" spans="1:9" x14ac:dyDescent="0.4">
      <c r="A190">
        <f t="shared" si="2"/>
        <v>61</v>
      </c>
      <c r="B190">
        <f>COUNTIF($G$3:G190,G190)</f>
        <v>100</v>
      </c>
      <c r="C190">
        <v>188</v>
      </c>
      <c r="D190" s="7" t="e">
        <f>VLOOKUP($C190,貼付!$A$3:$AF$197,D$1,FALSE)</f>
        <v>#N/A</v>
      </c>
      <c r="E190" s="7" t="e">
        <f>VLOOKUP($C190,貼付!$A$3:$AF$197,E$1,FALSE)</f>
        <v>#N/A</v>
      </c>
      <c r="F190" s="7" t="e">
        <f>VLOOKUP($C190,貼付!$A$3:$AF$197,F$1,FALSE)</f>
        <v>#N/A</v>
      </c>
      <c r="G190" s="7" t="e">
        <f>VLOOKUP($C190,貼付!$A$3:$AF$197,G$1,FALSE)</f>
        <v>#N/A</v>
      </c>
      <c r="H190" s="7" t="e">
        <f>VLOOKUP($C190,貼付!$A$3:$AF$197,H$1,FALSE)</f>
        <v>#N/A</v>
      </c>
      <c r="I190" s="7" t="e">
        <f>IF(OR(H190="四種競技",H190="コンバインドA",H190="コンバインドB"),VLOOKUP($C190,貼付!$A$3:$AF$197,I$1,FALSE),"")</f>
        <v>#N/A</v>
      </c>
    </row>
    <row r="191" spans="1:9" x14ac:dyDescent="0.4">
      <c r="A191">
        <f t="shared" si="2"/>
        <v>61</v>
      </c>
      <c r="B191">
        <f>COUNTIF($G$3:G191,G191)</f>
        <v>101</v>
      </c>
      <c r="C191">
        <v>189</v>
      </c>
      <c r="D191" s="7" t="e">
        <f>VLOOKUP($C191,貼付!$A$3:$AF$197,D$1,FALSE)</f>
        <v>#N/A</v>
      </c>
      <c r="E191" s="7" t="e">
        <f>VLOOKUP($C191,貼付!$A$3:$AF$197,E$1,FALSE)</f>
        <v>#N/A</v>
      </c>
      <c r="F191" s="7" t="e">
        <f>VLOOKUP($C191,貼付!$A$3:$AF$197,F$1,FALSE)</f>
        <v>#N/A</v>
      </c>
      <c r="G191" s="7" t="e">
        <f>VLOOKUP($C191,貼付!$A$3:$AF$197,G$1,FALSE)</f>
        <v>#N/A</v>
      </c>
      <c r="H191" s="7" t="e">
        <f>VLOOKUP($C191,貼付!$A$3:$AF$197,H$1,FALSE)</f>
        <v>#N/A</v>
      </c>
      <c r="I191" s="7" t="e">
        <f>IF(OR(H191="四種競技",H191="コンバインドA",H191="コンバインドB"),VLOOKUP($C191,貼付!$A$3:$AF$197,I$1,FALSE),"")</f>
        <v>#N/A</v>
      </c>
    </row>
    <row r="192" spans="1:9" x14ac:dyDescent="0.4">
      <c r="A192">
        <f t="shared" si="2"/>
        <v>61</v>
      </c>
      <c r="B192">
        <f>COUNTIF($G$3:G192,G192)</f>
        <v>102</v>
      </c>
      <c r="C192">
        <v>190</v>
      </c>
      <c r="D192" s="7" t="e">
        <f>VLOOKUP($C192,貼付!$A$3:$AF$197,D$1,FALSE)</f>
        <v>#N/A</v>
      </c>
      <c r="E192" s="7" t="e">
        <f>VLOOKUP($C192,貼付!$A$3:$AF$197,E$1,FALSE)</f>
        <v>#N/A</v>
      </c>
      <c r="F192" s="7" t="e">
        <f>VLOOKUP($C192,貼付!$A$3:$AF$197,F$1,FALSE)</f>
        <v>#N/A</v>
      </c>
      <c r="G192" s="7" t="e">
        <f>VLOOKUP($C192,貼付!$A$3:$AF$197,G$1,FALSE)</f>
        <v>#N/A</v>
      </c>
      <c r="H192" s="7" t="e">
        <f>VLOOKUP($C192,貼付!$A$3:$AF$197,H$1,FALSE)</f>
        <v>#N/A</v>
      </c>
      <c r="I192" s="7" t="e">
        <f>IF(OR(H192="四種競技",H192="コンバインドA",H192="コンバインドB"),VLOOKUP($C192,貼付!$A$3:$AF$197,I$1,FALSE),"")</f>
        <v>#N/A</v>
      </c>
    </row>
    <row r="193" spans="1:13" x14ac:dyDescent="0.4">
      <c r="A193">
        <f t="shared" si="2"/>
        <v>61</v>
      </c>
      <c r="B193">
        <f>COUNTIF($G$3:G193,G193)</f>
        <v>103</v>
      </c>
      <c r="C193">
        <v>191</v>
      </c>
      <c r="D193" s="7" t="e">
        <f>VLOOKUP($C193,貼付!$A$3:$AF$197,D$1,FALSE)</f>
        <v>#N/A</v>
      </c>
      <c r="E193" s="7" t="e">
        <f>VLOOKUP($C193,貼付!$A$3:$AF$197,E$1,FALSE)</f>
        <v>#N/A</v>
      </c>
      <c r="F193" s="7" t="e">
        <f>VLOOKUP($C193,貼付!$A$3:$AF$197,F$1,FALSE)</f>
        <v>#N/A</v>
      </c>
      <c r="G193" s="7" t="e">
        <f>VLOOKUP($C193,貼付!$A$3:$AF$197,G$1,FALSE)</f>
        <v>#N/A</v>
      </c>
      <c r="H193" s="7" t="e">
        <f>VLOOKUP($C193,貼付!$A$3:$AF$197,H$1,FALSE)</f>
        <v>#N/A</v>
      </c>
      <c r="I193" s="7" t="e">
        <f>IF(OR(H193="四種競技",H193="コンバインドA",H193="コンバインドB"),VLOOKUP($C193,貼付!$A$3:$AF$197,I$1,FALSE),"")</f>
        <v>#N/A</v>
      </c>
    </row>
    <row r="194" spans="1:13" x14ac:dyDescent="0.4">
      <c r="A194">
        <f t="shared" si="2"/>
        <v>61</v>
      </c>
      <c r="B194">
        <f>COUNTIF($G$3:G194,G194)</f>
        <v>104</v>
      </c>
      <c r="C194">
        <v>192</v>
      </c>
      <c r="D194" s="7" t="e">
        <f>VLOOKUP($C194,貼付!$A$3:$AF$197,D$1,FALSE)</f>
        <v>#N/A</v>
      </c>
      <c r="E194" s="7" t="e">
        <f>VLOOKUP($C194,貼付!$A$3:$AF$197,E$1,FALSE)</f>
        <v>#N/A</v>
      </c>
      <c r="F194" s="7" t="e">
        <f>VLOOKUP($C194,貼付!$A$3:$AF$197,F$1,FALSE)</f>
        <v>#N/A</v>
      </c>
      <c r="G194" s="7" t="e">
        <f>VLOOKUP($C194,貼付!$A$3:$AF$197,G$1,FALSE)</f>
        <v>#N/A</v>
      </c>
      <c r="H194" s="7" t="e">
        <f>VLOOKUP($C194,貼付!$A$3:$AF$197,H$1,FALSE)</f>
        <v>#N/A</v>
      </c>
      <c r="I194" s="7" t="e">
        <f>IF(OR(H194="四種競技",H194="コンバインドA",H194="コンバインドB"),VLOOKUP($C194,貼付!$A$3:$AF$197,I$1,FALSE),"")</f>
        <v>#N/A</v>
      </c>
    </row>
    <row r="195" spans="1:13" x14ac:dyDescent="0.4">
      <c r="A195">
        <f t="shared" si="2"/>
        <v>61</v>
      </c>
      <c r="B195">
        <f>COUNTIF($G$3:G195,G195)</f>
        <v>105</v>
      </c>
      <c r="C195">
        <v>193</v>
      </c>
      <c r="D195" s="7" t="e">
        <f>VLOOKUP($C195,貼付!$A$3:$AF$197,D$1,FALSE)</f>
        <v>#N/A</v>
      </c>
      <c r="E195" s="7" t="e">
        <f>VLOOKUP($C195,貼付!$A$3:$AF$197,E$1,FALSE)</f>
        <v>#N/A</v>
      </c>
      <c r="F195" s="7" t="e">
        <f>VLOOKUP($C195,貼付!$A$3:$AF$197,F$1,FALSE)</f>
        <v>#N/A</v>
      </c>
      <c r="G195" s="7" t="e">
        <f>VLOOKUP($C195,貼付!$A$3:$AF$197,G$1,FALSE)</f>
        <v>#N/A</v>
      </c>
      <c r="H195" s="7" t="e">
        <f>VLOOKUP($C195,貼付!$A$3:$AF$197,H$1,FALSE)</f>
        <v>#N/A</v>
      </c>
      <c r="I195" s="7" t="e">
        <f>IF(OR(H195="四種競技",H195="コンバインドA",H195="コンバインドB"),VLOOKUP($C195,貼付!$A$3:$AF$197,I$1,FALSE),"")</f>
        <v>#N/A</v>
      </c>
    </row>
    <row r="196" spans="1:13" x14ac:dyDescent="0.4">
      <c r="A196">
        <f t="shared" si="2"/>
        <v>61</v>
      </c>
      <c r="B196">
        <f>COUNTIF($G$3:G196,G196)</f>
        <v>106</v>
      </c>
      <c r="C196">
        <v>194</v>
      </c>
      <c r="D196" s="7" t="e">
        <f>VLOOKUP($C196,貼付!$A$3:$AF$197,D$1,FALSE)</f>
        <v>#N/A</v>
      </c>
      <c r="E196" s="7" t="e">
        <f>VLOOKUP($C196,貼付!$A$3:$AF$197,E$1,FALSE)</f>
        <v>#N/A</v>
      </c>
      <c r="F196" s="7" t="e">
        <f>VLOOKUP($C196,貼付!$A$3:$AF$197,F$1,FALSE)</f>
        <v>#N/A</v>
      </c>
      <c r="G196" s="7" t="e">
        <f>VLOOKUP($C196,貼付!$A$3:$AF$197,G$1,FALSE)</f>
        <v>#N/A</v>
      </c>
      <c r="H196" s="7" t="e">
        <f>VLOOKUP($C196,貼付!$A$3:$AF$197,H$1,FALSE)</f>
        <v>#N/A</v>
      </c>
      <c r="I196" s="7" t="e">
        <f>IF(OR(H196="四種競技",H196="コンバインドA",H196="コンバインドB"),VLOOKUP($C196,貼付!$A$3:$AF$197,I$1,FALSE),"")</f>
        <v>#N/A</v>
      </c>
    </row>
    <row r="197" spans="1:13" x14ac:dyDescent="0.4">
      <c r="A197">
        <f t="shared" ref="A197:A202" si="3">IF(B197=1,A196+1,A196)</f>
        <v>61</v>
      </c>
      <c r="B197">
        <f>COUNTIF($G$3:G197,G197)</f>
        <v>107</v>
      </c>
      <c r="C197">
        <v>195</v>
      </c>
      <c r="D197" s="7" t="e">
        <f>VLOOKUP($C197,貼付!$A$3:$AF$197,D$1,FALSE)</f>
        <v>#N/A</v>
      </c>
      <c r="E197" s="7" t="e">
        <f>VLOOKUP($C197,貼付!$A$3:$AF$197,E$1,FALSE)</f>
        <v>#N/A</v>
      </c>
      <c r="F197" s="7" t="e">
        <f>VLOOKUP($C197,貼付!$A$3:$AF$197,F$1,FALSE)</f>
        <v>#N/A</v>
      </c>
      <c r="G197" s="7" t="e">
        <f>VLOOKUP($C197,貼付!$A$3:$AF$197,G$1,FALSE)</f>
        <v>#N/A</v>
      </c>
      <c r="H197" s="7" t="e">
        <f>VLOOKUP($C197,貼付!$A$3:$AF$197,H$1,FALSE)</f>
        <v>#N/A</v>
      </c>
      <c r="I197" s="7" t="e">
        <f>IF(OR(H197="四種競技",H197="コンバインドA",H197="コンバインドB"),VLOOKUP($C197,貼付!$A$3:$AF$197,I$1,FALSE),"")</f>
        <v>#N/A</v>
      </c>
    </row>
    <row r="198" spans="1:13" x14ac:dyDescent="0.4">
      <c r="A198">
        <f t="shared" si="3"/>
        <v>61</v>
      </c>
      <c r="B198">
        <f>COUNTIF($G$3:G198,G198)</f>
        <v>108</v>
      </c>
      <c r="C198">
        <v>196</v>
      </c>
      <c r="D198" s="7" t="e">
        <f>VLOOKUP($C198,貼付!$A$3:$AF$197,D$1,FALSE)</f>
        <v>#N/A</v>
      </c>
      <c r="E198" s="7" t="e">
        <f>VLOOKUP($C198,貼付!$A$3:$AF$197,E$1,FALSE)</f>
        <v>#N/A</v>
      </c>
      <c r="F198" s="7" t="e">
        <f>VLOOKUP($C198,貼付!$A$3:$AF$197,F$1,FALSE)</f>
        <v>#N/A</v>
      </c>
      <c r="G198" s="7" t="e">
        <f>VLOOKUP($C198,貼付!$A$3:$AF$197,G$1,FALSE)</f>
        <v>#N/A</v>
      </c>
      <c r="H198" s="7" t="e">
        <f>VLOOKUP($C198,貼付!$A$3:$AF$197,H$1,FALSE)</f>
        <v>#N/A</v>
      </c>
      <c r="I198" s="7" t="e">
        <f>IF(OR(H198="四種競技",H198="コンバインドA",H198="コンバインドB"),VLOOKUP($C198,貼付!$A$3:$AF$197,I$1,FALSE),"")</f>
        <v>#N/A</v>
      </c>
    </row>
    <row r="199" spans="1:13" x14ac:dyDescent="0.4">
      <c r="A199">
        <f t="shared" si="3"/>
        <v>61</v>
      </c>
      <c r="B199">
        <f>COUNTIF($G$3:G199,G199)</f>
        <v>109</v>
      </c>
      <c r="C199">
        <v>197</v>
      </c>
      <c r="D199" s="7" t="e">
        <f>VLOOKUP($C199,貼付!$A$3:$AF$197,D$1,FALSE)</f>
        <v>#N/A</v>
      </c>
      <c r="E199" s="7" t="e">
        <f>VLOOKUP($C199,貼付!$A$3:$AF$197,E$1,FALSE)</f>
        <v>#N/A</v>
      </c>
      <c r="F199" s="7" t="e">
        <f>VLOOKUP($C199,貼付!$A$3:$AF$197,F$1,FALSE)</f>
        <v>#N/A</v>
      </c>
      <c r="G199" s="7" t="e">
        <f>VLOOKUP($C199,貼付!$A$3:$AF$197,G$1,FALSE)</f>
        <v>#N/A</v>
      </c>
      <c r="H199" s="7" t="e">
        <f>VLOOKUP($C199,貼付!$A$3:$AF$197,H$1,FALSE)</f>
        <v>#N/A</v>
      </c>
      <c r="I199" s="7" t="e">
        <f>IF(OR(H199="四種競技",H199="コンバインドA",H199="コンバインドB"),VLOOKUP($C199,貼付!$A$3:$AF$197,I$1,FALSE),"")</f>
        <v>#N/A</v>
      </c>
    </row>
    <row r="200" spans="1:13" x14ac:dyDescent="0.4">
      <c r="A200">
        <f t="shared" si="3"/>
        <v>61</v>
      </c>
      <c r="B200">
        <f>COUNTIF($G$3:G200,G200)</f>
        <v>110</v>
      </c>
      <c r="C200">
        <v>198</v>
      </c>
      <c r="D200" s="7" t="e">
        <f>VLOOKUP($C200,貼付!$A$3:$AF$197,D$1,FALSE)</f>
        <v>#N/A</v>
      </c>
      <c r="E200" s="7" t="e">
        <f>VLOOKUP($C200,貼付!$A$3:$AF$197,E$1,FALSE)</f>
        <v>#N/A</v>
      </c>
      <c r="F200" s="7" t="e">
        <f>VLOOKUP($C200,貼付!$A$3:$AF$197,F$1,FALSE)</f>
        <v>#N/A</v>
      </c>
      <c r="G200" s="7" t="e">
        <f>VLOOKUP($C200,貼付!$A$3:$AF$197,G$1,FALSE)</f>
        <v>#N/A</v>
      </c>
      <c r="H200" s="7" t="e">
        <f>VLOOKUP($C200,貼付!$A$3:$AF$197,H$1,FALSE)</f>
        <v>#N/A</v>
      </c>
      <c r="I200" s="7" t="e">
        <f>IF(OR(H200="四種競技",H200="コンバインドA",H200="コンバインドB"),VLOOKUP($C200,貼付!$A$3:$AF$197,I$1,FALSE),"")</f>
        <v>#N/A</v>
      </c>
    </row>
    <row r="201" spans="1:13" x14ac:dyDescent="0.4">
      <c r="A201">
        <f t="shared" si="3"/>
        <v>61</v>
      </c>
      <c r="B201">
        <f>COUNTIF($G$3:G201,G201)</f>
        <v>111</v>
      </c>
      <c r="C201">
        <v>199</v>
      </c>
      <c r="D201" s="7" t="e">
        <f>VLOOKUP($C201,貼付!$A$3:$AF$197,D$1,FALSE)</f>
        <v>#N/A</v>
      </c>
      <c r="E201" s="7" t="e">
        <f>VLOOKUP($C201,貼付!$A$3:$AF$197,E$1,FALSE)</f>
        <v>#N/A</v>
      </c>
      <c r="F201" s="7" t="e">
        <f>VLOOKUP($C201,貼付!$A$3:$AF$197,F$1,FALSE)</f>
        <v>#N/A</v>
      </c>
      <c r="G201" s="7" t="e">
        <f>VLOOKUP($C201,貼付!$A$3:$AF$197,G$1,FALSE)</f>
        <v>#N/A</v>
      </c>
      <c r="H201" s="7" t="e">
        <f>VLOOKUP($C201,貼付!$A$3:$AF$197,H$1,FALSE)</f>
        <v>#N/A</v>
      </c>
      <c r="I201" s="7" t="e">
        <f>IF(OR(H201="四種競技",H201="コンバインドA",H201="コンバインドB"),VLOOKUP($C201,貼付!$A$3:$AF$197,I$1,FALSE),"")</f>
        <v>#N/A</v>
      </c>
    </row>
    <row r="202" spans="1:13" x14ac:dyDescent="0.4">
      <c r="A202">
        <f t="shared" si="3"/>
        <v>61</v>
      </c>
      <c r="B202">
        <f>COUNTIF($G$3:G202,G202)</f>
        <v>112</v>
      </c>
      <c r="C202">
        <v>200</v>
      </c>
      <c r="D202" s="7" t="e">
        <f>VLOOKUP($C202,貼付!$A$3:$AF$197,D$1,FALSE)</f>
        <v>#N/A</v>
      </c>
      <c r="E202" s="7" t="e">
        <f>VLOOKUP($C202,貼付!$A$3:$AF$197,E$1,FALSE)</f>
        <v>#N/A</v>
      </c>
      <c r="F202" s="7" t="e">
        <f>VLOOKUP($C202,貼付!$A$3:$AF$197,F$1,FALSE)</f>
        <v>#N/A</v>
      </c>
      <c r="G202" s="7" t="e">
        <f>VLOOKUP($C202,貼付!$A$3:$AF$197,G$1,FALSE)</f>
        <v>#N/A</v>
      </c>
      <c r="H202" s="7" t="e">
        <f>VLOOKUP($C202,貼付!$A$3:$AF$197,H$1,FALSE)</f>
        <v>#N/A</v>
      </c>
      <c r="I202" s="7" t="e">
        <f>IF(OR(H202="四種競技",H202="コンバインドA",H202="コンバインドB"),VLOOKUP($C202,貼付!$A$3:$AF$197,I$1,FALSE),"")</f>
        <v>#N/A</v>
      </c>
    </row>
    <row r="203" spans="1:13" x14ac:dyDescent="0.4">
      <c r="A203" s="1" t="s">
        <v>7</v>
      </c>
      <c r="B203" s="1" t="s">
        <v>7</v>
      </c>
      <c r="C203" s="1" t="s">
        <v>7</v>
      </c>
      <c r="D203" s="1" t="s">
        <v>7</v>
      </c>
      <c r="E203" s="1" t="s">
        <v>7</v>
      </c>
      <c r="F203" s="1" t="s">
        <v>7</v>
      </c>
      <c r="G203" s="1" t="s">
        <v>7</v>
      </c>
      <c r="H203" s="1" t="s">
        <v>7</v>
      </c>
      <c r="I203" s="1" t="s">
        <v>7</v>
      </c>
      <c r="J203" s="1" t="s">
        <v>7</v>
      </c>
      <c r="K203" s="1" t="s">
        <v>7</v>
      </c>
      <c r="L203" s="1" t="s">
        <v>7</v>
      </c>
      <c r="M203" s="1" t="s">
        <v>7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A098-AD3C-46FF-B97A-AC0B6EDD3DD7}">
  <dimension ref="A1:I153"/>
  <sheetViews>
    <sheetView topLeftCell="B5" workbookViewId="0">
      <selection activeCell="I65" sqref="I1:I1048576"/>
    </sheetView>
  </sheetViews>
  <sheetFormatPr defaultRowHeight="18.75" x14ac:dyDescent="0.4"/>
  <cols>
    <col min="1" max="1" width="32.125" style="9" hidden="1" customWidth="1"/>
    <col min="2" max="2" width="6.625" style="9" bestFit="1" customWidth="1"/>
    <col min="3" max="3" width="13" style="9" bestFit="1" customWidth="1"/>
    <col min="4" max="4" width="6.125" style="9" bestFit="1" customWidth="1"/>
    <col min="5" max="5" width="21.375" style="9" bestFit="1" customWidth="1"/>
    <col min="6" max="6" width="13" style="9" bestFit="1" customWidth="1"/>
    <col min="7" max="7" width="22.75" style="9" bestFit="1" customWidth="1"/>
    <col min="8" max="8" width="9" style="9"/>
    <col min="9" max="9" width="33.125" style="9" hidden="1" customWidth="1"/>
  </cols>
  <sheetData>
    <row r="1" spans="1:9" hidden="1" x14ac:dyDescent="0.4">
      <c r="C1" s="9">
        <v>4</v>
      </c>
      <c r="D1" s="9">
        <v>5</v>
      </c>
      <c r="E1" s="9">
        <v>6</v>
      </c>
      <c r="F1" s="9">
        <v>7</v>
      </c>
      <c r="G1" s="9">
        <v>8</v>
      </c>
      <c r="H1" s="9">
        <v>9</v>
      </c>
    </row>
    <row r="2" spans="1:9" x14ac:dyDescent="0.4">
      <c r="A2" s="9" t="s">
        <v>250</v>
      </c>
      <c r="B2" s="2" t="s">
        <v>251</v>
      </c>
      <c r="C2" s="2" t="s">
        <v>0</v>
      </c>
      <c r="D2" s="3" t="s">
        <v>6</v>
      </c>
      <c r="E2" s="3" t="s">
        <v>4</v>
      </c>
      <c r="F2" s="10" t="s">
        <v>234</v>
      </c>
      <c r="G2" s="10" t="s">
        <v>233</v>
      </c>
      <c r="H2" s="10" t="s">
        <v>238</v>
      </c>
    </row>
    <row r="3" spans="1:9" x14ac:dyDescent="0.4">
      <c r="A3" s="9" t="str">
        <f>G3&amp;COUNTIF($G$3:G3,G3)</f>
        <v>十種競技1</v>
      </c>
      <c r="B3" s="9">
        <v>1</v>
      </c>
      <c r="C3" s="9" t="str">
        <f>VLOOKUP($B3,STEP②!$A$3:$H$202,C$1,FALSE)</f>
        <v>北海道選手権</v>
      </c>
      <c r="D3" s="9">
        <f>VLOOKUP($B3,STEP②!$A$3:$H$202,D$1,FALSE)</f>
        <v>5025</v>
      </c>
      <c r="E3" s="9" t="str">
        <f>VLOOKUP($B3,STEP②!$A$3:$H$202,E$1,FALSE)</f>
        <v>中京大</v>
      </c>
      <c r="F3" s="9" t="str">
        <f>VLOOKUP($B3,STEP②!$A$3:$H$202,F$1,FALSE)</f>
        <v>中田竜翔</v>
      </c>
      <c r="G3" s="9" t="str">
        <f>VLOOKUP($B3,STEP②!$A$3:$H$202,G$1,FALSE)&amp;VLOOKUP($B3,STEP②!$A$3:$I$202,9,FALSE)</f>
        <v>十種競技</v>
      </c>
      <c r="H3" s="9" t="str">
        <f>VLOOKUP($B3,STEP②!$A$3:$I$202,H$1,FALSE)</f>
        <v/>
      </c>
      <c r="I3" s="9" t="str">
        <f>C3&amp;G3&amp;F3</f>
        <v>北海道選手権十種競技中田竜翔</v>
      </c>
    </row>
    <row r="4" spans="1:9" x14ac:dyDescent="0.4">
      <c r="A4" s="9" t="str">
        <f>G4&amp;COUNTIF($G$3:G4,G4)</f>
        <v>八種競技1</v>
      </c>
      <c r="B4" s="9">
        <v>2</v>
      </c>
      <c r="C4" s="9" t="str">
        <f>VLOOKUP($B4,STEP②!$A$3:$H$202,C$1,FALSE)</f>
        <v>秋季陸上</v>
      </c>
      <c r="D4" s="9">
        <f>VLOOKUP($B4,STEP②!$A$3:$H$202,D$1,FALSE)</f>
        <v>4296</v>
      </c>
      <c r="E4" s="9" t="str">
        <f>VLOOKUP($B4,STEP②!$A$3:$H$202,E$1,FALSE)</f>
        <v>北見柏陽高</v>
      </c>
      <c r="F4" s="9" t="str">
        <f>VLOOKUP($B4,STEP②!$A$3:$H$202,F$1,FALSE)</f>
        <v>酒井柊優</v>
      </c>
      <c r="G4" s="9" t="str">
        <f>VLOOKUP($B4,STEP②!$A$3:$H$202,G$1,FALSE)&amp;VLOOKUP($B4,STEP②!$A$3:$I$202,9,FALSE)</f>
        <v>八種競技</v>
      </c>
      <c r="H4" s="9" t="str">
        <f>VLOOKUP($B4,STEP②!$A$3:$I$202,H$1,FALSE)</f>
        <v/>
      </c>
      <c r="I4" s="9" t="str">
        <f t="shared" ref="I4:I67" si="0">C4&amp;G4&amp;F4</f>
        <v>秋季陸上八種競技酒井柊優</v>
      </c>
    </row>
    <row r="5" spans="1:9" x14ac:dyDescent="0.4">
      <c r="A5" s="9" t="str">
        <f>G5&amp;COUNTIF($G$3:G5,G5)</f>
        <v>八種競技2</v>
      </c>
      <c r="B5" s="9">
        <v>3</v>
      </c>
      <c r="C5" s="9" t="str">
        <f>VLOOKUP($B5,STEP②!$A$3:$H$202,C$1,FALSE)</f>
        <v>高校支部</v>
      </c>
      <c r="D5" s="9">
        <f>VLOOKUP($B5,STEP②!$A$3:$H$202,D$1,FALSE)</f>
        <v>3705</v>
      </c>
      <c r="E5" s="9" t="str">
        <f>VLOOKUP($B5,STEP②!$A$3:$H$202,E$1,FALSE)</f>
        <v>網走南ケ丘高</v>
      </c>
      <c r="F5" s="9" t="str">
        <f>VLOOKUP($B5,STEP②!$A$3:$H$202,F$1,FALSE)</f>
        <v>石原遙翔</v>
      </c>
      <c r="G5" s="9" t="str">
        <f>VLOOKUP($B5,STEP②!$A$3:$H$202,G$1,FALSE)&amp;VLOOKUP($B5,STEP②!$A$3:$I$202,9,FALSE)</f>
        <v>八種競技</v>
      </c>
      <c r="H5" s="9" t="str">
        <f>VLOOKUP($B5,STEP②!$A$3:$I$202,H$1,FALSE)</f>
        <v/>
      </c>
      <c r="I5" s="9" t="str">
        <f t="shared" si="0"/>
        <v>高校支部八種競技石原遙翔</v>
      </c>
    </row>
    <row r="6" spans="1:9" x14ac:dyDescent="0.4">
      <c r="A6" s="9" t="str">
        <f>G6&amp;COUNTIF($G$3:G6,G6)</f>
        <v>八種競技3</v>
      </c>
      <c r="B6" s="9">
        <v>4</v>
      </c>
      <c r="C6" s="9" t="str">
        <f>VLOOKUP($B6,STEP②!$A$3:$H$202,C$1,FALSE)</f>
        <v>混成記録会</v>
      </c>
      <c r="D6" s="9">
        <f>VLOOKUP($B6,STEP②!$A$3:$H$202,D$1,FALSE)</f>
        <v>3599</v>
      </c>
      <c r="E6" s="9" t="str">
        <f>VLOOKUP($B6,STEP②!$A$3:$H$202,E$1,FALSE)</f>
        <v>北見緑陵高</v>
      </c>
      <c r="F6" s="9" t="str">
        <f>VLOOKUP($B6,STEP②!$A$3:$H$202,F$1,FALSE)</f>
        <v>増山奈孝</v>
      </c>
      <c r="G6" s="9" t="str">
        <f>VLOOKUP($B6,STEP②!$A$3:$H$202,G$1,FALSE)&amp;VLOOKUP($B6,STEP②!$A$3:$I$202,9,FALSE)</f>
        <v>八種競技</v>
      </c>
      <c r="H6" s="9" t="str">
        <f>VLOOKUP($B6,STEP②!$A$3:$I$202,H$1,FALSE)</f>
        <v/>
      </c>
      <c r="I6" s="9" t="str">
        <f t="shared" si="0"/>
        <v>混成記録会八種競技増山奈孝</v>
      </c>
    </row>
    <row r="7" spans="1:9" x14ac:dyDescent="0.4">
      <c r="A7" s="9" t="str">
        <f>G7&amp;COUNTIF($G$3:G7,G7)</f>
        <v>八種競技4</v>
      </c>
      <c r="B7" s="9">
        <v>5</v>
      </c>
      <c r="C7" s="9" t="str">
        <f>VLOOKUP($B7,STEP②!$A$3:$H$202,C$1,FALSE)</f>
        <v>混成記録会</v>
      </c>
      <c r="D7" s="9">
        <f>VLOOKUP($B7,STEP②!$A$3:$H$202,D$1,FALSE)</f>
        <v>3596</v>
      </c>
      <c r="E7" s="9" t="str">
        <f>VLOOKUP($B7,STEP②!$A$3:$H$202,E$1,FALSE)</f>
        <v>網走南ケ丘高</v>
      </c>
      <c r="F7" s="9" t="str">
        <f>VLOOKUP($B7,STEP②!$A$3:$H$202,F$1,FALSE)</f>
        <v>本田孝仁</v>
      </c>
      <c r="G7" s="9" t="str">
        <f>VLOOKUP($B7,STEP②!$A$3:$H$202,G$1,FALSE)&amp;VLOOKUP($B7,STEP②!$A$3:$I$202,9,FALSE)</f>
        <v>八種競技</v>
      </c>
      <c r="H7" s="9" t="str">
        <f>VLOOKUP($B7,STEP②!$A$3:$I$202,H$1,FALSE)</f>
        <v/>
      </c>
      <c r="I7" s="9" t="str">
        <f t="shared" si="0"/>
        <v>混成記録会八種競技本田孝仁</v>
      </c>
    </row>
    <row r="8" spans="1:9" x14ac:dyDescent="0.4">
      <c r="A8" s="9" t="str">
        <f>G8&amp;COUNTIF($G$3:G8,G8)</f>
        <v>八種競技5</v>
      </c>
      <c r="B8" s="9">
        <v>6</v>
      </c>
      <c r="C8" s="9" t="str">
        <f>VLOOKUP($B8,STEP②!$A$3:$H$202,C$1,FALSE)</f>
        <v>秋季陸上</v>
      </c>
      <c r="D8" s="9">
        <f>VLOOKUP($B8,STEP②!$A$3:$H$202,D$1,FALSE)</f>
        <v>3542</v>
      </c>
      <c r="E8" s="9" t="str">
        <f>VLOOKUP($B8,STEP②!$A$3:$H$202,E$1,FALSE)</f>
        <v>雄武高</v>
      </c>
      <c r="F8" s="9" t="str">
        <f>VLOOKUP($B8,STEP②!$A$3:$H$202,F$1,FALSE)</f>
        <v>竹田琉莞</v>
      </c>
      <c r="G8" s="9" t="str">
        <f>VLOOKUP($B8,STEP②!$A$3:$H$202,G$1,FALSE)&amp;VLOOKUP($B8,STEP②!$A$3:$I$202,9,FALSE)</f>
        <v>八種競技</v>
      </c>
      <c r="H8" s="9" t="str">
        <f>VLOOKUP($B8,STEP②!$A$3:$I$202,H$1,FALSE)</f>
        <v/>
      </c>
      <c r="I8" s="9" t="str">
        <f t="shared" si="0"/>
        <v>秋季陸上八種競技竹田琉莞</v>
      </c>
    </row>
    <row r="9" spans="1:9" x14ac:dyDescent="0.4">
      <c r="A9" s="9" t="str">
        <f>G9&amp;COUNTIF($G$3:G9,G9)</f>
        <v>八種競技6</v>
      </c>
      <c r="B9" s="9">
        <v>7</v>
      </c>
      <c r="C9" s="9" t="str">
        <f>VLOOKUP($B9,STEP②!$A$3:$H$202,C$1,FALSE)</f>
        <v>混成記録会</v>
      </c>
      <c r="D9" s="9">
        <f>VLOOKUP($B9,STEP②!$A$3:$H$202,D$1,FALSE)</f>
        <v>3523</v>
      </c>
      <c r="E9" s="9" t="str">
        <f>VLOOKUP($B9,STEP②!$A$3:$H$202,E$1,FALSE)</f>
        <v>網走南ケ丘高</v>
      </c>
      <c r="F9" s="9" t="str">
        <f>VLOOKUP($B9,STEP②!$A$3:$H$202,F$1,FALSE)</f>
        <v>相内亮汰</v>
      </c>
      <c r="G9" s="9" t="str">
        <f>VLOOKUP($B9,STEP②!$A$3:$H$202,G$1,FALSE)&amp;VLOOKUP($B9,STEP②!$A$3:$I$202,9,FALSE)</f>
        <v>八種競技</v>
      </c>
      <c r="H9" s="9" t="str">
        <f>VLOOKUP($B9,STEP②!$A$3:$I$202,H$1,FALSE)</f>
        <v/>
      </c>
      <c r="I9" s="9" t="str">
        <f t="shared" si="0"/>
        <v>混成記録会八種競技相内亮汰</v>
      </c>
    </row>
    <row r="10" spans="1:9" x14ac:dyDescent="0.4">
      <c r="A10" s="9" t="str">
        <f>G10&amp;COUNTIF($G$3:G10,G10)</f>
        <v>八種競技7</v>
      </c>
      <c r="B10" s="9">
        <v>8</v>
      </c>
      <c r="C10" s="9" t="str">
        <f>VLOOKUP($B10,STEP②!$A$3:$H$202,C$1,FALSE)</f>
        <v>高校支部</v>
      </c>
      <c r="D10" s="9">
        <f>VLOOKUP($B10,STEP②!$A$3:$H$202,D$1,FALSE)</f>
        <v>3491</v>
      </c>
      <c r="E10" s="9" t="str">
        <f>VLOOKUP($B10,STEP②!$A$3:$H$202,E$1,FALSE)</f>
        <v>網走南ケ丘高</v>
      </c>
      <c r="F10" s="9" t="str">
        <f>VLOOKUP($B10,STEP②!$A$3:$H$202,F$1,FALSE)</f>
        <v>黒田悠羽</v>
      </c>
      <c r="G10" s="9" t="str">
        <f>VLOOKUP($B10,STEP②!$A$3:$H$202,G$1,FALSE)&amp;VLOOKUP($B10,STEP②!$A$3:$I$202,9,FALSE)</f>
        <v>八種競技</v>
      </c>
      <c r="H10" s="9" t="str">
        <f>VLOOKUP($B10,STEP②!$A$3:$I$202,H$1,FALSE)</f>
        <v/>
      </c>
      <c r="I10" s="9" t="str">
        <f t="shared" si="0"/>
        <v>高校支部八種競技黒田悠羽</v>
      </c>
    </row>
    <row r="11" spans="1:9" x14ac:dyDescent="0.4">
      <c r="A11" s="9" t="str">
        <f>G11&amp;COUNTIF($G$3:G11,G11)</f>
        <v>八種競技8</v>
      </c>
      <c r="B11" s="9">
        <v>9</v>
      </c>
      <c r="C11" s="9" t="str">
        <f>VLOOKUP($B11,STEP②!$A$3:$H$202,C$1,FALSE)</f>
        <v>混成記録会</v>
      </c>
      <c r="D11" s="9">
        <f>VLOOKUP($B11,STEP②!$A$3:$H$202,D$1,FALSE)</f>
        <v>3435</v>
      </c>
      <c r="E11" s="9" t="str">
        <f>VLOOKUP($B11,STEP②!$A$3:$H$202,E$1,FALSE)</f>
        <v>網走南ケ丘高</v>
      </c>
      <c r="F11" s="9" t="str">
        <f>VLOOKUP($B11,STEP②!$A$3:$H$202,F$1,FALSE)</f>
        <v>玉手弾</v>
      </c>
      <c r="G11" s="9" t="str">
        <f>VLOOKUP($B11,STEP②!$A$3:$H$202,G$1,FALSE)&amp;VLOOKUP($B11,STEP②!$A$3:$I$202,9,FALSE)</f>
        <v>八種競技</v>
      </c>
      <c r="H11" s="9" t="str">
        <f>VLOOKUP($B11,STEP②!$A$3:$I$202,H$1,FALSE)</f>
        <v/>
      </c>
      <c r="I11" s="9" t="str">
        <f t="shared" si="0"/>
        <v>混成記録会八種競技玉手弾</v>
      </c>
    </row>
    <row r="12" spans="1:9" x14ac:dyDescent="0.4">
      <c r="A12" s="9" t="str">
        <f>G12&amp;COUNTIF($G$3:G12,G12)</f>
        <v>八種競技9</v>
      </c>
      <c r="B12" s="9">
        <v>10</v>
      </c>
      <c r="C12" s="9" t="str">
        <f>VLOOKUP($B12,STEP②!$A$3:$H$202,C$1,FALSE)</f>
        <v>混成記録会</v>
      </c>
      <c r="D12" s="9">
        <f>VLOOKUP($B12,STEP②!$A$3:$H$202,D$1,FALSE)</f>
        <v>3282</v>
      </c>
      <c r="E12" s="9" t="str">
        <f>VLOOKUP($B12,STEP②!$A$3:$H$202,E$1,FALSE)</f>
        <v>北見商高</v>
      </c>
      <c r="F12" s="9" t="str">
        <f>VLOOKUP($B12,STEP②!$A$3:$H$202,F$1,FALSE)</f>
        <v>曽根哲優</v>
      </c>
      <c r="G12" s="9" t="str">
        <f>VLOOKUP($B12,STEP②!$A$3:$H$202,G$1,FALSE)&amp;VLOOKUP($B12,STEP②!$A$3:$I$202,9,FALSE)</f>
        <v>八種競技</v>
      </c>
      <c r="H12" s="9" t="str">
        <f>VLOOKUP($B12,STEP②!$A$3:$I$202,H$1,FALSE)</f>
        <v/>
      </c>
      <c r="I12" s="9" t="str">
        <f t="shared" si="0"/>
        <v>混成記録会八種競技曽根哲優</v>
      </c>
    </row>
    <row r="13" spans="1:9" x14ac:dyDescent="0.4">
      <c r="A13" s="9" t="str">
        <f>G13&amp;COUNTIF($G$3:G13,G13)</f>
        <v>七種競技1</v>
      </c>
      <c r="B13" s="9">
        <v>11</v>
      </c>
      <c r="C13" s="9" t="str">
        <f>VLOOKUP($B13,STEP②!$A$3:$H$202,C$1,FALSE)</f>
        <v>混成記録会</v>
      </c>
      <c r="D13" s="9">
        <f>VLOOKUP($B13,STEP②!$A$3:$H$202,D$1,FALSE)</f>
        <v>3126</v>
      </c>
      <c r="E13" s="9" t="str">
        <f>VLOOKUP($B13,STEP②!$A$3:$H$202,E$1,FALSE)</f>
        <v>北見北斗高</v>
      </c>
      <c r="F13" s="9" t="str">
        <f>VLOOKUP($B13,STEP②!$A$3:$H$202,F$1,FALSE)</f>
        <v>伊藤凛音</v>
      </c>
      <c r="G13" s="9" t="str">
        <f>VLOOKUP($B13,STEP②!$A$3:$H$202,G$1,FALSE)&amp;VLOOKUP($B13,STEP②!$A$3:$I$202,9,FALSE)</f>
        <v>七種競技</v>
      </c>
      <c r="H13" s="9" t="str">
        <f>VLOOKUP($B13,STEP②!$A$3:$I$202,H$1,FALSE)</f>
        <v/>
      </c>
      <c r="I13" s="9" t="str">
        <f t="shared" si="0"/>
        <v>混成記録会七種競技伊藤凛音</v>
      </c>
    </row>
    <row r="14" spans="1:9" x14ac:dyDescent="0.4">
      <c r="A14" s="9" t="str">
        <f>G14&amp;COUNTIF($G$3:G14,G14)</f>
        <v>七種競技2</v>
      </c>
      <c r="B14" s="9">
        <v>12</v>
      </c>
      <c r="C14" s="9" t="str">
        <f>VLOOKUP($B14,STEP②!$A$3:$H$202,C$1,FALSE)</f>
        <v>高校支部</v>
      </c>
      <c r="D14" s="9">
        <f>VLOOKUP($B14,STEP②!$A$3:$H$202,D$1,FALSE)</f>
        <v>3024</v>
      </c>
      <c r="E14" s="9" t="str">
        <f>VLOOKUP($B14,STEP②!$A$3:$H$202,E$1,FALSE)</f>
        <v>網走南ケ丘高</v>
      </c>
      <c r="F14" s="9" t="str">
        <f>VLOOKUP($B14,STEP②!$A$3:$H$202,F$1,FALSE)</f>
        <v>杉本玲奈</v>
      </c>
      <c r="G14" s="9" t="str">
        <f>VLOOKUP($B14,STEP②!$A$3:$H$202,G$1,FALSE)&amp;VLOOKUP($B14,STEP②!$A$3:$I$202,9,FALSE)</f>
        <v>七種競技</v>
      </c>
      <c r="H14" s="9" t="str">
        <f>VLOOKUP($B14,STEP②!$A$3:$I$202,H$1,FALSE)</f>
        <v/>
      </c>
      <c r="I14" s="9" t="str">
        <f t="shared" si="0"/>
        <v>高校支部七種競技杉本玲奈</v>
      </c>
    </row>
    <row r="15" spans="1:9" x14ac:dyDescent="0.4">
      <c r="A15" s="9" t="str">
        <f>G15&amp;COUNTIF($G$3:G15,G15)</f>
        <v>八種競技10</v>
      </c>
      <c r="B15" s="9">
        <v>13</v>
      </c>
      <c r="C15" s="9" t="str">
        <f>VLOOKUP($B15,STEP②!$A$3:$H$202,C$1,FALSE)</f>
        <v>混成記録会</v>
      </c>
      <c r="D15" s="9">
        <f>VLOOKUP($B15,STEP②!$A$3:$H$202,D$1,FALSE)</f>
        <v>2949</v>
      </c>
      <c r="E15" s="9" t="str">
        <f>VLOOKUP($B15,STEP②!$A$3:$H$202,E$1,FALSE)</f>
        <v>北見北斗高</v>
      </c>
      <c r="F15" s="9" t="str">
        <f>VLOOKUP($B15,STEP②!$A$3:$H$202,F$1,FALSE)</f>
        <v>佐藤一真</v>
      </c>
      <c r="G15" s="9" t="str">
        <f>VLOOKUP($B15,STEP②!$A$3:$H$202,G$1,FALSE)&amp;VLOOKUP($B15,STEP②!$A$3:$I$202,9,FALSE)</f>
        <v>八種競技</v>
      </c>
      <c r="H15" s="9" t="str">
        <f>VLOOKUP($B15,STEP②!$A$3:$I$202,H$1,FALSE)</f>
        <v/>
      </c>
      <c r="I15" s="9" t="str">
        <f t="shared" si="0"/>
        <v>混成記録会八種競技佐藤一真</v>
      </c>
    </row>
    <row r="16" spans="1:9" x14ac:dyDescent="0.4">
      <c r="A16" s="9" t="str">
        <f>G16&amp;COUNTIF($G$3:G16,G16)</f>
        <v>七種競技3</v>
      </c>
      <c r="B16" s="9">
        <v>14</v>
      </c>
      <c r="C16" s="9" t="str">
        <f>VLOOKUP($B16,STEP②!$A$3:$H$202,C$1,FALSE)</f>
        <v>混成記録会</v>
      </c>
      <c r="D16" s="9">
        <f>VLOOKUP($B16,STEP②!$A$3:$H$202,D$1,FALSE)</f>
        <v>2927</v>
      </c>
      <c r="E16" s="9" t="str">
        <f>VLOOKUP($B16,STEP②!$A$3:$H$202,E$1,FALSE)</f>
        <v>北見北斗高</v>
      </c>
      <c r="F16" s="9" t="str">
        <f>VLOOKUP($B16,STEP②!$A$3:$H$202,F$1,FALSE)</f>
        <v>野村柚果</v>
      </c>
      <c r="G16" s="9" t="str">
        <f>VLOOKUP($B16,STEP②!$A$3:$H$202,G$1,FALSE)&amp;VLOOKUP($B16,STEP②!$A$3:$I$202,9,FALSE)</f>
        <v>七種競技</v>
      </c>
      <c r="H16" s="9" t="str">
        <f>VLOOKUP($B16,STEP②!$A$3:$I$202,H$1,FALSE)</f>
        <v/>
      </c>
      <c r="I16" s="9" t="str">
        <f t="shared" si="0"/>
        <v>混成記録会七種競技野村柚果</v>
      </c>
    </row>
    <row r="17" spans="1:9" x14ac:dyDescent="0.4">
      <c r="A17" s="9" t="str">
        <f>G17&amp;COUNTIF($G$3:G17,G17)</f>
        <v>七種競技4</v>
      </c>
      <c r="B17" s="9">
        <v>15</v>
      </c>
      <c r="C17" s="9" t="str">
        <f>VLOOKUP($B17,STEP②!$A$3:$H$202,C$1,FALSE)</f>
        <v>混成記録会</v>
      </c>
      <c r="D17" s="9">
        <f>VLOOKUP($B17,STEP②!$A$3:$H$202,D$1,FALSE)</f>
        <v>2905</v>
      </c>
      <c r="E17" s="9" t="str">
        <f>VLOOKUP($B17,STEP②!$A$3:$H$202,E$1,FALSE)</f>
        <v>北見柏陽高</v>
      </c>
      <c r="F17" s="9" t="str">
        <f>VLOOKUP($B17,STEP②!$A$3:$H$202,F$1,FALSE)</f>
        <v>横山藍梨</v>
      </c>
      <c r="G17" s="9" t="str">
        <f>VLOOKUP($B17,STEP②!$A$3:$H$202,G$1,FALSE)&amp;VLOOKUP($B17,STEP②!$A$3:$I$202,9,FALSE)</f>
        <v>七種競技</v>
      </c>
      <c r="H17" s="9" t="str">
        <f>VLOOKUP($B17,STEP②!$A$3:$I$202,H$1,FALSE)</f>
        <v/>
      </c>
      <c r="I17" s="9" t="str">
        <f t="shared" si="0"/>
        <v>混成記録会七種競技横山藍梨</v>
      </c>
    </row>
    <row r="18" spans="1:9" x14ac:dyDescent="0.4">
      <c r="A18" s="9" t="str">
        <f>G18&amp;COUNTIF($G$3:G18,G18)</f>
        <v>八種競技11</v>
      </c>
      <c r="B18" s="9">
        <v>16</v>
      </c>
      <c r="C18" s="9" t="str">
        <f>VLOOKUP($B18,STEP②!$A$3:$H$202,C$1,FALSE)</f>
        <v>混成記録会</v>
      </c>
      <c r="D18" s="9">
        <f>VLOOKUP($B18,STEP②!$A$3:$H$202,D$1,FALSE)</f>
        <v>2899</v>
      </c>
      <c r="E18" s="9" t="str">
        <f>VLOOKUP($B18,STEP②!$A$3:$H$202,E$1,FALSE)</f>
        <v>網走南ケ丘高</v>
      </c>
      <c r="F18" s="9" t="str">
        <f>VLOOKUP($B18,STEP②!$A$3:$H$202,F$1,FALSE)</f>
        <v>佐藤大斗</v>
      </c>
      <c r="G18" s="9" t="str">
        <f>VLOOKUP($B18,STEP②!$A$3:$H$202,G$1,FALSE)&amp;VLOOKUP($B18,STEP②!$A$3:$I$202,9,FALSE)</f>
        <v>八種競技</v>
      </c>
      <c r="H18" s="9" t="str">
        <f>VLOOKUP($B18,STEP②!$A$3:$I$202,H$1,FALSE)</f>
        <v/>
      </c>
      <c r="I18" s="9" t="str">
        <f t="shared" si="0"/>
        <v>混成記録会八種競技佐藤大斗</v>
      </c>
    </row>
    <row r="19" spans="1:9" x14ac:dyDescent="0.4">
      <c r="A19" s="9" t="str">
        <f>G19&amp;COUNTIF($G$3:G19,G19)</f>
        <v>八種競技12</v>
      </c>
      <c r="B19" s="9">
        <v>17</v>
      </c>
      <c r="C19" s="9" t="str">
        <f>VLOOKUP($B19,STEP②!$A$3:$H$202,C$1,FALSE)</f>
        <v>混成記録会</v>
      </c>
      <c r="D19" s="9">
        <f>VLOOKUP($B19,STEP②!$A$3:$H$202,D$1,FALSE)</f>
        <v>2884</v>
      </c>
      <c r="E19" s="9" t="str">
        <f>VLOOKUP($B19,STEP②!$A$3:$H$202,E$1,FALSE)</f>
        <v>網走南ケ丘高</v>
      </c>
      <c r="F19" s="9" t="str">
        <f>VLOOKUP($B19,STEP②!$A$3:$H$202,F$1,FALSE)</f>
        <v>佐々木那由多</v>
      </c>
      <c r="G19" s="9" t="str">
        <f>VLOOKUP($B19,STEP②!$A$3:$H$202,G$1,FALSE)&amp;VLOOKUP($B19,STEP②!$A$3:$I$202,9,FALSE)</f>
        <v>八種競技</v>
      </c>
      <c r="H19" s="9" t="str">
        <f>VLOOKUP($B19,STEP②!$A$3:$I$202,H$1,FALSE)</f>
        <v/>
      </c>
      <c r="I19" s="9" t="str">
        <f t="shared" si="0"/>
        <v>混成記録会八種競技佐々木那由多</v>
      </c>
    </row>
    <row r="20" spans="1:9" x14ac:dyDescent="0.4">
      <c r="A20" s="9" t="str">
        <f>G20&amp;COUNTIF($G$3:G20,G20)</f>
        <v>八種競技13</v>
      </c>
      <c r="B20" s="9">
        <v>18</v>
      </c>
      <c r="C20" s="9" t="str">
        <f>VLOOKUP($B20,STEP②!$A$3:$H$202,C$1,FALSE)</f>
        <v>混成記録会</v>
      </c>
      <c r="D20" s="9">
        <f>VLOOKUP($B20,STEP②!$A$3:$H$202,D$1,FALSE)</f>
        <v>2882</v>
      </c>
      <c r="E20" s="9" t="str">
        <f>VLOOKUP($B20,STEP②!$A$3:$H$202,E$1,FALSE)</f>
        <v>網走南ケ丘高</v>
      </c>
      <c r="F20" s="9" t="str">
        <f>VLOOKUP($B20,STEP②!$A$3:$H$202,F$1,FALSE)</f>
        <v>近藤天空</v>
      </c>
      <c r="G20" s="9" t="str">
        <f>VLOOKUP($B20,STEP②!$A$3:$H$202,G$1,FALSE)&amp;VLOOKUP($B20,STEP②!$A$3:$I$202,9,FALSE)</f>
        <v>八種競技</v>
      </c>
      <c r="H20" s="9" t="str">
        <f>VLOOKUP($B20,STEP②!$A$3:$I$202,H$1,FALSE)</f>
        <v/>
      </c>
      <c r="I20" s="9" t="str">
        <f t="shared" si="0"/>
        <v>混成記録会八種競技近藤天空</v>
      </c>
    </row>
    <row r="21" spans="1:9" x14ac:dyDescent="0.4">
      <c r="A21" s="9" t="str">
        <f>G21&amp;COUNTIF($G$3:G21,G21)</f>
        <v>七種競技5</v>
      </c>
      <c r="B21" s="9">
        <v>19</v>
      </c>
      <c r="C21" s="9" t="str">
        <f>VLOOKUP($B21,STEP②!$A$3:$H$202,C$1,FALSE)</f>
        <v>高校支部</v>
      </c>
      <c r="D21" s="9">
        <f>VLOOKUP($B21,STEP②!$A$3:$H$202,D$1,FALSE)</f>
        <v>2800</v>
      </c>
      <c r="E21" s="9" t="str">
        <f>VLOOKUP($B21,STEP②!$A$3:$H$202,E$1,FALSE)</f>
        <v>北見柏陽高</v>
      </c>
      <c r="F21" s="9" t="str">
        <f>VLOOKUP($B21,STEP②!$A$3:$H$202,F$1,FALSE)</f>
        <v>穴澤日菜</v>
      </c>
      <c r="G21" s="9" t="str">
        <f>VLOOKUP($B21,STEP②!$A$3:$H$202,G$1,FALSE)&amp;VLOOKUP($B21,STEP②!$A$3:$I$202,9,FALSE)</f>
        <v>七種競技</v>
      </c>
      <c r="H21" s="9" t="str">
        <f>VLOOKUP($B21,STEP②!$A$3:$I$202,H$1,FALSE)</f>
        <v/>
      </c>
      <c r="I21" s="9" t="str">
        <f t="shared" si="0"/>
        <v>高校支部七種競技穴澤日菜</v>
      </c>
    </row>
    <row r="22" spans="1:9" x14ac:dyDescent="0.4">
      <c r="A22" s="9" t="str">
        <f>G22&amp;COUNTIF($G$3:G22,G22)</f>
        <v>四種競技中学女子1</v>
      </c>
      <c r="B22" s="9">
        <v>20</v>
      </c>
      <c r="C22" s="9" t="str">
        <f>VLOOKUP($B22,STEP②!$A$3:$H$202,C$1,FALSE)</f>
        <v>全道中学</v>
      </c>
      <c r="D22" s="9">
        <f>VLOOKUP($B22,STEP②!$A$3:$H$202,D$1,FALSE)</f>
        <v>2746</v>
      </c>
      <c r="E22" s="9" t="str">
        <f>VLOOKUP($B22,STEP②!$A$3:$H$202,E$1,FALSE)</f>
        <v>北見光西中</v>
      </c>
      <c r="F22" s="9" t="str">
        <f>VLOOKUP($B22,STEP②!$A$3:$H$202,F$1,FALSE)</f>
        <v>相馬可夏子</v>
      </c>
      <c r="G22" s="9" t="str">
        <f>VLOOKUP($B22,STEP②!$A$3:$H$202,G$1,FALSE)&amp;VLOOKUP($B22,STEP②!$A$3:$I$202,9,FALSE)</f>
        <v>四種競技中学女子</v>
      </c>
      <c r="H22" s="9" t="str">
        <f>VLOOKUP($B22,STEP②!$A$3:$I$202,H$1,FALSE)</f>
        <v>中学女子</v>
      </c>
      <c r="I22" s="9" t="str">
        <f t="shared" si="0"/>
        <v>全道中学四種競技中学女子相馬可夏子</v>
      </c>
    </row>
    <row r="23" spans="1:9" x14ac:dyDescent="0.4">
      <c r="A23" s="9" t="str">
        <f>G23&amp;COUNTIF($G$3:G23,G23)</f>
        <v>八種競技14</v>
      </c>
      <c r="B23" s="9">
        <v>21</v>
      </c>
      <c r="C23" s="9" t="str">
        <f>VLOOKUP($B23,STEP②!$A$3:$H$202,C$1,FALSE)</f>
        <v>混成記録会</v>
      </c>
      <c r="D23" s="9">
        <f>VLOOKUP($B23,STEP②!$A$3:$H$202,D$1,FALSE)</f>
        <v>2691</v>
      </c>
      <c r="E23" s="9" t="str">
        <f>VLOOKUP($B23,STEP②!$A$3:$H$202,E$1,FALSE)</f>
        <v>北見北斗高</v>
      </c>
      <c r="F23" s="9" t="str">
        <f>VLOOKUP($B23,STEP②!$A$3:$H$202,F$1,FALSE)</f>
        <v>平塚日向</v>
      </c>
      <c r="G23" s="9" t="str">
        <f>VLOOKUP($B23,STEP②!$A$3:$H$202,G$1,FALSE)&amp;VLOOKUP($B23,STEP②!$A$3:$I$202,9,FALSE)</f>
        <v>八種競技</v>
      </c>
      <c r="H23" s="9" t="str">
        <f>VLOOKUP($B23,STEP②!$A$3:$I$202,H$1,FALSE)</f>
        <v/>
      </c>
      <c r="I23" s="9" t="str">
        <f t="shared" si="0"/>
        <v>混成記録会八種競技平塚日向</v>
      </c>
    </row>
    <row r="24" spans="1:9" x14ac:dyDescent="0.4">
      <c r="A24" s="9" t="str">
        <f>G24&amp;COUNTIF($G$3:G24,G24)</f>
        <v>七種競技6</v>
      </c>
      <c r="B24" s="9">
        <v>22</v>
      </c>
      <c r="C24" s="9" t="str">
        <f>VLOOKUP($B24,STEP②!$A$3:$H$202,C$1,FALSE)</f>
        <v>混成記録会</v>
      </c>
      <c r="D24" s="9">
        <f>VLOOKUP($B24,STEP②!$A$3:$H$202,D$1,FALSE)</f>
        <v>2643</v>
      </c>
      <c r="E24" s="9" t="str">
        <f>VLOOKUP($B24,STEP②!$A$3:$H$202,E$1,FALSE)</f>
        <v>網走南ケ丘高</v>
      </c>
      <c r="F24" s="9" t="str">
        <f>VLOOKUP($B24,STEP②!$A$3:$H$202,F$1,FALSE)</f>
        <v>村田爽</v>
      </c>
      <c r="G24" s="9" t="str">
        <f>VLOOKUP($B24,STEP②!$A$3:$H$202,G$1,FALSE)&amp;VLOOKUP($B24,STEP②!$A$3:$I$202,9,FALSE)</f>
        <v>七種競技</v>
      </c>
      <c r="H24" s="9" t="str">
        <f>VLOOKUP($B24,STEP②!$A$3:$I$202,H$1,FALSE)</f>
        <v/>
      </c>
      <c r="I24" s="9" t="str">
        <f t="shared" si="0"/>
        <v>混成記録会七種競技村田爽</v>
      </c>
    </row>
    <row r="25" spans="1:9" x14ac:dyDescent="0.4">
      <c r="A25" s="9" t="str">
        <f>G25&amp;COUNTIF($G$3:G25,G25)</f>
        <v>八種競技15</v>
      </c>
      <c r="B25" s="9">
        <v>23</v>
      </c>
      <c r="C25" s="9" t="str">
        <f>VLOOKUP($B25,STEP②!$A$3:$H$202,C$1,FALSE)</f>
        <v>混成記録会</v>
      </c>
      <c r="D25" s="9">
        <f>VLOOKUP($B25,STEP②!$A$3:$H$202,D$1,FALSE)</f>
        <v>2590</v>
      </c>
      <c r="E25" s="9" t="str">
        <f>VLOOKUP($B25,STEP②!$A$3:$H$202,E$1,FALSE)</f>
        <v>網走南ケ丘高</v>
      </c>
      <c r="F25" s="9" t="str">
        <f>VLOOKUP($B25,STEP②!$A$3:$H$202,F$1,FALSE)</f>
        <v>髙橋龍之介</v>
      </c>
      <c r="G25" s="9" t="str">
        <f>VLOOKUP($B25,STEP②!$A$3:$H$202,G$1,FALSE)&amp;VLOOKUP($B25,STEP②!$A$3:$I$202,9,FALSE)</f>
        <v>八種競技</v>
      </c>
      <c r="H25" s="9" t="str">
        <f>VLOOKUP($B25,STEP②!$A$3:$I$202,H$1,FALSE)</f>
        <v/>
      </c>
      <c r="I25" s="9" t="str">
        <f t="shared" si="0"/>
        <v>混成記録会八種競技髙橋龍之介</v>
      </c>
    </row>
    <row r="26" spans="1:9" x14ac:dyDescent="0.4">
      <c r="A26" s="9" t="str">
        <f>G26&amp;COUNTIF($G$3:G26,G26)</f>
        <v>七種競技7</v>
      </c>
      <c r="B26" s="9">
        <v>24</v>
      </c>
      <c r="C26" s="9" t="str">
        <f>VLOOKUP($B26,STEP②!$A$3:$H$202,C$1,FALSE)</f>
        <v>混成記録会</v>
      </c>
      <c r="D26" s="9">
        <f>VLOOKUP($B26,STEP②!$A$3:$H$202,D$1,FALSE)</f>
        <v>2568</v>
      </c>
      <c r="E26" s="9" t="str">
        <f>VLOOKUP($B26,STEP②!$A$3:$H$202,E$1,FALSE)</f>
        <v>北見柏陽高</v>
      </c>
      <c r="F26" s="9" t="str">
        <f>VLOOKUP($B26,STEP②!$A$3:$H$202,F$1,FALSE)</f>
        <v>富永咲愛</v>
      </c>
      <c r="G26" s="9" t="str">
        <f>VLOOKUP($B26,STEP②!$A$3:$H$202,G$1,FALSE)&amp;VLOOKUP($B26,STEP②!$A$3:$I$202,9,FALSE)</f>
        <v>七種競技</v>
      </c>
      <c r="H26" s="9" t="str">
        <f>VLOOKUP($B26,STEP②!$A$3:$I$202,H$1,FALSE)</f>
        <v/>
      </c>
      <c r="I26" s="9" t="str">
        <f t="shared" si="0"/>
        <v>混成記録会七種競技富永咲愛</v>
      </c>
    </row>
    <row r="27" spans="1:9" x14ac:dyDescent="0.4">
      <c r="A27" s="9" t="str">
        <f>G27&amp;COUNTIF($G$3:G27,G27)</f>
        <v>八種競技16</v>
      </c>
      <c r="B27" s="9">
        <v>25</v>
      </c>
      <c r="C27" s="9" t="str">
        <f>VLOOKUP($B27,STEP②!$A$3:$H$202,C$1,FALSE)</f>
        <v>混成記録会</v>
      </c>
      <c r="D27" s="9">
        <f>VLOOKUP($B27,STEP②!$A$3:$H$202,D$1,FALSE)</f>
        <v>2565</v>
      </c>
      <c r="E27" s="9" t="str">
        <f>VLOOKUP($B27,STEP②!$A$3:$H$202,E$1,FALSE)</f>
        <v>遠軽高</v>
      </c>
      <c r="F27" s="9" t="str">
        <f>VLOOKUP($B27,STEP②!$A$3:$H$202,F$1,FALSE)</f>
        <v>岡林夏衣</v>
      </c>
      <c r="G27" s="9" t="str">
        <f>VLOOKUP($B27,STEP②!$A$3:$H$202,G$1,FALSE)&amp;VLOOKUP($B27,STEP②!$A$3:$I$202,9,FALSE)</f>
        <v>八種競技</v>
      </c>
      <c r="H27" s="9" t="str">
        <f>VLOOKUP($B27,STEP②!$A$3:$I$202,H$1,FALSE)</f>
        <v/>
      </c>
      <c r="I27" s="9" t="str">
        <f t="shared" si="0"/>
        <v>混成記録会八種競技岡林夏衣</v>
      </c>
    </row>
    <row r="28" spans="1:9" x14ac:dyDescent="0.4">
      <c r="A28" s="9" t="str">
        <f>G28&amp;COUNTIF($G$3:G28,G28)</f>
        <v>八種競技17</v>
      </c>
      <c r="B28" s="9">
        <v>26</v>
      </c>
      <c r="C28" s="9" t="str">
        <f>VLOOKUP($B28,STEP②!$A$3:$H$202,C$1,FALSE)</f>
        <v>混成記録会</v>
      </c>
      <c r="D28" s="9">
        <f>VLOOKUP($B28,STEP②!$A$3:$H$202,D$1,FALSE)</f>
        <v>2516</v>
      </c>
      <c r="E28" s="9" t="str">
        <f>VLOOKUP($B28,STEP②!$A$3:$H$202,E$1,FALSE)</f>
        <v>北見北斗高</v>
      </c>
      <c r="F28" s="9" t="str">
        <f>VLOOKUP($B28,STEP②!$A$3:$H$202,F$1,FALSE)</f>
        <v>丹羽圭一郎</v>
      </c>
      <c r="G28" s="9" t="str">
        <f>VLOOKUP($B28,STEP②!$A$3:$H$202,G$1,FALSE)&amp;VLOOKUP($B28,STEP②!$A$3:$I$202,9,FALSE)</f>
        <v>八種競技</v>
      </c>
      <c r="H28" s="9" t="str">
        <f>VLOOKUP($B28,STEP②!$A$3:$I$202,H$1,FALSE)</f>
        <v/>
      </c>
      <c r="I28" s="9" t="str">
        <f t="shared" si="0"/>
        <v>混成記録会八種競技丹羽圭一郎</v>
      </c>
    </row>
    <row r="29" spans="1:9" x14ac:dyDescent="0.4">
      <c r="A29" s="9" t="e">
        <f>G29&amp;COUNTIF($G$3:G29,G29)</f>
        <v>#N/A</v>
      </c>
      <c r="B29" s="9">
        <v>27</v>
      </c>
      <c r="C29" s="9" t="e">
        <f>VLOOKUP($B29,STEP②!$A$3:$H$202,C$1,FALSE)</f>
        <v>#N/A</v>
      </c>
      <c r="D29" s="9" t="e">
        <f>VLOOKUP($B29,STEP②!$A$3:$H$202,D$1,FALSE)</f>
        <v>#N/A</v>
      </c>
      <c r="E29" s="9" t="e">
        <f>VLOOKUP($B29,STEP②!$A$3:$H$202,E$1,FALSE)</f>
        <v>#N/A</v>
      </c>
      <c r="F29" s="9" t="e">
        <f>VLOOKUP($B29,STEP②!$A$3:$H$202,F$1,FALSE)</f>
        <v>#N/A</v>
      </c>
      <c r="G29" s="9" t="e">
        <f>VLOOKUP($B29,STEP②!$A$3:$H$202,G$1,FALSE)&amp;VLOOKUP($B29,STEP②!$A$3:$I$202,9,FALSE)</f>
        <v>#N/A</v>
      </c>
      <c r="H29" s="9" t="e">
        <f>VLOOKUP($B29,STEP②!$A$3:$I$202,H$1,FALSE)</f>
        <v>#N/A</v>
      </c>
      <c r="I29" s="9" t="e">
        <f t="shared" si="0"/>
        <v>#N/A</v>
      </c>
    </row>
    <row r="30" spans="1:9" x14ac:dyDescent="0.4">
      <c r="A30" s="9" t="str">
        <f>G30&amp;COUNTIF($G$3:G30,G30)</f>
        <v>七種競技8</v>
      </c>
      <c r="B30" s="9">
        <v>28</v>
      </c>
      <c r="C30" s="9" t="str">
        <f>VLOOKUP($B30,STEP②!$A$3:$H$202,C$1,FALSE)</f>
        <v>高校支部</v>
      </c>
      <c r="D30" s="9">
        <f>VLOOKUP($B30,STEP②!$A$3:$H$202,D$1,FALSE)</f>
        <v>2481</v>
      </c>
      <c r="E30" s="9" t="str">
        <f>VLOOKUP($B30,STEP②!$A$3:$H$202,E$1,FALSE)</f>
        <v>網走南ケ丘高</v>
      </c>
      <c r="F30" s="9" t="str">
        <f>VLOOKUP($B30,STEP②!$A$3:$H$202,F$1,FALSE)</f>
        <v>若原萌那</v>
      </c>
      <c r="G30" s="9" t="str">
        <f>VLOOKUP($B30,STEP②!$A$3:$H$202,G$1,FALSE)&amp;VLOOKUP($B30,STEP②!$A$3:$I$202,9,FALSE)</f>
        <v>七種競技</v>
      </c>
      <c r="H30" s="9" t="str">
        <f>VLOOKUP($B30,STEP②!$A$3:$I$202,H$1,FALSE)</f>
        <v/>
      </c>
      <c r="I30" s="9" t="str">
        <f t="shared" si="0"/>
        <v>高校支部七種競技若原萌那</v>
      </c>
    </row>
    <row r="31" spans="1:9" x14ac:dyDescent="0.4">
      <c r="A31" s="9" t="str">
        <f>G31&amp;COUNTIF($G$3:G31,G31)</f>
        <v>四種競技中学男子1</v>
      </c>
      <c r="B31" s="9">
        <v>29</v>
      </c>
      <c r="C31" s="9" t="str">
        <f>VLOOKUP($B31,STEP②!$A$3:$H$202,C$1,FALSE)</f>
        <v>中体連</v>
      </c>
      <c r="D31" s="9">
        <f>VLOOKUP($B31,STEP②!$A$3:$H$202,D$1,FALSE)</f>
        <v>2476</v>
      </c>
      <c r="E31" s="9" t="str">
        <f>VLOOKUP($B31,STEP②!$A$3:$H$202,E$1,FALSE)</f>
        <v>北見小泉中</v>
      </c>
      <c r="F31" s="9" t="str">
        <f>VLOOKUP($B31,STEP②!$A$3:$H$202,F$1,FALSE)</f>
        <v>井田悠仁</v>
      </c>
      <c r="G31" s="9" t="str">
        <f>VLOOKUP($B31,STEP②!$A$3:$H$202,G$1,FALSE)&amp;VLOOKUP($B31,STEP②!$A$3:$I$202,9,FALSE)</f>
        <v>四種競技中学男子</v>
      </c>
      <c r="H31" s="9" t="str">
        <f>VLOOKUP($B31,STEP②!$A$3:$I$202,H$1,FALSE)</f>
        <v>中学男子</v>
      </c>
      <c r="I31" s="9" t="str">
        <f t="shared" si="0"/>
        <v>中体連四種競技中学男子井田悠仁</v>
      </c>
    </row>
    <row r="32" spans="1:9" x14ac:dyDescent="0.4">
      <c r="A32" s="9" t="str">
        <f>G32&amp;COUNTIF($G$3:G32,G32)</f>
        <v>七種競技9</v>
      </c>
      <c r="B32" s="9">
        <v>30</v>
      </c>
      <c r="C32" s="9" t="str">
        <f>VLOOKUP($B32,STEP②!$A$3:$H$202,C$1,FALSE)</f>
        <v>選手権</v>
      </c>
      <c r="D32" s="9">
        <f>VLOOKUP($B32,STEP②!$A$3:$H$202,D$1,FALSE)</f>
        <v>2434</v>
      </c>
      <c r="E32" s="9" t="str">
        <f>VLOOKUP($B32,STEP②!$A$3:$H$202,E$1,FALSE)</f>
        <v>遠軽高</v>
      </c>
      <c r="F32" s="9" t="str">
        <f>VLOOKUP($B32,STEP②!$A$3:$H$202,F$1,FALSE)</f>
        <v>青野叶和</v>
      </c>
      <c r="G32" s="9" t="str">
        <f>VLOOKUP($B32,STEP②!$A$3:$H$202,G$1,FALSE)&amp;VLOOKUP($B32,STEP②!$A$3:$I$202,9,FALSE)</f>
        <v>七種競技</v>
      </c>
      <c r="H32" s="9" t="str">
        <f>VLOOKUP($B32,STEP②!$A$3:$I$202,H$1,FALSE)</f>
        <v/>
      </c>
      <c r="I32" s="9" t="str">
        <f t="shared" si="0"/>
        <v>選手権七種競技青野叶和</v>
      </c>
    </row>
    <row r="33" spans="1:9" x14ac:dyDescent="0.4">
      <c r="A33" s="9" t="str">
        <f>G33&amp;COUNTIF($G$3:G33,G33)</f>
        <v>七種競技10</v>
      </c>
      <c r="B33" s="9">
        <v>31</v>
      </c>
      <c r="C33" s="9" t="str">
        <f>VLOOKUP($B33,STEP②!$A$3:$H$202,C$1,FALSE)</f>
        <v>高校支部</v>
      </c>
      <c r="D33" s="9">
        <f>VLOOKUP($B33,STEP②!$A$3:$H$202,D$1,FALSE)</f>
        <v>2421</v>
      </c>
      <c r="E33" s="9" t="str">
        <f>VLOOKUP($B33,STEP②!$A$3:$H$202,E$1,FALSE)</f>
        <v>北見柏陽高</v>
      </c>
      <c r="F33" s="9" t="str">
        <f>VLOOKUP($B33,STEP②!$A$3:$H$202,F$1,FALSE)</f>
        <v>佐伯涼子</v>
      </c>
      <c r="G33" s="9" t="str">
        <f>VLOOKUP($B33,STEP②!$A$3:$H$202,G$1,FALSE)&amp;VLOOKUP($B33,STEP②!$A$3:$I$202,9,FALSE)</f>
        <v>七種競技</v>
      </c>
      <c r="H33" s="9" t="str">
        <f>VLOOKUP($B33,STEP②!$A$3:$I$202,H$1,FALSE)</f>
        <v/>
      </c>
      <c r="I33" s="9" t="str">
        <f t="shared" si="0"/>
        <v>高校支部七種競技佐伯涼子</v>
      </c>
    </row>
    <row r="34" spans="1:9" x14ac:dyDescent="0.4">
      <c r="A34" s="9" t="str">
        <f>G34&amp;COUNTIF($G$3:G34,G34)</f>
        <v>八種競技18</v>
      </c>
      <c r="B34" s="9">
        <v>32</v>
      </c>
      <c r="C34" s="9" t="str">
        <f>VLOOKUP($B34,STEP②!$A$3:$H$202,C$1,FALSE)</f>
        <v>混成記録会</v>
      </c>
      <c r="D34" s="9">
        <f>VLOOKUP($B34,STEP②!$A$3:$H$202,D$1,FALSE)</f>
        <v>2387</v>
      </c>
      <c r="E34" s="9" t="str">
        <f>VLOOKUP($B34,STEP②!$A$3:$H$202,E$1,FALSE)</f>
        <v>遠軽高</v>
      </c>
      <c r="F34" s="9" t="str">
        <f>VLOOKUP($B34,STEP②!$A$3:$H$202,F$1,FALSE)</f>
        <v>?本一葉</v>
      </c>
      <c r="G34" s="9" t="str">
        <f>VLOOKUP($B34,STEP②!$A$3:$H$202,G$1,FALSE)&amp;VLOOKUP($B34,STEP②!$A$3:$I$202,9,FALSE)</f>
        <v>八種競技</v>
      </c>
      <c r="H34" s="9" t="str">
        <f>VLOOKUP($B34,STEP②!$A$3:$I$202,H$1,FALSE)</f>
        <v/>
      </c>
      <c r="I34" s="9" t="str">
        <f t="shared" si="0"/>
        <v>混成記録会八種競技?本一葉</v>
      </c>
    </row>
    <row r="35" spans="1:9" x14ac:dyDescent="0.4">
      <c r="A35" s="9" t="str">
        <f>G35&amp;COUNTIF($G$3:G35,G35)</f>
        <v>八種競技19</v>
      </c>
      <c r="B35" s="9">
        <v>33</v>
      </c>
      <c r="C35" s="9" t="str">
        <f>VLOOKUP($B35,STEP②!$A$3:$H$202,C$1,FALSE)</f>
        <v>混成記録会</v>
      </c>
      <c r="D35" s="9">
        <f>VLOOKUP($B35,STEP②!$A$3:$H$202,D$1,FALSE)</f>
        <v>2350</v>
      </c>
      <c r="E35" s="9" t="str">
        <f>VLOOKUP($B35,STEP②!$A$3:$H$202,E$1,FALSE)</f>
        <v>北見北斗高</v>
      </c>
      <c r="F35" s="9" t="str">
        <f>VLOOKUP($B35,STEP②!$A$3:$H$202,F$1,FALSE)</f>
        <v>名達伊吹</v>
      </c>
      <c r="G35" s="9" t="str">
        <f>VLOOKUP($B35,STEP②!$A$3:$H$202,G$1,FALSE)&amp;VLOOKUP($B35,STEP②!$A$3:$I$202,9,FALSE)</f>
        <v>八種競技</v>
      </c>
      <c r="H35" s="9" t="str">
        <f>VLOOKUP($B35,STEP②!$A$3:$I$202,H$1,FALSE)</f>
        <v/>
      </c>
      <c r="I35" s="9" t="str">
        <f t="shared" si="0"/>
        <v>混成記録会八種競技名達伊吹</v>
      </c>
    </row>
    <row r="36" spans="1:9" x14ac:dyDescent="0.4">
      <c r="A36" s="9" t="str">
        <f>G36&amp;COUNTIF($G$3:G36,G36)</f>
        <v>四種競技中学男子2</v>
      </c>
      <c r="B36" s="9">
        <v>34</v>
      </c>
      <c r="C36" s="9" t="str">
        <f>VLOOKUP($B36,STEP②!$A$3:$H$202,C$1,FALSE)</f>
        <v>全道中学</v>
      </c>
      <c r="D36" s="9">
        <f>VLOOKUP($B36,STEP②!$A$3:$H$202,D$1,FALSE)</f>
        <v>2227</v>
      </c>
      <c r="E36" s="9" t="str">
        <f>VLOOKUP($B36,STEP②!$A$3:$H$202,E$1,FALSE)</f>
        <v>雄武中</v>
      </c>
      <c r="F36" s="9" t="str">
        <f>VLOOKUP($B36,STEP②!$A$3:$H$202,F$1,FALSE)</f>
        <v>片川煌盛</v>
      </c>
      <c r="G36" s="9" t="str">
        <f>VLOOKUP($B36,STEP②!$A$3:$H$202,G$1,FALSE)&amp;VLOOKUP($B36,STEP②!$A$3:$I$202,9,FALSE)</f>
        <v>四種競技中学男子</v>
      </c>
      <c r="H36" s="9" t="str">
        <f>VLOOKUP($B36,STEP②!$A$3:$I$202,H$1,FALSE)</f>
        <v>中学男子</v>
      </c>
      <c r="I36" s="9" t="str">
        <f t="shared" si="0"/>
        <v>全道中学四種競技中学男子片川煌盛</v>
      </c>
    </row>
    <row r="37" spans="1:9" x14ac:dyDescent="0.4">
      <c r="A37" s="9" t="str">
        <f>G37&amp;COUNTIF($G$3:G37,G37)</f>
        <v>七種競技11</v>
      </c>
      <c r="B37" s="9">
        <v>35</v>
      </c>
      <c r="C37" s="9" t="str">
        <f>VLOOKUP($B37,STEP②!$A$3:$H$202,C$1,FALSE)</f>
        <v>混成記録会</v>
      </c>
      <c r="D37" s="9">
        <f>VLOOKUP($B37,STEP②!$A$3:$H$202,D$1,FALSE)</f>
        <v>2117</v>
      </c>
      <c r="E37" s="9" t="str">
        <f>VLOOKUP($B37,STEP②!$A$3:$H$202,E$1,FALSE)</f>
        <v>北見北斗高</v>
      </c>
      <c r="F37" s="9" t="str">
        <f>VLOOKUP($B37,STEP②!$A$3:$H$202,F$1,FALSE)</f>
        <v>山野下菜々子</v>
      </c>
      <c r="G37" s="9" t="str">
        <f>VLOOKUP($B37,STEP②!$A$3:$H$202,G$1,FALSE)&amp;VLOOKUP($B37,STEP②!$A$3:$I$202,9,FALSE)</f>
        <v>七種競技</v>
      </c>
      <c r="H37" s="9" t="str">
        <f>VLOOKUP($B37,STEP②!$A$3:$I$202,H$1,FALSE)</f>
        <v/>
      </c>
      <c r="I37" s="9" t="str">
        <f t="shared" si="0"/>
        <v>混成記録会七種競技山野下菜々子</v>
      </c>
    </row>
    <row r="38" spans="1:9" x14ac:dyDescent="0.4">
      <c r="A38" s="9" t="str">
        <f>G38&amp;COUNTIF($G$3:G38,G38)</f>
        <v>八種競技20</v>
      </c>
      <c r="B38" s="9">
        <v>36</v>
      </c>
      <c r="C38" s="9" t="str">
        <f>VLOOKUP($B38,STEP②!$A$3:$H$202,C$1,FALSE)</f>
        <v>選手権</v>
      </c>
      <c r="D38" s="9">
        <f>VLOOKUP($B38,STEP②!$A$3:$H$202,D$1,FALSE)</f>
        <v>2082</v>
      </c>
      <c r="E38" s="9" t="str">
        <f>VLOOKUP($B38,STEP②!$A$3:$H$202,E$1,FALSE)</f>
        <v>遠軽高</v>
      </c>
      <c r="F38" s="9" t="str">
        <f>VLOOKUP($B38,STEP②!$A$3:$H$202,F$1,FALSE)</f>
        <v>齊藤俐来</v>
      </c>
      <c r="G38" s="9" t="str">
        <f>VLOOKUP($B38,STEP②!$A$3:$H$202,G$1,FALSE)&amp;VLOOKUP($B38,STEP②!$A$3:$I$202,9,FALSE)</f>
        <v>八種競技</v>
      </c>
      <c r="H38" s="9" t="str">
        <f>VLOOKUP($B38,STEP②!$A$3:$I$202,H$1,FALSE)</f>
        <v/>
      </c>
      <c r="I38" s="9" t="str">
        <f t="shared" si="0"/>
        <v>選手権八種競技齊藤俐来</v>
      </c>
    </row>
    <row r="39" spans="1:9" x14ac:dyDescent="0.4">
      <c r="A39" s="9" t="str">
        <f>G39&amp;COUNTIF($G$3:G39,G39)</f>
        <v>四種競技中学女子2</v>
      </c>
      <c r="B39" s="9">
        <v>37</v>
      </c>
      <c r="C39" s="9" t="str">
        <f>VLOOKUP($B39,STEP②!$A$3:$H$202,C$1,FALSE)</f>
        <v>選手権</v>
      </c>
      <c r="D39" s="9">
        <f>VLOOKUP($B39,STEP②!$A$3:$H$202,D$1,FALSE)</f>
        <v>1983</v>
      </c>
      <c r="E39" s="9" t="str">
        <f>VLOOKUP($B39,STEP②!$A$3:$H$202,E$1,FALSE)</f>
        <v>北見高栄中</v>
      </c>
      <c r="F39" s="9" t="str">
        <f>VLOOKUP($B39,STEP②!$A$3:$H$202,F$1,FALSE)</f>
        <v>谷脇那由多</v>
      </c>
      <c r="G39" s="9" t="str">
        <f>VLOOKUP($B39,STEP②!$A$3:$H$202,G$1,FALSE)&amp;VLOOKUP($B39,STEP②!$A$3:$I$202,9,FALSE)</f>
        <v>四種競技中学女子</v>
      </c>
      <c r="H39" s="9" t="str">
        <f>VLOOKUP($B39,STEP②!$A$3:$I$202,H$1,FALSE)</f>
        <v>中学女子</v>
      </c>
      <c r="I39" s="9" t="str">
        <f t="shared" si="0"/>
        <v>選手権四種競技中学女子谷脇那由多</v>
      </c>
    </row>
    <row r="40" spans="1:9" x14ac:dyDescent="0.4">
      <c r="A40" s="9" t="str">
        <f>G40&amp;COUNTIF($G$3:G40,G40)</f>
        <v>四種競技中学女子3</v>
      </c>
      <c r="B40" s="9">
        <v>38</v>
      </c>
      <c r="C40" s="9" t="str">
        <f>VLOOKUP($B40,STEP②!$A$3:$H$202,C$1,FALSE)</f>
        <v>選手権</v>
      </c>
      <c r="D40" s="9">
        <f>VLOOKUP($B40,STEP②!$A$3:$H$202,D$1,FALSE)</f>
        <v>1978</v>
      </c>
      <c r="E40" s="9" t="str">
        <f>VLOOKUP($B40,STEP②!$A$3:$H$202,E$1,FALSE)</f>
        <v>網走第二中</v>
      </c>
      <c r="F40" s="9" t="str">
        <f>VLOOKUP($B40,STEP②!$A$3:$H$202,F$1,FALSE)</f>
        <v>山本真由</v>
      </c>
      <c r="G40" s="9" t="str">
        <f>VLOOKUP($B40,STEP②!$A$3:$H$202,G$1,FALSE)&amp;VLOOKUP($B40,STEP②!$A$3:$I$202,9,FALSE)</f>
        <v>四種競技中学女子</v>
      </c>
      <c r="H40" s="9" t="str">
        <f>VLOOKUP($B40,STEP②!$A$3:$I$202,H$1,FALSE)</f>
        <v>中学女子</v>
      </c>
      <c r="I40" s="9" t="str">
        <f t="shared" si="0"/>
        <v>選手権四種競技中学女子山本真由</v>
      </c>
    </row>
    <row r="41" spans="1:9" x14ac:dyDescent="0.4">
      <c r="A41" s="9" t="str">
        <f>G41&amp;COUNTIF($G$3:G41,G41)</f>
        <v>四種競技中学男子3</v>
      </c>
      <c r="B41" s="9">
        <v>39</v>
      </c>
      <c r="C41" s="9" t="str">
        <f>VLOOKUP($B41,STEP②!$A$3:$H$202,C$1,FALSE)</f>
        <v>全道中学</v>
      </c>
      <c r="D41" s="9">
        <f>VLOOKUP($B41,STEP②!$A$3:$H$202,D$1,FALSE)</f>
        <v>1951</v>
      </c>
      <c r="E41" s="9" t="str">
        <f>VLOOKUP($B41,STEP②!$A$3:$H$202,E$1,FALSE)</f>
        <v>遠軽中</v>
      </c>
      <c r="F41" s="9" t="str">
        <f>VLOOKUP($B41,STEP②!$A$3:$H$202,F$1,FALSE)</f>
        <v>小田琉芽</v>
      </c>
      <c r="G41" s="9" t="str">
        <f>VLOOKUP($B41,STEP②!$A$3:$H$202,G$1,FALSE)&amp;VLOOKUP($B41,STEP②!$A$3:$I$202,9,FALSE)</f>
        <v>四種競技中学男子</v>
      </c>
      <c r="H41" s="9" t="str">
        <f>VLOOKUP($B41,STEP②!$A$3:$I$202,H$1,FALSE)</f>
        <v>中学男子</v>
      </c>
      <c r="I41" s="9" t="str">
        <f t="shared" si="0"/>
        <v>全道中学四種競技中学男子小田琉芽</v>
      </c>
    </row>
    <row r="42" spans="1:9" x14ac:dyDescent="0.4">
      <c r="A42" s="9" t="str">
        <f>G42&amp;COUNTIF($G$3:G42,G42)</f>
        <v>七種競技12</v>
      </c>
      <c r="B42" s="9">
        <v>40</v>
      </c>
      <c r="C42" s="9" t="str">
        <f>VLOOKUP($B42,STEP②!$A$3:$H$202,C$1,FALSE)</f>
        <v>高校支部</v>
      </c>
      <c r="D42" s="9">
        <f>VLOOKUP($B42,STEP②!$A$3:$H$202,D$1,FALSE)</f>
        <v>1919</v>
      </c>
      <c r="E42" s="9" t="str">
        <f>VLOOKUP($B42,STEP②!$A$3:$H$202,E$1,FALSE)</f>
        <v>網走南ケ丘高</v>
      </c>
      <c r="F42" s="9" t="str">
        <f>VLOOKUP($B42,STEP②!$A$3:$H$202,F$1,FALSE)</f>
        <v>村上晴風</v>
      </c>
      <c r="G42" s="9" t="str">
        <f>VLOOKUP($B42,STEP②!$A$3:$H$202,G$1,FALSE)&amp;VLOOKUP($B42,STEP②!$A$3:$I$202,9,FALSE)</f>
        <v>七種競技</v>
      </c>
      <c r="H42" s="9" t="str">
        <f>VLOOKUP($B42,STEP②!$A$3:$I$202,H$1,FALSE)</f>
        <v/>
      </c>
      <c r="I42" s="9" t="str">
        <f t="shared" si="0"/>
        <v>高校支部七種競技村上晴風</v>
      </c>
    </row>
    <row r="43" spans="1:9" x14ac:dyDescent="0.4">
      <c r="A43" s="9" t="str">
        <f>G43&amp;COUNTIF($G$3:G43,G43)</f>
        <v>四種競技中学男子4</v>
      </c>
      <c r="B43" s="9">
        <v>41</v>
      </c>
      <c r="C43" s="9" t="str">
        <f>VLOOKUP($B43,STEP②!$A$3:$H$202,C$1,FALSE)</f>
        <v>全道中学</v>
      </c>
      <c r="D43" s="9">
        <f>VLOOKUP($B43,STEP②!$A$3:$H$202,D$1,FALSE)</f>
        <v>1905</v>
      </c>
      <c r="E43" s="9" t="str">
        <f>VLOOKUP($B43,STEP②!$A$3:$H$202,E$1,FALSE)</f>
        <v>網走第二中</v>
      </c>
      <c r="F43" s="9" t="str">
        <f>VLOOKUP($B43,STEP②!$A$3:$H$202,F$1,FALSE)</f>
        <v>藤原佑志郎</v>
      </c>
      <c r="G43" s="9" t="str">
        <f>VLOOKUP($B43,STEP②!$A$3:$H$202,G$1,FALSE)&amp;VLOOKUP($B43,STEP②!$A$3:$I$202,9,FALSE)</f>
        <v>四種競技中学男子</v>
      </c>
      <c r="H43" s="9" t="str">
        <f>VLOOKUP($B43,STEP②!$A$3:$I$202,H$1,FALSE)</f>
        <v>中学男子</v>
      </c>
      <c r="I43" s="9" t="str">
        <f t="shared" si="0"/>
        <v>全道中学四種競技中学男子藤原佑志郎</v>
      </c>
    </row>
    <row r="44" spans="1:9" x14ac:dyDescent="0.4">
      <c r="A44" s="9" t="str">
        <f>G44&amp;COUNTIF($G$3:G44,G44)</f>
        <v>四種競技中学男子5</v>
      </c>
      <c r="B44" s="9">
        <v>42</v>
      </c>
      <c r="C44" s="9" t="str">
        <f>VLOOKUP($B44,STEP②!$A$3:$H$202,C$1,FALSE)</f>
        <v>混成記録会</v>
      </c>
      <c r="D44" s="9">
        <f>VLOOKUP($B44,STEP②!$A$3:$H$202,D$1,FALSE)</f>
        <v>1845</v>
      </c>
      <c r="E44" s="9" t="str">
        <f>VLOOKUP($B44,STEP②!$A$3:$H$202,E$1,FALSE)</f>
        <v>清里中</v>
      </c>
      <c r="F44" s="9" t="str">
        <f>VLOOKUP($B44,STEP②!$A$3:$H$202,F$1,FALSE)</f>
        <v>園木結翔</v>
      </c>
      <c r="G44" s="9" t="str">
        <f>VLOOKUP($B44,STEP②!$A$3:$H$202,G$1,FALSE)&amp;VLOOKUP($B44,STEP②!$A$3:$I$202,9,FALSE)</f>
        <v>四種競技中学男子</v>
      </c>
      <c r="H44" s="9" t="str">
        <f>VLOOKUP($B44,STEP②!$A$3:$I$202,H$1,FALSE)</f>
        <v>中学男子</v>
      </c>
      <c r="I44" s="9" t="str">
        <f t="shared" si="0"/>
        <v>混成記録会四種競技中学男子園木結翔</v>
      </c>
    </row>
    <row r="45" spans="1:9" x14ac:dyDescent="0.4">
      <c r="A45" s="9" t="str">
        <f>G45&amp;COUNTIF($G$3:G45,G45)</f>
        <v>四種競技中学女子4</v>
      </c>
      <c r="B45" s="9">
        <v>43</v>
      </c>
      <c r="C45" s="9" t="str">
        <f>VLOOKUP($B45,STEP②!$A$3:$H$202,C$1,FALSE)</f>
        <v>混成記録会</v>
      </c>
      <c r="D45" s="9">
        <f>VLOOKUP($B45,STEP②!$A$3:$H$202,D$1,FALSE)</f>
        <v>1731</v>
      </c>
      <c r="E45" s="9" t="str">
        <f>VLOOKUP($B45,STEP②!$A$3:$H$202,E$1,FALSE)</f>
        <v>ｵﾎｰﾂｸAC</v>
      </c>
      <c r="F45" s="9" t="str">
        <f>VLOOKUP($B45,STEP②!$A$3:$H$202,F$1,FALSE)</f>
        <v>相馬羽夏</v>
      </c>
      <c r="G45" s="9" t="str">
        <f>VLOOKUP($B45,STEP②!$A$3:$H$202,G$1,FALSE)&amp;VLOOKUP($B45,STEP②!$A$3:$I$202,9,FALSE)</f>
        <v>四種競技中学女子</v>
      </c>
      <c r="H45" s="9" t="str">
        <f>VLOOKUP($B45,STEP②!$A$3:$I$202,H$1,FALSE)</f>
        <v>中学女子</v>
      </c>
      <c r="I45" s="9" t="str">
        <f t="shared" si="0"/>
        <v>混成記録会四種競技中学女子相馬羽夏</v>
      </c>
    </row>
    <row r="46" spans="1:9" x14ac:dyDescent="0.4">
      <c r="A46" s="9" t="str">
        <f>G46&amp;COUNTIF($G$3:G46,G46)</f>
        <v>コンバインドA小学女子1</v>
      </c>
      <c r="B46" s="9">
        <v>44</v>
      </c>
      <c r="C46" s="9" t="str">
        <f>VLOOKUP($B46,STEP②!$A$3:$H$202,C$1,FALSE)</f>
        <v>全小予選</v>
      </c>
      <c r="D46" s="9">
        <f>VLOOKUP($B46,STEP②!$A$3:$H$202,D$1,FALSE)</f>
        <v>1709</v>
      </c>
      <c r="E46" s="9" t="str">
        <f>VLOOKUP($B46,STEP②!$A$3:$H$202,E$1,FALSE)</f>
        <v>美幌RC</v>
      </c>
      <c r="F46" s="9" t="str">
        <f>VLOOKUP($B46,STEP②!$A$3:$H$202,F$1,FALSE)</f>
        <v>笹田虹心</v>
      </c>
      <c r="G46" s="9" t="str">
        <f>VLOOKUP($B46,STEP②!$A$3:$H$202,G$1,FALSE)&amp;VLOOKUP($B46,STEP②!$A$3:$I$202,9,FALSE)</f>
        <v>コンバインドA小学女子</v>
      </c>
      <c r="H46" s="9" t="str">
        <f>VLOOKUP($B46,STEP②!$A$3:$I$202,H$1,FALSE)</f>
        <v>小学女子</v>
      </c>
      <c r="I46" s="9" t="str">
        <f t="shared" si="0"/>
        <v>全小予選コンバインドA小学女子笹田虹心</v>
      </c>
    </row>
    <row r="47" spans="1:9" x14ac:dyDescent="0.4">
      <c r="A47" s="9" t="str">
        <f>G47&amp;COUNTIF($G$3:G47,G47)</f>
        <v>七種競技13</v>
      </c>
      <c r="B47" s="9">
        <v>45</v>
      </c>
      <c r="C47" s="9" t="str">
        <f>VLOOKUP($B47,STEP②!$A$3:$H$202,C$1,FALSE)</f>
        <v>混成記録会</v>
      </c>
      <c r="D47" s="9">
        <f>VLOOKUP($B47,STEP②!$A$3:$H$202,D$1,FALSE)</f>
        <v>1693</v>
      </c>
      <c r="E47" s="9" t="str">
        <f>VLOOKUP($B47,STEP②!$A$3:$H$202,E$1,FALSE)</f>
        <v>網走桂陽高</v>
      </c>
      <c r="F47" s="9" t="str">
        <f>VLOOKUP($B47,STEP②!$A$3:$H$202,F$1,FALSE)</f>
        <v>平野亜笈</v>
      </c>
      <c r="G47" s="9" t="str">
        <f>VLOOKUP($B47,STEP②!$A$3:$H$202,G$1,FALSE)&amp;VLOOKUP($B47,STEP②!$A$3:$I$202,9,FALSE)</f>
        <v>七種競技</v>
      </c>
      <c r="H47" s="9" t="str">
        <f>VLOOKUP($B47,STEP②!$A$3:$I$202,H$1,FALSE)</f>
        <v/>
      </c>
      <c r="I47" s="9" t="str">
        <f t="shared" si="0"/>
        <v>混成記録会七種競技平野亜笈</v>
      </c>
    </row>
    <row r="48" spans="1:9" x14ac:dyDescent="0.4">
      <c r="A48" s="9" t="str">
        <f>G48&amp;COUNTIF($G$3:G48,G48)</f>
        <v>四種競技中学女子5</v>
      </c>
      <c r="B48" s="9">
        <v>46</v>
      </c>
      <c r="C48" s="9" t="str">
        <f>VLOOKUP($B48,STEP②!$A$3:$H$202,C$1,FALSE)</f>
        <v>中体連</v>
      </c>
      <c r="D48" s="9">
        <f>VLOOKUP($B48,STEP②!$A$3:$H$202,D$1,FALSE)</f>
        <v>1681</v>
      </c>
      <c r="E48" s="9" t="str">
        <f>VLOOKUP($B48,STEP②!$A$3:$H$202,E$1,FALSE)</f>
        <v>網走第二中</v>
      </c>
      <c r="F48" s="9" t="str">
        <f>VLOOKUP($B48,STEP②!$A$3:$H$202,F$1,FALSE)</f>
        <v>菅野栞</v>
      </c>
      <c r="G48" s="9" t="str">
        <f>VLOOKUP($B48,STEP②!$A$3:$H$202,G$1,FALSE)&amp;VLOOKUP($B48,STEP②!$A$3:$I$202,9,FALSE)</f>
        <v>四種競技中学女子</v>
      </c>
      <c r="H48" s="9" t="str">
        <f>VLOOKUP($B48,STEP②!$A$3:$I$202,H$1,FALSE)</f>
        <v>中学女子</v>
      </c>
      <c r="I48" s="9" t="str">
        <f t="shared" si="0"/>
        <v>中体連四種競技中学女子菅野栞</v>
      </c>
    </row>
    <row r="49" spans="1:9" x14ac:dyDescent="0.4">
      <c r="A49" s="9" t="str">
        <f>G49&amp;COUNTIF($G$3:G49,G49)</f>
        <v>七種競技14</v>
      </c>
      <c r="B49" s="9">
        <v>47</v>
      </c>
      <c r="C49" s="9" t="str">
        <f>VLOOKUP($B49,STEP②!$A$3:$H$202,C$1,FALSE)</f>
        <v>混成記録会</v>
      </c>
      <c r="D49" s="9">
        <f>VLOOKUP($B49,STEP②!$A$3:$H$202,D$1,FALSE)</f>
        <v>1678</v>
      </c>
      <c r="E49" s="9" t="str">
        <f>VLOOKUP($B49,STEP②!$A$3:$H$202,E$1,FALSE)</f>
        <v>網走桂陽高</v>
      </c>
      <c r="F49" s="9" t="str">
        <f>VLOOKUP($B49,STEP②!$A$3:$H$202,F$1,FALSE)</f>
        <v>赤川夢紀音</v>
      </c>
      <c r="G49" s="9" t="str">
        <f>VLOOKUP($B49,STEP②!$A$3:$H$202,G$1,FALSE)&amp;VLOOKUP($B49,STEP②!$A$3:$I$202,9,FALSE)</f>
        <v>七種競技</v>
      </c>
      <c r="H49" s="9" t="str">
        <f>VLOOKUP($B49,STEP②!$A$3:$I$202,H$1,FALSE)</f>
        <v/>
      </c>
      <c r="I49" s="9" t="str">
        <f t="shared" si="0"/>
        <v>混成記録会七種競技赤川夢紀音</v>
      </c>
    </row>
    <row r="50" spans="1:9" x14ac:dyDescent="0.4">
      <c r="A50" s="9" t="str">
        <f>G50&amp;COUNTIF($G$3:G50,G50)</f>
        <v>七種競技15</v>
      </c>
      <c r="B50" s="9">
        <v>48</v>
      </c>
      <c r="C50" s="9" t="str">
        <f>VLOOKUP($B50,STEP②!$A$3:$H$202,C$1,FALSE)</f>
        <v>選手権</v>
      </c>
      <c r="D50" s="9">
        <f>VLOOKUP($B50,STEP②!$A$3:$H$202,D$1,FALSE)</f>
        <v>1486</v>
      </c>
      <c r="E50" s="9" t="str">
        <f>VLOOKUP($B50,STEP②!$A$3:$H$202,E$1,FALSE)</f>
        <v>遠軽高</v>
      </c>
      <c r="F50" s="9" t="str">
        <f>VLOOKUP($B50,STEP②!$A$3:$H$202,F$1,FALSE)</f>
        <v>市川花</v>
      </c>
      <c r="G50" s="9" t="str">
        <f>VLOOKUP($B50,STEP②!$A$3:$H$202,G$1,FALSE)&amp;VLOOKUP($B50,STEP②!$A$3:$I$202,9,FALSE)</f>
        <v>七種競技</v>
      </c>
      <c r="H50" s="9" t="str">
        <f>VLOOKUP($B50,STEP②!$A$3:$I$202,H$1,FALSE)</f>
        <v/>
      </c>
      <c r="I50" s="9" t="str">
        <f t="shared" si="0"/>
        <v>選手権七種競技市川花</v>
      </c>
    </row>
    <row r="51" spans="1:9" x14ac:dyDescent="0.4">
      <c r="A51" s="9" t="str">
        <f>G51&amp;COUNTIF($G$3:G51,G51)</f>
        <v>コンバインドA小学男子1</v>
      </c>
      <c r="B51" s="9">
        <v>49</v>
      </c>
      <c r="C51" s="9" t="str">
        <f>VLOOKUP($B51,STEP②!$A$3:$H$202,C$1,FALSE)</f>
        <v>全小予選</v>
      </c>
      <c r="D51" s="9">
        <f>VLOOKUP($B51,STEP②!$A$3:$H$202,D$1,FALSE)</f>
        <v>1453</v>
      </c>
      <c r="E51" s="9" t="str">
        <f>VLOOKUP($B51,STEP②!$A$3:$H$202,E$1,FALSE)</f>
        <v>ｵﾎｰﾂｸｷｯｽﾞ</v>
      </c>
      <c r="F51" s="9" t="str">
        <f>VLOOKUP($B51,STEP②!$A$3:$H$202,F$1,FALSE)</f>
        <v>河野大希</v>
      </c>
      <c r="G51" s="9" t="str">
        <f>VLOOKUP($B51,STEP②!$A$3:$H$202,G$1,FALSE)&amp;VLOOKUP($B51,STEP②!$A$3:$I$202,9,FALSE)</f>
        <v>コンバインドA小学男子</v>
      </c>
      <c r="H51" s="9" t="str">
        <f>VLOOKUP($B51,STEP②!$A$3:$I$202,H$1,FALSE)</f>
        <v>小学男子</v>
      </c>
      <c r="I51" s="9" t="str">
        <f t="shared" si="0"/>
        <v>全小予選コンバインドA小学男子河野大希</v>
      </c>
    </row>
    <row r="52" spans="1:9" x14ac:dyDescent="0.4">
      <c r="A52" s="9" t="str">
        <f>G52&amp;COUNTIF($G$3:G52,G52)</f>
        <v>四種競技中学女子6</v>
      </c>
      <c r="B52" s="9">
        <v>50</v>
      </c>
      <c r="C52" s="9" t="str">
        <f>VLOOKUP($B52,STEP②!$A$3:$H$202,C$1,FALSE)</f>
        <v>中体連</v>
      </c>
      <c r="D52" s="9">
        <f>VLOOKUP($B52,STEP②!$A$3:$H$202,D$1,FALSE)</f>
        <v>1434</v>
      </c>
      <c r="E52" s="9" t="str">
        <f>VLOOKUP($B52,STEP②!$A$3:$H$202,E$1,FALSE)</f>
        <v>大空東藻琴中</v>
      </c>
      <c r="F52" s="9" t="str">
        <f>VLOOKUP($B52,STEP②!$A$3:$H$202,F$1,FALSE)</f>
        <v>歌丸あおは</v>
      </c>
      <c r="G52" s="9" t="str">
        <f>VLOOKUP($B52,STEP②!$A$3:$H$202,G$1,FALSE)&amp;VLOOKUP($B52,STEP②!$A$3:$I$202,9,FALSE)</f>
        <v>四種競技中学女子</v>
      </c>
      <c r="H52" s="9" t="str">
        <f>VLOOKUP($B52,STEP②!$A$3:$I$202,H$1,FALSE)</f>
        <v>中学女子</v>
      </c>
      <c r="I52" s="9" t="str">
        <f t="shared" si="0"/>
        <v>中体連四種競技中学女子歌丸あおは</v>
      </c>
    </row>
    <row r="53" spans="1:9" x14ac:dyDescent="0.4">
      <c r="A53" s="9" t="str">
        <f>G53&amp;COUNTIF($G$3:G53,G53)</f>
        <v>コンバインドB小学女子1</v>
      </c>
      <c r="B53" s="9">
        <v>51</v>
      </c>
      <c r="C53" s="9" t="str">
        <f>VLOOKUP($B53,STEP②!$A$3:$H$202,C$1,FALSE)</f>
        <v>全小予選</v>
      </c>
      <c r="D53" s="9">
        <f>VLOOKUP($B53,STEP②!$A$3:$H$202,D$1,FALSE)</f>
        <v>1383</v>
      </c>
      <c r="E53" s="9" t="str">
        <f>VLOOKUP($B53,STEP②!$A$3:$H$202,E$1,FALSE)</f>
        <v>美幌RC</v>
      </c>
      <c r="F53" s="9" t="str">
        <f>VLOOKUP($B53,STEP②!$A$3:$H$202,F$1,FALSE)</f>
        <v>長谷川蓮奈</v>
      </c>
      <c r="G53" s="9" t="str">
        <f>VLOOKUP($B53,STEP②!$A$3:$H$202,G$1,FALSE)&amp;VLOOKUP($B53,STEP②!$A$3:$I$202,9,FALSE)</f>
        <v>コンバインドB小学女子</v>
      </c>
      <c r="H53" s="9" t="str">
        <f>VLOOKUP($B53,STEP②!$A$3:$I$202,H$1,FALSE)</f>
        <v>小学女子</v>
      </c>
      <c r="I53" s="9" t="str">
        <f t="shared" si="0"/>
        <v>全小予選コンバインドB小学女子長谷川蓮奈</v>
      </c>
    </row>
    <row r="54" spans="1:9" x14ac:dyDescent="0.4">
      <c r="A54" s="9" t="str">
        <f>G54&amp;COUNTIF($G$3:G54,G54)</f>
        <v>七種競技16</v>
      </c>
      <c r="B54" s="9">
        <v>52</v>
      </c>
      <c r="C54" s="9" t="str">
        <f>VLOOKUP($B54,STEP②!$A$3:$H$202,C$1,FALSE)</f>
        <v>選手権</v>
      </c>
      <c r="D54" s="9">
        <f>VLOOKUP($B54,STEP②!$A$3:$H$202,D$1,FALSE)</f>
        <v>1371</v>
      </c>
      <c r="E54" s="9" t="str">
        <f>VLOOKUP($B54,STEP②!$A$3:$H$202,E$1,FALSE)</f>
        <v>遠軽高</v>
      </c>
      <c r="F54" s="9" t="str">
        <f>VLOOKUP($B54,STEP②!$A$3:$H$202,F$1,FALSE)</f>
        <v>港琴羽</v>
      </c>
      <c r="G54" s="9" t="str">
        <f>VLOOKUP($B54,STEP②!$A$3:$H$202,G$1,FALSE)&amp;VLOOKUP($B54,STEP②!$A$3:$I$202,9,FALSE)</f>
        <v>七種競技</v>
      </c>
      <c r="H54" s="9" t="str">
        <f>VLOOKUP($B54,STEP②!$A$3:$I$202,H$1,FALSE)</f>
        <v/>
      </c>
      <c r="I54" s="9" t="str">
        <f t="shared" si="0"/>
        <v>選手権七種競技港琴羽</v>
      </c>
    </row>
    <row r="55" spans="1:9" x14ac:dyDescent="0.4">
      <c r="A55" s="9" t="str">
        <f>G55&amp;COUNTIF($G$3:G55,G55)</f>
        <v>四種競技中学女子7</v>
      </c>
      <c r="B55" s="9">
        <v>53</v>
      </c>
      <c r="C55" s="9" t="str">
        <f>VLOOKUP($B55,STEP②!$A$3:$H$202,C$1,FALSE)</f>
        <v>選手権</v>
      </c>
      <c r="D55" s="9">
        <f>VLOOKUP($B55,STEP②!$A$3:$H$202,D$1,FALSE)</f>
        <v>1343</v>
      </c>
      <c r="E55" s="9" t="str">
        <f>VLOOKUP($B55,STEP②!$A$3:$H$202,E$1,FALSE)</f>
        <v>美幌中</v>
      </c>
      <c r="F55" s="9" t="str">
        <f>VLOOKUP($B55,STEP②!$A$3:$H$202,F$1,FALSE)</f>
        <v>桐山日和</v>
      </c>
      <c r="G55" s="9" t="str">
        <f>VLOOKUP($B55,STEP②!$A$3:$H$202,G$1,FALSE)&amp;VLOOKUP($B55,STEP②!$A$3:$I$202,9,FALSE)</f>
        <v>四種競技中学女子</v>
      </c>
      <c r="H55" s="9" t="str">
        <f>VLOOKUP($B55,STEP②!$A$3:$I$202,H$1,FALSE)</f>
        <v>中学女子</v>
      </c>
      <c r="I55" s="9" t="str">
        <f t="shared" si="0"/>
        <v>選手権四種競技中学女子桐山日和</v>
      </c>
    </row>
    <row r="56" spans="1:9" x14ac:dyDescent="0.4">
      <c r="A56" s="9" t="str">
        <f>G56&amp;COUNTIF($G$3:G56,G56)</f>
        <v>コンバインドA小学女子2</v>
      </c>
      <c r="B56" s="9">
        <v>54</v>
      </c>
      <c r="C56" s="9" t="str">
        <f>VLOOKUP($B56,STEP②!$A$3:$H$202,C$1,FALSE)</f>
        <v>全小予選</v>
      </c>
      <c r="D56" s="9">
        <f>VLOOKUP($B56,STEP②!$A$3:$H$202,D$1,FALSE)</f>
        <v>1258</v>
      </c>
      <c r="E56" s="9" t="str">
        <f>VLOOKUP($B56,STEP②!$A$3:$H$202,E$1,FALSE)</f>
        <v>知床AC</v>
      </c>
      <c r="F56" s="9" t="str">
        <f>VLOOKUP($B56,STEP②!$A$3:$H$202,F$1,FALSE)</f>
        <v>澤田芽依</v>
      </c>
      <c r="G56" s="9" t="str">
        <f>VLOOKUP($B56,STEP②!$A$3:$H$202,G$1,FALSE)&amp;VLOOKUP($B56,STEP②!$A$3:$I$202,9,FALSE)</f>
        <v>コンバインドA小学女子</v>
      </c>
      <c r="H56" s="9" t="str">
        <f>VLOOKUP($B56,STEP②!$A$3:$I$202,H$1,FALSE)</f>
        <v>小学女子</v>
      </c>
      <c r="I56" s="9" t="str">
        <f t="shared" si="0"/>
        <v>全小予選コンバインドA小学女子澤田芽依</v>
      </c>
    </row>
    <row r="57" spans="1:9" x14ac:dyDescent="0.4">
      <c r="A57" s="9" t="str">
        <f>G57&amp;COUNTIF($G$3:G57,G57)</f>
        <v>四種競技中学女子8</v>
      </c>
      <c r="B57" s="9">
        <v>55</v>
      </c>
      <c r="C57" s="9" t="str">
        <f>VLOOKUP($B57,STEP②!$A$3:$H$202,C$1,FALSE)</f>
        <v>秋季陸上</v>
      </c>
      <c r="D57" s="9">
        <f>VLOOKUP($B57,STEP②!$A$3:$H$202,D$1,FALSE)</f>
        <v>1220</v>
      </c>
      <c r="E57" s="9" t="str">
        <f>VLOOKUP($B57,STEP②!$A$3:$H$202,E$1,FALSE)</f>
        <v>北見常呂中</v>
      </c>
      <c r="F57" s="9" t="str">
        <f>VLOOKUP($B57,STEP②!$A$3:$H$202,F$1,FALSE)</f>
        <v>寺島凜</v>
      </c>
      <c r="G57" s="9" t="str">
        <f>VLOOKUP($B57,STEP②!$A$3:$H$202,G$1,FALSE)&amp;VLOOKUP($B57,STEP②!$A$3:$I$202,9,FALSE)</f>
        <v>四種競技中学女子</v>
      </c>
      <c r="H57" s="9" t="str">
        <f>VLOOKUP($B57,STEP②!$A$3:$I$202,H$1,FALSE)</f>
        <v>中学女子</v>
      </c>
      <c r="I57" s="9" t="str">
        <f t="shared" si="0"/>
        <v>秋季陸上四種競技中学女子寺島凜</v>
      </c>
    </row>
    <row r="58" spans="1:9" x14ac:dyDescent="0.4">
      <c r="A58" s="9" t="str">
        <f>G58&amp;COUNTIF($G$3:G58,G58)</f>
        <v>コンバインドB小学男子1</v>
      </c>
      <c r="B58" s="9">
        <v>56</v>
      </c>
      <c r="C58" s="9" t="str">
        <f>VLOOKUP($B58,STEP②!$A$3:$H$202,C$1,FALSE)</f>
        <v>全小予選</v>
      </c>
      <c r="D58" s="9">
        <f>VLOOKUP($B58,STEP②!$A$3:$H$202,D$1,FALSE)</f>
        <v>1193</v>
      </c>
      <c r="E58" s="9" t="str">
        <f>VLOOKUP($B58,STEP②!$A$3:$H$202,E$1,FALSE)</f>
        <v>網走陸少</v>
      </c>
      <c r="F58" s="9" t="str">
        <f>VLOOKUP($B58,STEP②!$A$3:$H$202,F$1,FALSE)</f>
        <v>林田拓真</v>
      </c>
      <c r="G58" s="9" t="str">
        <f>VLOOKUP($B58,STEP②!$A$3:$H$202,G$1,FALSE)&amp;VLOOKUP($B58,STEP②!$A$3:$I$202,9,FALSE)</f>
        <v>コンバインドB小学男子</v>
      </c>
      <c r="H58" s="9" t="str">
        <f>VLOOKUP($B58,STEP②!$A$3:$I$202,H$1,FALSE)</f>
        <v>小学男子</v>
      </c>
      <c r="I58" s="9" t="str">
        <f t="shared" si="0"/>
        <v>全小予選コンバインドB小学男子林田拓真</v>
      </c>
    </row>
    <row r="59" spans="1:9" x14ac:dyDescent="0.4">
      <c r="A59" s="9" t="str">
        <f>G59&amp;COUNTIF($G$3:G59,G59)</f>
        <v>四種競技中学男子6</v>
      </c>
      <c r="B59" s="9">
        <v>57</v>
      </c>
      <c r="C59" s="9" t="str">
        <f>VLOOKUP($B59,STEP②!$A$3:$H$202,C$1,FALSE)</f>
        <v>中体連</v>
      </c>
      <c r="D59" s="9">
        <f>VLOOKUP($B59,STEP②!$A$3:$H$202,D$1,FALSE)</f>
        <v>1127</v>
      </c>
      <c r="E59" s="9" t="str">
        <f>VLOOKUP($B59,STEP②!$A$3:$H$202,E$1,FALSE)</f>
        <v>網走第四中</v>
      </c>
      <c r="F59" s="9" t="str">
        <f>VLOOKUP($B59,STEP②!$A$3:$H$202,F$1,FALSE)</f>
        <v>石原悠希</v>
      </c>
      <c r="G59" s="9" t="str">
        <f>VLOOKUP($B59,STEP②!$A$3:$H$202,G$1,FALSE)&amp;VLOOKUP($B59,STEP②!$A$3:$I$202,9,FALSE)</f>
        <v>四種競技中学男子</v>
      </c>
      <c r="H59" s="9" t="str">
        <f>VLOOKUP($B59,STEP②!$A$3:$I$202,H$1,FALSE)</f>
        <v>中学男子</v>
      </c>
      <c r="I59" s="9" t="str">
        <f t="shared" si="0"/>
        <v>中体連四種競技中学男子石原悠希</v>
      </c>
    </row>
    <row r="60" spans="1:9" x14ac:dyDescent="0.4">
      <c r="A60" s="9" t="str">
        <f>G60&amp;COUNTIF($G$3:G60,G60)</f>
        <v>四種競技中学男子7</v>
      </c>
      <c r="B60" s="9">
        <v>58</v>
      </c>
      <c r="C60" s="9" t="str">
        <f>VLOOKUP($B60,STEP②!$A$3:$H$202,C$1,FALSE)</f>
        <v>中体連</v>
      </c>
      <c r="D60" s="9">
        <f>VLOOKUP($B60,STEP②!$A$3:$H$202,D$1,FALSE)</f>
        <v>1121</v>
      </c>
      <c r="E60" s="9" t="str">
        <f>VLOOKUP($B60,STEP②!$A$3:$H$202,E$1,FALSE)</f>
        <v>網走第一中</v>
      </c>
      <c r="F60" s="9" t="str">
        <f>VLOOKUP($B60,STEP②!$A$3:$H$202,F$1,FALSE)</f>
        <v>向當晴矢</v>
      </c>
      <c r="G60" s="9" t="str">
        <f>VLOOKUP($B60,STEP②!$A$3:$H$202,G$1,FALSE)&amp;VLOOKUP($B60,STEP②!$A$3:$I$202,9,FALSE)</f>
        <v>四種競技中学男子</v>
      </c>
      <c r="H60" s="9" t="str">
        <f>VLOOKUP($B60,STEP②!$A$3:$I$202,H$1,FALSE)</f>
        <v>中学男子</v>
      </c>
      <c r="I60" s="9" t="str">
        <f t="shared" si="0"/>
        <v>中体連四種競技中学男子向當晴矢</v>
      </c>
    </row>
    <row r="61" spans="1:9" x14ac:dyDescent="0.4">
      <c r="A61" s="9" t="str">
        <f>G61&amp;COUNTIF($G$3:G61,G61)</f>
        <v>コンバインドB小学女子2</v>
      </c>
      <c r="B61" s="9">
        <v>59</v>
      </c>
      <c r="C61" s="9" t="str">
        <f>VLOOKUP($B61,STEP②!$A$3:$H$202,C$1,FALSE)</f>
        <v>全小予選</v>
      </c>
      <c r="D61" s="9">
        <f>VLOOKUP($B61,STEP②!$A$3:$H$202,D$1,FALSE)</f>
        <v>1105</v>
      </c>
      <c r="E61" s="9" t="str">
        <f>VLOOKUP($B61,STEP②!$A$3:$H$202,E$1,FALSE)</f>
        <v>ｵﾎｰﾂｸｷｯｽﾞ</v>
      </c>
      <c r="F61" s="9" t="str">
        <f>VLOOKUP($B61,STEP②!$A$3:$H$202,F$1,FALSE)</f>
        <v>佐藤朋佳</v>
      </c>
      <c r="G61" s="9" t="str">
        <f>VLOOKUP($B61,STEP②!$A$3:$H$202,G$1,FALSE)&amp;VLOOKUP($B61,STEP②!$A$3:$I$202,9,FALSE)</f>
        <v>コンバインドB小学女子</v>
      </c>
      <c r="H61" s="9" t="str">
        <f>VLOOKUP($B61,STEP②!$A$3:$I$202,H$1,FALSE)</f>
        <v>小学女子</v>
      </c>
      <c r="I61" s="9" t="str">
        <f t="shared" si="0"/>
        <v>全小予選コンバインドB小学女子佐藤朋佳</v>
      </c>
    </row>
    <row r="62" spans="1:9" x14ac:dyDescent="0.4">
      <c r="A62" s="9" t="str">
        <f>G62&amp;COUNTIF($G$3:G62,G62)</f>
        <v>コンバインドB小学男子2</v>
      </c>
      <c r="B62" s="9">
        <v>60</v>
      </c>
      <c r="C62" s="9" t="str">
        <f>VLOOKUP($B62,STEP②!$A$3:$H$202,C$1,FALSE)</f>
        <v>全小予選</v>
      </c>
      <c r="D62" s="9">
        <f>VLOOKUP($B62,STEP②!$A$3:$H$202,D$1,FALSE)</f>
        <v>1015</v>
      </c>
      <c r="E62" s="9" t="str">
        <f>VLOOKUP($B62,STEP②!$A$3:$H$202,E$1,FALSE)</f>
        <v>美幌RC</v>
      </c>
      <c r="F62" s="9" t="str">
        <f>VLOOKUP($B62,STEP②!$A$3:$H$202,F$1,FALSE)</f>
        <v>石田漣</v>
      </c>
      <c r="G62" s="9" t="str">
        <f>VLOOKUP($B62,STEP②!$A$3:$H$202,G$1,FALSE)&amp;VLOOKUP($B62,STEP②!$A$3:$I$202,9,FALSE)</f>
        <v>コンバインドB小学男子</v>
      </c>
      <c r="H62" s="9" t="str">
        <f>VLOOKUP($B62,STEP②!$A$3:$I$202,H$1,FALSE)</f>
        <v>小学男子</v>
      </c>
      <c r="I62" s="9" t="str">
        <f t="shared" si="0"/>
        <v>全小予選コンバインドB小学男子石田漣</v>
      </c>
    </row>
    <row r="63" spans="1:9" x14ac:dyDescent="0.4">
      <c r="A63" s="9" t="str">
        <f>G63&amp;COUNTIF($G$3:G63,G63)</f>
        <v>コンバインドB小学男子3</v>
      </c>
      <c r="B63" s="9">
        <v>61</v>
      </c>
      <c r="C63" s="9" t="str">
        <f>VLOOKUP($B63,STEP②!$A$3:$H$202,C$1,FALSE)</f>
        <v>全小予選</v>
      </c>
      <c r="D63" s="9">
        <f>VLOOKUP($B63,STEP②!$A$3:$H$202,D$1,FALSE)</f>
        <v>891</v>
      </c>
      <c r="E63" s="9" t="str">
        <f>VLOOKUP($B63,STEP②!$A$3:$H$202,E$1,FALSE)</f>
        <v>網走陸少</v>
      </c>
      <c r="F63" s="9" t="str">
        <f>VLOOKUP($B63,STEP②!$A$3:$H$202,F$1,FALSE)</f>
        <v>小原蒼汰</v>
      </c>
      <c r="G63" s="9" t="str">
        <f>VLOOKUP($B63,STEP②!$A$3:$H$202,G$1,FALSE)&amp;VLOOKUP($B63,STEP②!$A$3:$I$202,9,FALSE)</f>
        <v>コンバインドB小学男子</v>
      </c>
      <c r="H63" s="9" t="str">
        <f>VLOOKUP($B63,STEP②!$A$3:$I$202,H$1,FALSE)</f>
        <v>小学男子</v>
      </c>
      <c r="I63" s="9" t="str">
        <f t="shared" si="0"/>
        <v>全小予選コンバインドB小学男子小原蒼汰</v>
      </c>
    </row>
    <row r="64" spans="1:9" x14ac:dyDescent="0.4">
      <c r="A64" s="9" t="e">
        <f>G64&amp;COUNTIF($G$3:G64,G64)</f>
        <v>#N/A</v>
      </c>
      <c r="B64" s="9">
        <v>62</v>
      </c>
      <c r="C64" s="9" t="e">
        <f>VLOOKUP($B64,STEP②!$A$3:$H$202,C$1,FALSE)</f>
        <v>#N/A</v>
      </c>
      <c r="D64" s="9" t="e">
        <f>VLOOKUP($B64,STEP②!$A$3:$H$202,D$1,FALSE)</f>
        <v>#N/A</v>
      </c>
      <c r="E64" s="9" t="e">
        <f>VLOOKUP($B64,STEP②!$A$3:$H$202,E$1,FALSE)</f>
        <v>#N/A</v>
      </c>
      <c r="F64" s="9" t="e">
        <f>VLOOKUP($B64,STEP②!$A$3:$H$202,F$1,FALSE)</f>
        <v>#N/A</v>
      </c>
      <c r="G64" s="9" t="e">
        <f>VLOOKUP($B64,STEP②!$A$3:$H$202,G$1,FALSE)&amp;VLOOKUP($B64,STEP②!$A$3:$I$202,9,FALSE)</f>
        <v>#N/A</v>
      </c>
      <c r="H64" s="9" t="e">
        <f>VLOOKUP($B64,STEP②!$A$3:$I$202,H$1,FALSE)</f>
        <v>#N/A</v>
      </c>
      <c r="I64" s="9" t="e">
        <f t="shared" si="0"/>
        <v>#N/A</v>
      </c>
    </row>
    <row r="65" spans="1:9" x14ac:dyDescent="0.4">
      <c r="A65" s="9" t="e">
        <f>G65&amp;COUNTIF($G$3:G65,G65)</f>
        <v>#N/A</v>
      </c>
      <c r="B65" s="9">
        <v>63</v>
      </c>
      <c r="C65" s="9" t="e">
        <f>VLOOKUP($B65,STEP②!$A$3:$H$202,C$1,FALSE)</f>
        <v>#N/A</v>
      </c>
      <c r="D65" s="9" t="e">
        <f>VLOOKUP($B65,STEP②!$A$3:$H$202,D$1,FALSE)</f>
        <v>#N/A</v>
      </c>
      <c r="E65" s="9" t="e">
        <f>VLOOKUP($B65,STEP②!$A$3:$H$202,E$1,FALSE)</f>
        <v>#N/A</v>
      </c>
      <c r="F65" s="9" t="e">
        <f>VLOOKUP($B65,STEP②!$A$3:$H$202,F$1,FALSE)</f>
        <v>#N/A</v>
      </c>
      <c r="G65" s="9" t="e">
        <f>VLOOKUP($B65,STEP②!$A$3:$H$202,G$1,FALSE)&amp;VLOOKUP($B65,STEP②!$A$3:$I$202,9,FALSE)</f>
        <v>#N/A</v>
      </c>
      <c r="H65" s="9" t="e">
        <f>VLOOKUP($B65,STEP②!$A$3:$I$202,H$1,FALSE)</f>
        <v>#N/A</v>
      </c>
      <c r="I65" s="9" t="e">
        <f t="shared" si="0"/>
        <v>#N/A</v>
      </c>
    </row>
    <row r="66" spans="1:9" x14ac:dyDescent="0.4">
      <c r="A66" s="9" t="e">
        <f>G66&amp;COUNTIF($G$3:G66,G66)</f>
        <v>#N/A</v>
      </c>
      <c r="B66" s="9">
        <v>64</v>
      </c>
      <c r="C66" s="9" t="e">
        <f>VLOOKUP($B66,STEP②!$A$3:$H$202,C$1,FALSE)</f>
        <v>#N/A</v>
      </c>
      <c r="D66" s="9" t="e">
        <f>VLOOKUP($B66,STEP②!$A$3:$H$202,D$1,FALSE)</f>
        <v>#N/A</v>
      </c>
      <c r="E66" s="9" t="e">
        <f>VLOOKUP($B66,STEP②!$A$3:$H$202,E$1,FALSE)</f>
        <v>#N/A</v>
      </c>
      <c r="F66" s="9" t="e">
        <f>VLOOKUP($B66,STEP②!$A$3:$H$202,F$1,FALSE)</f>
        <v>#N/A</v>
      </c>
      <c r="G66" s="9" t="e">
        <f>VLOOKUP($B66,STEP②!$A$3:$H$202,G$1,FALSE)&amp;VLOOKUP($B66,STEP②!$A$3:$I$202,9,FALSE)</f>
        <v>#N/A</v>
      </c>
      <c r="H66" s="9" t="e">
        <f>VLOOKUP($B66,STEP②!$A$3:$I$202,H$1,FALSE)</f>
        <v>#N/A</v>
      </c>
      <c r="I66" s="9" t="e">
        <f t="shared" si="0"/>
        <v>#N/A</v>
      </c>
    </row>
    <row r="67" spans="1:9" x14ac:dyDescent="0.4">
      <c r="A67" s="9" t="e">
        <f>G67&amp;COUNTIF($G$3:G67,G67)</f>
        <v>#N/A</v>
      </c>
      <c r="B67" s="9">
        <v>65</v>
      </c>
      <c r="C67" s="9" t="e">
        <f>VLOOKUP($B67,STEP②!$A$3:$H$202,C$1,FALSE)</f>
        <v>#N/A</v>
      </c>
      <c r="D67" s="9" t="e">
        <f>VLOOKUP($B67,STEP②!$A$3:$H$202,D$1,FALSE)</f>
        <v>#N/A</v>
      </c>
      <c r="E67" s="9" t="e">
        <f>VLOOKUP($B67,STEP②!$A$3:$H$202,E$1,FALSE)</f>
        <v>#N/A</v>
      </c>
      <c r="F67" s="9" t="e">
        <f>VLOOKUP($B67,STEP②!$A$3:$H$202,F$1,FALSE)</f>
        <v>#N/A</v>
      </c>
      <c r="G67" s="9" t="e">
        <f>VLOOKUP($B67,STEP②!$A$3:$H$202,G$1,FALSE)&amp;VLOOKUP($B67,STEP②!$A$3:$I$202,9,FALSE)</f>
        <v>#N/A</v>
      </c>
      <c r="H67" s="9" t="e">
        <f>VLOOKUP($B67,STEP②!$A$3:$I$202,H$1,FALSE)</f>
        <v>#N/A</v>
      </c>
      <c r="I67" s="9" t="e">
        <f t="shared" si="0"/>
        <v>#N/A</v>
      </c>
    </row>
    <row r="68" spans="1:9" x14ac:dyDescent="0.4">
      <c r="A68" s="9" t="e">
        <f>G68&amp;COUNTIF($G$3:G68,G68)</f>
        <v>#N/A</v>
      </c>
      <c r="B68" s="9">
        <v>66</v>
      </c>
      <c r="C68" s="9" t="e">
        <f>VLOOKUP($B68,STEP②!$A$3:$H$202,C$1,FALSE)</f>
        <v>#N/A</v>
      </c>
      <c r="D68" s="9" t="e">
        <f>VLOOKUP($B68,STEP②!$A$3:$H$202,D$1,FALSE)</f>
        <v>#N/A</v>
      </c>
      <c r="E68" s="9" t="e">
        <f>VLOOKUP($B68,STEP②!$A$3:$H$202,E$1,FALSE)</f>
        <v>#N/A</v>
      </c>
      <c r="F68" s="9" t="e">
        <f>VLOOKUP($B68,STEP②!$A$3:$H$202,F$1,FALSE)</f>
        <v>#N/A</v>
      </c>
      <c r="G68" s="9" t="e">
        <f>VLOOKUP($B68,STEP②!$A$3:$H$202,G$1,FALSE)&amp;VLOOKUP($B68,STEP②!$A$3:$I$202,9,FALSE)</f>
        <v>#N/A</v>
      </c>
      <c r="H68" s="9" t="e">
        <f>VLOOKUP($B68,STEP②!$A$3:$I$202,H$1,FALSE)</f>
        <v>#N/A</v>
      </c>
      <c r="I68" s="9" t="e">
        <f t="shared" ref="I68:I131" si="1">C68&amp;G68&amp;F68</f>
        <v>#N/A</v>
      </c>
    </row>
    <row r="69" spans="1:9" x14ac:dyDescent="0.4">
      <c r="A69" s="9" t="e">
        <f>G69&amp;COUNTIF($G$3:G69,G69)</f>
        <v>#N/A</v>
      </c>
      <c r="B69" s="9">
        <v>67</v>
      </c>
      <c r="C69" s="9" t="e">
        <f>VLOOKUP($B69,STEP②!$A$3:$H$202,C$1,FALSE)</f>
        <v>#N/A</v>
      </c>
      <c r="D69" s="9" t="e">
        <f>VLOOKUP($B69,STEP②!$A$3:$H$202,D$1,FALSE)</f>
        <v>#N/A</v>
      </c>
      <c r="E69" s="9" t="e">
        <f>VLOOKUP($B69,STEP②!$A$3:$H$202,E$1,FALSE)</f>
        <v>#N/A</v>
      </c>
      <c r="F69" s="9" t="e">
        <f>VLOOKUP($B69,STEP②!$A$3:$H$202,F$1,FALSE)</f>
        <v>#N/A</v>
      </c>
      <c r="G69" s="9" t="e">
        <f>VLOOKUP($B69,STEP②!$A$3:$H$202,G$1,FALSE)&amp;VLOOKUP($B69,STEP②!$A$3:$I$202,9,FALSE)</f>
        <v>#N/A</v>
      </c>
      <c r="H69" s="9" t="e">
        <f>VLOOKUP($B69,STEP②!$A$3:$I$202,H$1,FALSE)</f>
        <v>#N/A</v>
      </c>
      <c r="I69" s="9" t="e">
        <f t="shared" si="1"/>
        <v>#N/A</v>
      </c>
    </row>
    <row r="70" spans="1:9" x14ac:dyDescent="0.4">
      <c r="A70" s="9" t="e">
        <f>G70&amp;COUNTIF($G$3:G70,G70)</f>
        <v>#N/A</v>
      </c>
      <c r="B70" s="9">
        <v>68</v>
      </c>
      <c r="C70" s="9" t="e">
        <f>VLOOKUP($B70,STEP②!$A$3:$H$202,C$1,FALSE)</f>
        <v>#N/A</v>
      </c>
      <c r="D70" s="9" t="e">
        <f>VLOOKUP($B70,STEP②!$A$3:$H$202,D$1,FALSE)</f>
        <v>#N/A</v>
      </c>
      <c r="E70" s="9" t="e">
        <f>VLOOKUP($B70,STEP②!$A$3:$H$202,E$1,FALSE)</f>
        <v>#N/A</v>
      </c>
      <c r="F70" s="9" t="e">
        <f>VLOOKUP($B70,STEP②!$A$3:$H$202,F$1,FALSE)</f>
        <v>#N/A</v>
      </c>
      <c r="G70" s="9" t="e">
        <f>VLOOKUP($B70,STEP②!$A$3:$H$202,G$1,FALSE)&amp;VLOOKUP($B70,STEP②!$A$3:$I$202,9,FALSE)</f>
        <v>#N/A</v>
      </c>
      <c r="H70" s="9" t="e">
        <f>VLOOKUP($B70,STEP②!$A$3:$I$202,H$1,FALSE)</f>
        <v>#N/A</v>
      </c>
      <c r="I70" s="9" t="e">
        <f t="shared" si="1"/>
        <v>#N/A</v>
      </c>
    </row>
    <row r="71" spans="1:9" x14ac:dyDescent="0.4">
      <c r="A71" s="9" t="e">
        <f>G71&amp;COUNTIF($G$3:G71,G71)</f>
        <v>#N/A</v>
      </c>
      <c r="B71" s="9">
        <v>69</v>
      </c>
      <c r="C71" s="9" t="e">
        <f>VLOOKUP($B71,STEP②!$A$3:$H$202,C$1,FALSE)</f>
        <v>#N/A</v>
      </c>
      <c r="D71" s="9" t="e">
        <f>VLOOKUP($B71,STEP②!$A$3:$H$202,D$1,FALSE)</f>
        <v>#N/A</v>
      </c>
      <c r="E71" s="9" t="e">
        <f>VLOOKUP($B71,STEP②!$A$3:$H$202,E$1,FALSE)</f>
        <v>#N/A</v>
      </c>
      <c r="F71" s="9" t="e">
        <f>VLOOKUP($B71,STEP②!$A$3:$H$202,F$1,FALSE)</f>
        <v>#N/A</v>
      </c>
      <c r="G71" s="9" t="e">
        <f>VLOOKUP($B71,STEP②!$A$3:$H$202,G$1,FALSE)&amp;VLOOKUP($B71,STEP②!$A$3:$I$202,9,FALSE)</f>
        <v>#N/A</v>
      </c>
      <c r="H71" s="9" t="e">
        <f>VLOOKUP($B71,STEP②!$A$3:$I$202,H$1,FALSE)</f>
        <v>#N/A</v>
      </c>
      <c r="I71" s="9" t="e">
        <f t="shared" si="1"/>
        <v>#N/A</v>
      </c>
    </row>
    <row r="72" spans="1:9" x14ac:dyDescent="0.4">
      <c r="A72" s="9" t="e">
        <f>G72&amp;COUNTIF($G$3:G72,G72)</f>
        <v>#N/A</v>
      </c>
      <c r="B72" s="9">
        <v>70</v>
      </c>
      <c r="C72" s="9" t="e">
        <f>VLOOKUP($B72,STEP②!$A$3:$H$202,C$1,FALSE)</f>
        <v>#N/A</v>
      </c>
      <c r="D72" s="9" t="e">
        <f>VLOOKUP($B72,STEP②!$A$3:$H$202,D$1,FALSE)</f>
        <v>#N/A</v>
      </c>
      <c r="E72" s="9" t="e">
        <f>VLOOKUP($B72,STEP②!$A$3:$H$202,E$1,FALSE)</f>
        <v>#N/A</v>
      </c>
      <c r="F72" s="9" t="e">
        <f>VLOOKUP($B72,STEP②!$A$3:$H$202,F$1,FALSE)</f>
        <v>#N/A</v>
      </c>
      <c r="G72" s="9" t="e">
        <f>VLOOKUP($B72,STEP②!$A$3:$H$202,G$1,FALSE)&amp;VLOOKUP($B72,STEP②!$A$3:$I$202,9,FALSE)</f>
        <v>#N/A</v>
      </c>
      <c r="H72" s="9" t="e">
        <f>VLOOKUP($B72,STEP②!$A$3:$I$202,H$1,FALSE)</f>
        <v>#N/A</v>
      </c>
      <c r="I72" s="9" t="e">
        <f t="shared" si="1"/>
        <v>#N/A</v>
      </c>
    </row>
    <row r="73" spans="1:9" x14ac:dyDescent="0.4">
      <c r="A73" s="9" t="e">
        <f>G73&amp;COUNTIF($G$3:G73,G73)</f>
        <v>#N/A</v>
      </c>
      <c r="B73" s="9">
        <v>71</v>
      </c>
      <c r="C73" s="9" t="e">
        <f>VLOOKUP($B73,STEP②!$A$3:$H$202,C$1,FALSE)</f>
        <v>#N/A</v>
      </c>
      <c r="D73" s="9" t="e">
        <f>VLOOKUP($B73,STEP②!$A$3:$H$202,D$1,FALSE)</f>
        <v>#N/A</v>
      </c>
      <c r="E73" s="9" t="e">
        <f>VLOOKUP($B73,STEP②!$A$3:$H$202,E$1,FALSE)</f>
        <v>#N/A</v>
      </c>
      <c r="F73" s="9" t="e">
        <f>VLOOKUP($B73,STEP②!$A$3:$H$202,F$1,FALSE)</f>
        <v>#N/A</v>
      </c>
      <c r="G73" s="9" t="e">
        <f>VLOOKUP($B73,STEP②!$A$3:$H$202,G$1,FALSE)&amp;VLOOKUP($B73,STEP②!$A$3:$I$202,9,FALSE)</f>
        <v>#N/A</v>
      </c>
      <c r="H73" s="9" t="e">
        <f>VLOOKUP($B73,STEP②!$A$3:$I$202,H$1,FALSE)</f>
        <v>#N/A</v>
      </c>
      <c r="I73" s="9" t="e">
        <f t="shared" si="1"/>
        <v>#N/A</v>
      </c>
    </row>
    <row r="74" spans="1:9" x14ac:dyDescent="0.4">
      <c r="A74" s="9" t="e">
        <f>G74&amp;COUNTIF($G$3:G74,G74)</f>
        <v>#N/A</v>
      </c>
      <c r="B74" s="9">
        <v>72</v>
      </c>
      <c r="C74" s="9" t="e">
        <f>VLOOKUP($B74,STEP②!$A$3:$H$202,C$1,FALSE)</f>
        <v>#N/A</v>
      </c>
      <c r="D74" s="9" t="e">
        <f>VLOOKUP($B74,STEP②!$A$3:$H$202,D$1,FALSE)</f>
        <v>#N/A</v>
      </c>
      <c r="E74" s="9" t="e">
        <f>VLOOKUP($B74,STEP②!$A$3:$H$202,E$1,FALSE)</f>
        <v>#N/A</v>
      </c>
      <c r="F74" s="9" t="e">
        <f>VLOOKUP($B74,STEP②!$A$3:$H$202,F$1,FALSE)</f>
        <v>#N/A</v>
      </c>
      <c r="G74" s="9" t="e">
        <f>VLOOKUP($B74,STEP②!$A$3:$H$202,G$1,FALSE)&amp;VLOOKUP($B74,STEP②!$A$3:$I$202,9,FALSE)</f>
        <v>#N/A</v>
      </c>
      <c r="H74" s="9" t="e">
        <f>VLOOKUP($B74,STEP②!$A$3:$I$202,H$1,FALSE)</f>
        <v>#N/A</v>
      </c>
      <c r="I74" s="9" t="e">
        <f t="shared" si="1"/>
        <v>#N/A</v>
      </c>
    </row>
    <row r="75" spans="1:9" x14ac:dyDescent="0.4">
      <c r="A75" s="9" t="e">
        <f>G75&amp;COUNTIF($G$3:G75,G75)</f>
        <v>#N/A</v>
      </c>
      <c r="B75" s="9">
        <v>73</v>
      </c>
      <c r="C75" s="9" t="e">
        <f>VLOOKUP($B75,STEP②!$A$3:$H$202,C$1,FALSE)</f>
        <v>#N/A</v>
      </c>
      <c r="D75" s="9" t="e">
        <f>VLOOKUP($B75,STEP②!$A$3:$H$202,D$1,FALSE)</f>
        <v>#N/A</v>
      </c>
      <c r="E75" s="9" t="e">
        <f>VLOOKUP($B75,STEP②!$A$3:$H$202,E$1,FALSE)</f>
        <v>#N/A</v>
      </c>
      <c r="F75" s="9" t="e">
        <f>VLOOKUP($B75,STEP②!$A$3:$H$202,F$1,FALSE)</f>
        <v>#N/A</v>
      </c>
      <c r="G75" s="9" t="e">
        <f>VLOOKUP($B75,STEP②!$A$3:$H$202,G$1,FALSE)&amp;VLOOKUP($B75,STEP②!$A$3:$I$202,9,FALSE)</f>
        <v>#N/A</v>
      </c>
      <c r="H75" s="9" t="e">
        <f>VLOOKUP($B75,STEP②!$A$3:$I$202,H$1,FALSE)</f>
        <v>#N/A</v>
      </c>
      <c r="I75" s="9" t="e">
        <f t="shared" si="1"/>
        <v>#N/A</v>
      </c>
    </row>
    <row r="76" spans="1:9" x14ac:dyDescent="0.4">
      <c r="A76" s="9" t="e">
        <f>G76&amp;COUNTIF($G$3:G76,G76)</f>
        <v>#N/A</v>
      </c>
      <c r="B76" s="9">
        <v>74</v>
      </c>
      <c r="C76" s="9" t="e">
        <f>VLOOKUP($B76,STEP②!$A$3:$H$202,C$1,FALSE)</f>
        <v>#N/A</v>
      </c>
      <c r="D76" s="9" t="e">
        <f>VLOOKUP($B76,STEP②!$A$3:$H$202,D$1,FALSE)</f>
        <v>#N/A</v>
      </c>
      <c r="E76" s="9" t="e">
        <f>VLOOKUP($B76,STEP②!$A$3:$H$202,E$1,FALSE)</f>
        <v>#N/A</v>
      </c>
      <c r="F76" s="9" t="e">
        <f>VLOOKUP($B76,STEP②!$A$3:$H$202,F$1,FALSE)</f>
        <v>#N/A</v>
      </c>
      <c r="G76" s="9" t="e">
        <f>VLOOKUP($B76,STEP②!$A$3:$H$202,G$1,FALSE)&amp;VLOOKUP($B76,STEP②!$A$3:$I$202,9,FALSE)</f>
        <v>#N/A</v>
      </c>
      <c r="H76" s="9" t="e">
        <f>VLOOKUP($B76,STEP②!$A$3:$I$202,H$1,FALSE)</f>
        <v>#N/A</v>
      </c>
      <c r="I76" s="9" t="e">
        <f t="shared" si="1"/>
        <v>#N/A</v>
      </c>
    </row>
    <row r="77" spans="1:9" x14ac:dyDescent="0.4">
      <c r="A77" s="9" t="e">
        <f>G77&amp;COUNTIF($G$3:G77,G77)</f>
        <v>#N/A</v>
      </c>
      <c r="B77" s="9">
        <v>75</v>
      </c>
      <c r="C77" s="9" t="e">
        <f>VLOOKUP($B77,STEP②!$A$3:$H$202,C$1,FALSE)</f>
        <v>#N/A</v>
      </c>
      <c r="D77" s="9" t="e">
        <f>VLOOKUP($B77,STEP②!$A$3:$H$202,D$1,FALSE)</f>
        <v>#N/A</v>
      </c>
      <c r="E77" s="9" t="e">
        <f>VLOOKUP($B77,STEP②!$A$3:$H$202,E$1,FALSE)</f>
        <v>#N/A</v>
      </c>
      <c r="F77" s="9" t="e">
        <f>VLOOKUP($B77,STEP②!$A$3:$H$202,F$1,FALSE)</f>
        <v>#N/A</v>
      </c>
      <c r="G77" s="9" t="e">
        <f>VLOOKUP($B77,STEP②!$A$3:$H$202,G$1,FALSE)&amp;VLOOKUP($B77,STEP②!$A$3:$I$202,9,FALSE)</f>
        <v>#N/A</v>
      </c>
      <c r="H77" s="9" t="e">
        <f>VLOOKUP($B77,STEP②!$A$3:$I$202,H$1,FALSE)</f>
        <v>#N/A</v>
      </c>
      <c r="I77" s="9" t="e">
        <f t="shared" si="1"/>
        <v>#N/A</v>
      </c>
    </row>
    <row r="78" spans="1:9" x14ac:dyDescent="0.4">
      <c r="A78" s="9" t="e">
        <f>G78&amp;COUNTIF($G$3:G78,G78)</f>
        <v>#N/A</v>
      </c>
      <c r="B78" s="9">
        <v>76</v>
      </c>
      <c r="C78" s="9" t="e">
        <f>VLOOKUP($B78,STEP②!$A$3:$H$202,C$1,FALSE)</f>
        <v>#N/A</v>
      </c>
      <c r="D78" s="9" t="e">
        <f>VLOOKUP($B78,STEP②!$A$3:$H$202,D$1,FALSE)</f>
        <v>#N/A</v>
      </c>
      <c r="E78" s="9" t="e">
        <f>VLOOKUP($B78,STEP②!$A$3:$H$202,E$1,FALSE)</f>
        <v>#N/A</v>
      </c>
      <c r="F78" s="9" t="e">
        <f>VLOOKUP($B78,STEP②!$A$3:$H$202,F$1,FALSE)</f>
        <v>#N/A</v>
      </c>
      <c r="G78" s="9" t="e">
        <f>VLOOKUP($B78,STEP②!$A$3:$H$202,G$1,FALSE)&amp;VLOOKUP($B78,STEP②!$A$3:$I$202,9,FALSE)</f>
        <v>#N/A</v>
      </c>
      <c r="H78" s="9" t="e">
        <f>VLOOKUP($B78,STEP②!$A$3:$I$202,H$1,FALSE)</f>
        <v>#N/A</v>
      </c>
      <c r="I78" s="9" t="e">
        <f t="shared" si="1"/>
        <v>#N/A</v>
      </c>
    </row>
    <row r="79" spans="1:9" x14ac:dyDescent="0.4">
      <c r="A79" s="9" t="e">
        <f>G79&amp;COUNTIF($G$3:G79,G79)</f>
        <v>#N/A</v>
      </c>
      <c r="B79" s="9">
        <v>77</v>
      </c>
      <c r="C79" s="9" t="e">
        <f>VLOOKUP($B79,STEP②!$A$3:$H$202,C$1,FALSE)</f>
        <v>#N/A</v>
      </c>
      <c r="D79" s="9" t="e">
        <f>VLOOKUP($B79,STEP②!$A$3:$H$202,D$1,FALSE)</f>
        <v>#N/A</v>
      </c>
      <c r="E79" s="9" t="e">
        <f>VLOOKUP($B79,STEP②!$A$3:$H$202,E$1,FALSE)</f>
        <v>#N/A</v>
      </c>
      <c r="F79" s="9" t="e">
        <f>VLOOKUP($B79,STEP②!$A$3:$H$202,F$1,FALSE)</f>
        <v>#N/A</v>
      </c>
      <c r="G79" s="9" t="e">
        <f>VLOOKUP($B79,STEP②!$A$3:$H$202,G$1,FALSE)&amp;VLOOKUP($B79,STEP②!$A$3:$I$202,9,FALSE)</f>
        <v>#N/A</v>
      </c>
      <c r="H79" s="9" t="e">
        <f>VLOOKUP($B79,STEP②!$A$3:$I$202,H$1,FALSE)</f>
        <v>#N/A</v>
      </c>
      <c r="I79" s="9" t="e">
        <f t="shared" si="1"/>
        <v>#N/A</v>
      </c>
    </row>
    <row r="80" spans="1:9" x14ac:dyDescent="0.4">
      <c r="A80" s="9" t="e">
        <f>G80&amp;COUNTIF($G$3:G80,G80)</f>
        <v>#N/A</v>
      </c>
      <c r="B80" s="9">
        <v>78</v>
      </c>
      <c r="C80" s="9" t="e">
        <f>VLOOKUP($B80,STEP②!$A$3:$H$202,C$1,FALSE)</f>
        <v>#N/A</v>
      </c>
      <c r="D80" s="9" t="e">
        <f>VLOOKUP($B80,STEP②!$A$3:$H$202,D$1,FALSE)</f>
        <v>#N/A</v>
      </c>
      <c r="E80" s="9" t="e">
        <f>VLOOKUP($B80,STEP②!$A$3:$H$202,E$1,FALSE)</f>
        <v>#N/A</v>
      </c>
      <c r="F80" s="9" t="e">
        <f>VLOOKUP($B80,STEP②!$A$3:$H$202,F$1,FALSE)</f>
        <v>#N/A</v>
      </c>
      <c r="G80" s="9" t="e">
        <f>VLOOKUP($B80,STEP②!$A$3:$H$202,G$1,FALSE)&amp;VLOOKUP($B80,STEP②!$A$3:$I$202,9,FALSE)</f>
        <v>#N/A</v>
      </c>
      <c r="H80" s="9" t="e">
        <f>VLOOKUP($B80,STEP②!$A$3:$I$202,H$1,FALSE)</f>
        <v>#N/A</v>
      </c>
      <c r="I80" s="9" t="e">
        <f t="shared" si="1"/>
        <v>#N/A</v>
      </c>
    </row>
    <row r="81" spans="1:9" x14ac:dyDescent="0.4">
      <c r="A81" s="9" t="e">
        <f>G81&amp;COUNTIF($G$3:G81,G81)</f>
        <v>#N/A</v>
      </c>
      <c r="B81" s="9">
        <v>79</v>
      </c>
      <c r="C81" s="9" t="e">
        <f>VLOOKUP($B81,STEP②!$A$3:$H$202,C$1,FALSE)</f>
        <v>#N/A</v>
      </c>
      <c r="D81" s="9" t="e">
        <f>VLOOKUP($B81,STEP②!$A$3:$H$202,D$1,FALSE)</f>
        <v>#N/A</v>
      </c>
      <c r="E81" s="9" t="e">
        <f>VLOOKUP($B81,STEP②!$A$3:$H$202,E$1,FALSE)</f>
        <v>#N/A</v>
      </c>
      <c r="F81" s="9" t="e">
        <f>VLOOKUP($B81,STEP②!$A$3:$H$202,F$1,FALSE)</f>
        <v>#N/A</v>
      </c>
      <c r="G81" s="9" t="e">
        <f>VLOOKUP($B81,STEP②!$A$3:$H$202,G$1,FALSE)&amp;VLOOKUP($B81,STEP②!$A$3:$I$202,9,FALSE)</f>
        <v>#N/A</v>
      </c>
      <c r="H81" s="9" t="e">
        <f>VLOOKUP($B81,STEP②!$A$3:$I$202,H$1,FALSE)</f>
        <v>#N/A</v>
      </c>
      <c r="I81" s="9" t="e">
        <f t="shared" si="1"/>
        <v>#N/A</v>
      </c>
    </row>
    <row r="82" spans="1:9" x14ac:dyDescent="0.4">
      <c r="A82" s="9" t="e">
        <f>G82&amp;COUNTIF($G$3:G82,G82)</f>
        <v>#N/A</v>
      </c>
      <c r="B82" s="9">
        <v>80</v>
      </c>
      <c r="C82" s="9" t="e">
        <f>VLOOKUP($B82,STEP②!$A$3:$H$202,C$1,FALSE)</f>
        <v>#N/A</v>
      </c>
      <c r="D82" s="9" t="e">
        <f>VLOOKUP($B82,STEP②!$A$3:$H$202,D$1,FALSE)</f>
        <v>#N/A</v>
      </c>
      <c r="E82" s="9" t="e">
        <f>VLOOKUP($B82,STEP②!$A$3:$H$202,E$1,FALSE)</f>
        <v>#N/A</v>
      </c>
      <c r="F82" s="9" t="e">
        <f>VLOOKUP($B82,STEP②!$A$3:$H$202,F$1,FALSE)</f>
        <v>#N/A</v>
      </c>
      <c r="G82" s="9" t="e">
        <f>VLOOKUP($B82,STEP②!$A$3:$H$202,G$1,FALSE)&amp;VLOOKUP($B82,STEP②!$A$3:$I$202,9,FALSE)</f>
        <v>#N/A</v>
      </c>
      <c r="H82" s="9" t="e">
        <f>VLOOKUP($B82,STEP②!$A$3:$I$202,H$1,FALSE)</f>
        <v>#N/A</v>
      </c>
      <c r="I82" s="9" t="e">
        <f t="shared" si="1"/>
        <v>#N/A</v>
      </c>
    </row>
    <row r="83" spans="1:9" x14ac:dyDescent="0.4">
      <c r="A83" s="9" t="e">
        <f>G83&amp;COUNTIF($G$3:G83,G83)</f>
        <v>#N/A</v>
      </c>
      <c r="B83" s="9">
        <v>81</v>
      </c>
      <c r="C83" s="9" t="e">
        <f>VLOOKUP($B83,STEP②!$A$3:$H$202,C$1,FALSE)</f>
        <v>#N/A</v>
      </c>
      <c r="D83" s="9" t="e">
        <f>VLOOKUP($B83,STEP②!$A$3:$H$202,D$1,FALSE)</f>
        <v>#N/A</v>
      </c>
      <c r="E83" s="9" t="e">
        <f>VLOOKUP($B83,STEP②!$A$3:$H$202,E$1,FALSE)</f>
        <v>#N/A</v>
      </c>
      <c r="F83" s="9" t="e">
        <f>VLOOKUP($B83,STEP②!$A$3:$H$202,F$1,FALSE)</f>
        <v>#N/A</v>
      </c>
      <c r="G83" s="9" t="e">
        <f>VLOOKUP($B83,STEP②!$A$3:$H$202,G$1,FALSE)&amp;VLOOKUP($B83,STEP②!$A$3:$I$202,9,FALSE)</f>
        <v>#N/A</v>
      </c>
      <c r="H83" s="9" t="e">
        <f>VLOOKUP($B83,STEP②!$A$3:$I$202,H$1,FALSE)</f>
        <v>#N/A</v>
      </c>
      <c r="I83" s="9" t="e">
        <f t="shared" si="1"/>
        <v>#N/A</v>
      </c>
    </row>
    <row r="84" spans="1:9" x14ac:dyDescent="0.4">
      <c r="A84" s="9" t="e">
        <f>G84&amp;COUNTIF($G$3:G84,G84)</f>
        <v>#N/A</v>
      </c>
      <c r="B84" s="9">
        <v>82</v>
      </c>
      <c r="C84" s="9" t="e">
        <f>VLOOKUP($B84,STEP②!$A$3:$H$202,C$1,FALSE)</f>
        <v>#N/A</v>
      </c>
      <c r="D84" s="9" t="e">
        <f>VLOOKUP($B84,STEP②!$A$3:$H$202,D$1,FALSE)</f>
        <v>#N/A</v>
      </c>
      <c r="E84" s="9" t="e">
        <f>VLOOKUP($B84,STEP②!$A$3:$H$202,E$1,FALSE)</f>
        <v>#N/A</v>
      </c>
      <c r="F84" s="9" t="e">
        <f>VLOOKUP($B84,STEP②!$A$3:$H$202,F$1,FALSE)</f>
        <v>#N/A</v>
      </c>
      <c r="G84" s="9" t="e">
        <f>VLOOKUP($B84,STEP②!$A$3:$H$202,G$1,FALSE)&amp;VLOOKUP($B84,STEP②!$A$3:$I$202,9,FALSE)</f>
        <v>#N/A</v>
      </c>
      <c r="H84" s="9" t="e">
        <f>VLOOKUP($B84,STEP②!$A$3:$I$202,H$1,FALSE)</f>
        <v>#N/A</v>
      </c>
      <c r="I84" s="9" t="e">
        <f t="shared" si="1"/>
        <v>#N/A</v>
      </c>
    </row>
    <row r="85" spans="1:9" x14ac:dyDescent="0.4">
      <c r="A85" s="9" t="e">
        <f>G85&amp;COUNTIF($G$3:G85,G85)</f>
        <v>#N/A</v>
      </c>
      <c r="B85" s="9">
        <v>83</v>
      </c>
      <c r="C85" s="9" t="e">
        <f>VLOOKUP($B85,STEP②!$A$3:$H$202,C$1,FALSE)</f>
        <v>#N/A</v>
      </c>
      <c r="D85" s="9" t="e">
        <f>VLOOKUP($B85,STEP②!$A$3:$H$202,D$1,FALSE)</f>
        <v>#N/A</v>
      </c>
      <c r="E85" s="9" t="e">
        <f>VLOOKUP($B85,STEP②!$A$3:$H$202,E$1,FALSE)</f>
        <v>#N/A</v>
      </c>
      <c r="F85" s="9" t="e">
        <f>VLOOKUP($B85,STEP②!$A$3:$H$202,F$1,FALSE)</f>
        <v>#N/A</v>
      </c>
      <c r="G85" s="9" t="e">
        <f>VLOOKUP($B85,STEP②!$A$3:$H$202,G$1,FALSE)&amp;VLOOKUP($B85,STEP②!$A$3:$I$202,9,FALSE)</f>
        <v>#N/A</v>
      </c>
      <c r="H85" s="9" t="e">
        <f>VLOOKUP($B85,STEP②!$A$3:$I$202,H$1,FALSE)</f>
        <v>#N/A</v>
      </c>
      <c r="I85" s="9" t="e">
        <f t="shared" si="1"/>
        <v>#N/A</v>
      </c>
    </row>
    <row r="86" spans="1:9" x14ac:dyDescent="0.4">
      <c r="A86" s="9" t="e">
        <f>G86&amp;COUNTIF($G$3:G86,G86)</f>
        <v>#N/A</v>
      </c>
      <c r="B86" s="9">
        <v>84</v>
      </c>
      <c r="C86" s="9" t="e">
        <f>VLOOKUP($B86,STEP②!$A$3:$H$202,C$1,FALSE)</f>
        <v>#N/A</v>
      </c>
      <c r="D86" s="9" t="e">
        <f>VLOOKUP($B86,STEP②!$A$3:$H$202,D$1,FALSE)</f>
        <v>#N/A</v>
      </c>
      <c r="E86" s="9" t="e">
        <f>VLOOKUP($B86,STEP②!$A$3:$H$202,E$1,FALSE)</f>
        <v>#N/A</v>
      </c>
      <c r="F86" s="9" t="e">
        <f>VLOOKUP($B86,STEP②!$A$3:$H$202,F$1,FALSE)</f>
        <v>#N/A</v>
      </c>
      <c r="G86" s="9" t="e">
        <f>VLOOKUP($B86,STEP②!$A$3:$H$202,G$1,FALSE)&amp;VLOOKUP($B86,STEP②!$A$3:$I$202,9,FALSE)</f>
        <v>#N/A</v>
      </c>
      <c r="H86" s="9" t="e">
        <f>VLOOKUP($B86,STEP②!$A$3:$I$202,H$1,FALSE)</f>
        <v>#N/A</v>
      </c>
      <c r="I86" s="9" t="e">
        <f t="shared" si="1"/>
        <v>#N/A</v>
      </c>
    </row>
    <row r="87" spans="1:9" x14ac:dyDescent="0.4">
      <c r="A87" s="9" t="e">
        <f>G87&amp;COUNTIF($G$3:G87,G87)</f>
        <v>#N/A</v>
      </c>
      <c r="B87" s="9">
        <v>85</v>
      </c>
      <c r="C87" s="9" t="e">
        <f>VLOOKUP($B87,STEP②!$A$3:$H$202,C$1,FALSE)</f>
        <v>#N/A</v>
      </c>
      <c r="D87" s="9" t="e">
        <f>VLOOKUP($B87,STEP②!$A$3:$H$202,D$1,FALSE)</f>
        <v>#N/A</v>
      </c>
      <c r="E87" s="9" t="e">
        <f>VLOOKUP($B87,STEP②!$A$3:$H$202,E$1,FALSE)</f>
        <v>#N/A</v>
      </c>
      <c r="F87" s="9" t="e">
        <f>VLOOKUP($B87,STEP②!$A$3:$H$202,F$1,FALSE)</f>
        <v>#N/A</v>
      </c>
      <c r="G87" s="9" t="e">
        <f>VLOOKUP($B87,STEP②!$A$3:$H$202,G$1,FALSE)&amp;VLOOKUP($B87,STEP②!$A$3:$I$202,9,FALSE)</f>
        <v>#N/A</v>
      </c>
      <c r="H87" s="9" t="e">
        <f>VLOOKUP($B87,STEP②!$A$3:$I$202,H$1,FALSE)</f>
        <v>#N/A</v>
      </c>
      <c r="I87" s="9" t="e">
        <f t="shared" si="1"/>
        <v>#N/A</v>
      </c>
    </row>
    <row r="88" spans="1:9" x14ac:dyDescent="0.4">
      <c r="A88" s="9" t="e">
        <f>G88&amp;COUNTIF($G$3:G88,G88)</f>
        <v>#N/A</v>
      </c>
      <c r="B88" s="9">
        <v>86</v>
      </c>
      <c r="C88" s="9" t="e">
        <f>VLOOKUP($B88,STEP②!$A$3:$H$202,C$1,FALSE)</f>
        <v>#N/A</v>
      </c>
      <c r="D88" s="9" t="e">
        <f>VLOOKUP($B88,STEP②!$A$3:$H$202,D$1,FALSE)</f>
        <v>#N/A</v>
      </c>
      <c r="E88" s="9" t="e">
        <f>VLOOKUP($B88,STEP②!$A$3:$H$202,E$1,FALSE)</f>
        <v>#N/A</v>
      </c>
      <c r="F88" s="9" t="e">
        <f>VLOOKUP($B88,STEP②!$A$3:$H$202,F$1,FALSE)</f>
        <v>#N/A</v>
      </c>
      <c r="G88" s="9" t="e">
        <f>VLOOKUP($B88,STEP②!$A$3:$H$202,G$1,FALSE)&amp;VLOOKUP($B88,STEP②!$A$3:$I$202,9,FALSE)</f>
        <v>#N/A</v>
      </c>
      <c r="H88" s="9" t="e">
        <f>VLOOKUP($B88,STEP②!$A$3:$I$202,H$1,FALSE)</f>
        <v>#N/A</v>
      </c>
      <c r="I88" s="9" t="e">
        <f t="shared" si="1"/>
        <v>#N/A</v>
      </c>
    </row>
    <row r="89" spans="1:9" x14ac:dyDescent="0.4">
      <c r="A89" s="9" t="e">
        <f>G89&amp;COUNTIF($G$3:G89,G89)</f>
        <v>#N/A</v>
      </c>
      <c r="B89" s="9">
        <v>87</v>
      </c>
      <c r="C89" s="9" t="e">
        <f>VLOOKUP($B89,STEP②!$A$3:$H$202,C$1,FALSE)</f>
        <v>#N/A</v>
      </c>
      <c r="D89" s="9" t="e">
        <f>VLOOKUP($B89,STEP②!$A$3:$H$202,D$1,FALSE)</f>
        <v>#N/A</v>
      </c>
      <c r="E89" s="9" t="e">
        <f>VLOOKUP($B89,STEP②!$A$3:$H$202,E$1,FALSE)</f>
        <v>#N/A</v>
      </c>
      <c r="F89" s="9" t="e">
        <f>VLOOKUP($B89,STEP②!$A$3:$H$202,F$1,FALSE)</f>
        <v>#N/A</v>
      </c>
      <c r="G89" s="9" t="e">
        <f>VLOOKUP($B89,STEP②!$A$3:$H$202,G$1,FALSE)&amp;VLOOKUP($B89,STEP②!$A$3:$I$202,9,FALSE)</f>
        <v>#N/A</v>
      </c>
      <c r="H89" s="9" t="e">
        <f>VLOOKUP($B89,STEP②!$A$3:$I$202,H$1,FALSE)</f>
        <v>#N/A</v>
      </c>
      <c r="I89" s="9" t="e">
        <f t="shared" si="1"/>
        <v>#N/A</v>
      </c>
    </row>
    <row r="90" spans="1:9" x14ac:dyDescent="0.4">
      <c r="A90" s="9" t="e">
        <f>G90&amp;COUNTIF($G$3:G90,G90)</f>
        <v>#N/A</v>
      </c>
      <c r="B90" s="9">
        <v>88</v>
      </c>
      <c r="C90" s="9" t="e">
        <f>VLOOKUP($B90,STEP②!$A$3:$H$202,C$1,FALSE)</f>
        <v>#N/A</v>
      </c>
      <c r="D90" s="9" t="e">
        <f>VLOOKUP($B90,STEP②!$A$3:$H$202,D$1,FALSE)</f>
        <v>#N/A</v>
      </c>
      <c r="E90" s="9" t="e">
        <f>VLOOKUP($B90,STEP②!$A$3:$H$202,E$1,FALSE)</f>
        <v>#N/A</v>
      </c>
      <c r="F90" s="9" t="e">
        <f>VLOOKUP($B90,STEP②!$A$3:$H$202,F$1,FALSE)</f>
        <v>#N/A</v>
      </c>
      <c r="G90" s="9" t="e">
        <f>VLOOKUP($B90,STEP②!$A$3:$H$202,G$1,FALSE)&amp;VLOOKUP($B90,STEP②!$A$3:$I$202,9,FALSE)</f>
        <v>#N/A</v>
      </c>
      <c r="H90" s="9" t="e">
        <f>VLOOKUP($B90,STEP②!$A$3:$I$202,H$1,FALSE)</f>
        <v>#N/A</v>
      </c>
      <c r="I90" s="9" t="e">
        <f t="shared" si="1"/>
        <v>#N/A</v>
      </c>
    </row>
    <row r="91" spans="1:9" x14ac:dyDescent="0.4">
      <c r="A91" s="9" t="e">
        <f>G91&amp;COUNTIF($G$3:G91,G91)</f>
        <v>#N/A</v>
      </c>
      <c r="B91" s="9">
        <v>89</v>
      </c>
      <c r="C91" s="9" t="e">
        <f>VLOOKUP($B91,STEP②!$A$3:$H$202,C$1,FALSE)</f>
        <v>#N/A</v>
      </c>
      <c r="D91" s="9" t="e">
        <f>VLOOKUP($B91,STEP②!$A$3:$H$202,D$1,FALSE)</f>
        <v>#N/A</v>
      </c>
      <c r="E91" s="9" t="e">
        <f>VLOOKUP($B91,STEP②!$A$3:$H$202,E$1,FALSE)</f>
        <v>#N/A</v>
      </c>
      <c r="F91" s="9" t="e">
        <f>VLOOKUP($B91,STEP②!$A$3:$H$202,F$1,FALSE)</f>
        <v>#N/A</v>
      </c>
      <c r="G91" s="9" t="e">
        <f>VLOOKUP($B91,STEP②!$A$3:$H$202,G$1,FALSE)&amp;VLOOKUP($B91,STEP②!$A$3:$I$202,9,FALSE)</f>
        <v>#N/A</v>
      </c>
      <c r="H91" s="9" t="e">
        <f>VLOOKUP($B91,STEP②!$A$3:$I$202,H$1,FALSE)</f>
        <v>#N/A</v>
      </c>
      <c r="I91" s="9" t="e">
        <f t="shared" si="1"/>
        <v>#N/A</v>
      </c>
    </row>
    <row r="92" spans="1:9" x14ac:dyDescent="0.4">
      <c r="A92" s="9" t="e">
        <f>G92&amp;COUNTIF($G$3:G92,G92)</f>
        <v>#N/A</v>
      </c>
      <c r="B92" s="9">
        <v>90</v>
      </c>
      <c r="C92" s="9" t="e">
        <f>VLOOKUP($B92,STEP②!$A$3:$H$202,C$1,FALSE)</f>
        <v>#N/A</v>
      </c>
      <c r="D92" s="9" t="e">
        <f>VLOOKUP($B92,STEP②!$A$3:$H$202,D$1,FALSE)</f>
        <v>#N/A</v>
      </c>
      <c r="E92" s="9" t="e">
        <f>VLOOKUP($B92,STEP②!$A$3:$H$202,E$1,FALSE)</f>
        <v>#N/A</v>
      </c>
      <c r="F92" s="9" t="e">
        <f>VLOOKUP($B92,STEP②!$A$3:$H$202,F$1,FALSE)</f>
        <v>#N/A</v>
      </c>
      <c r="G92" s="9" t="e">
        <f>VLOOKUP($B92,STEP②!$A$3:$H$202,G$1,FALSE)&amp;VLOOKUP($B92,STEP②!$A$3:$I$202,9,FALSE)</f>
        <v>#N/A</v>
      </c>
      <c r="H92" s="9" t="e">
        <f>VLOOKUP($B92,STEP②!$A$3:$I$202,H$1,FALSE)</f>
        <v>#N/A</v>
      </c>
      <c r="I92" s="9" t="e">
        <f t="shared" si="1"/>
        <v>#N/A</v>
      </c>
    </row>
    <row r="93" spans="1:9" x14ac:dyDescent="0.4">
      <c r="A93" s="9" t="e">
        <f>G93&amp;COUNTIF($G$3:G93,G93)</f>
        <v>#N/A</v>
      </c>
      <c r="B93" s="9">
        <v>91</v>
      </c>
      <c r="C93" s="9" t="e">
        <f>VLOOKUP($B93,STEP②!$A$3:$H$202,C$1,FALSE)</f>
        <v>#N/A</v>
      </c>
      <c r="D93" s="9" t="e">
        <f>VLOOKUP($B93,STEP②!$A$3:$H$202,D$1,FALSE)</f>
        <v>#N/A</v>
      </c>
      <c r="E93" s="9" t="e">
        <f>VLOOKUP($B93,STEP②!$A$3:$H$202,E$1,FALSE)</f>
        <v>#N/A</v>
      </c>
      <c r="F93" s="9" t="e">
        <f>VLOOKUP($B93,STEP②!$A$3:$H$202,F$1,FALSE)</f>
        <v>#N/A</v>
      </c>
      <c r="G93" s="9" t="e">
        <f>VLOOKUP($B93,STEP②!$A$3:$H$202,G$1,FALSE)&amp;VLOOKUP($B93,STEP②!$A$3:$I$202,9,FALSE)</f>
        <v>#N/A</v>
      </c>
      <c r="H93" s="9" t="e">
        <f>VLOOKUP($B93,STEP②!$A$3:$I$202,H$1,FALSE)</f>
        <v>#N/A</v>
      </c>
      <c r="I93" s="9" t="e">
        <f t="shared" si="1"/>
        <v>#N/A</v>
      </c>
    </row>
    <row r="94" spans="1:9" x14ac:dyDescent="0.4">
      <c r="A94" s="9" t="e">
        <f>G94&amp;COUNTIF($G$3:G94,G94)</f>
        <v>#N/A</v>
      </c>
      <c r="B94" s="9">
        <v>92</v>
      </c>
      <c r="C94" s="9" t="e">
        <f>VLOOKUP($B94,STEP②!$A$3:$H$202,C$1,FALSE)</f>
        <v>#N/A</v>
      </c>
      <c r="D94" s="9" t="e">
        <f>VLOOKUP($B94,STEP②!$A$3:$H$202,D$1,FALSE)</f>
        <v>#N/A</v>
      </c>
      <c r="E94" s="9" t="e">
        <f>VLOOKUP($B94,STEP②!$A$3:$H$202,E$1,FALSE)</f>
        <v>#N/A</v>
      </c>
      <c r="F94" s="9" t="e">
        <f>VLOOKUP($B94,STEP②!$A$3:$H$202,F$1,FALSE)</f>
        <v>#N/A</v>
      </c>
      <c r="G94" s="9" t="e">
        <f>VLOOKUP($B94,STEP②!$A$3:$H$202,G$1,FALSE)&amp;VLOOKUP($B94,STEP②!$A$3:$I$202,9,FALSE)</f>
        <v>#N/A</v>
      </c>
      <c r="H94" s="9" t="e">
        <f>VLOOKUP($B94,STEP②!$A$3:$I$202,H$1,FALSE)</f>
        <v>#N/A</v>
      </c>
      <c r="I94" s="9" t="e">
        <f t="shared" si="1"/>
        <v>#N/A</v>
      </c>
    </row>
    <row r="95" spans="1:9" x14ac:dyDescent="0.4">
      <c r="A95" s="9" t="e">
        <f>G95&amp;COUNTIF($G$3:G95,G95)</f>
        <v>#N/A</v>
      </c>
      <c r="B95" s="9">
        <v>93</v>
      </c>
      <c r="C95" s="9" t="e">
        <f>VLOOKUP($B95,STEP②!$A$3:$H$202,C$1,FALSE)</f>
        <v>#N/A</v>
      </c>
      <c r="D95" s="9" t="e">
        <f>VLOOKUP($B95,STEP②!$A$3:$H$202,D$1,FALSE)</f>
        <v>#N/A</v>
      </c>
      <c r="E95" s="9" t="e">
        <f>VLOOKUP($B95,STEP②!$A$3:$H$202,E$1,FALSE)</f>
        <v>#N/A</v>
      </c>
      <c r="F95" s="9" t="e">
        <f>VLOOKUP($B95,STEP②!$A$3:$H$202,F$1,FALSE)</f>
        <v>#N/A</v>
      </c>
      <c r="G95" s="9" t="e">
        <f>VLOOKUP($B95,STEP②!$A$3:$H$202,G$1,FALSE)&amp;VLOOKUP($B95,STEP②!$A$3:$I$202,9,FALSE)</f>
        <v>#N/A</v>
      </c>
      <c r="H95" s="9" t="e">
        <f>VLOOKUP($B95,STEP②!$A$3:$I$202,H$1,FALSE)</f>
        <v>#N/A</v>
      </c>
      <c r="I95" s="9" t="e">
        <f t="shared" si="1"/>
        <v>#N/A</v>
      </c>
    </row>
    <row r="96" spans="1:9" x14ac:dyDescent="0.4">
      <c r="A96" s="9" t="e">
        <f>G96&amp;COUNTIF($G$3:G96,G96)</f>
        <v>#N/A</v>
      </c>
      <c r="B96" s="9">
        <v>94</v>
      </c>
      <c r="C96" s="9" t="e">
        <f>VLOOKUP($B96,STEP②!$A$3:$H$202,C$1,FALSE)</f>
        <v>#N/A</v>
      </c>
      <c r="D96" s="9" t="e">
        <f>VLOOKUP($B96,STEP②!$A$3:$H$202,D$1,FALSE)</f>
        <v>#N/A</v>
      </c>
      <c r="E96" s="9" t="e">
        <f>VLOOKUP($B96,STEP②!$A$3:$H$202,E$1,FALSE)</f>
        <v>#N/A</v>
      </c>
      <c r="F96" s="9" t="e">
        <f>VLOOKUP($B96,STEP②!$A$3:$H$202,F$1,FALSE)</f>
        <v>#N/A</v>
      </c>
      <c r="G96" s="9" t="e">
        <f>VLOOKUP($B96,STEP②!$A$3:$H$202,G$1,FALSE)&amp;VLOOKUP($B96,STEP②!$A$3:$I$202,9,FALSE)</f>
        <v>#N/A</v>
      </c>
      <c r="H96" s="9" t="e">
        <f>VLOOKUP($B96,STEP②!$A$3:$I$202,H$1,FALSE)</f>
        <v>#N/A</v>
      </c>
      <c r="I96" s="9" t="e">
        <f t="shared" si="1"/>
        <v>#N/A</v>
      </c>
    </row>
    <row r="97" spans="1:9" x14ac:dyDescent="0.4">
      <c r="A97" s="9" t="e">
        <f>G97&amp;COUNTIF($G$3:G97,G97)</f>
        <v>#N/A</v>
      </c>
      <c r="B97" s="9">
        <v>95</v>
      </c>
      <c r="C97" s="9" t="e">
        <f>VLOOKUP($B97,STEP②!$A$3:$H$202,C$1,FALSE)</f>
        <v>#N/A</v>
      </c>
      <c r="D97" s="9" t="e">
        <f>VLOOKUP($B97,STEP②!$A$3:$H$202,D$1,FALSE)</f>
        <v>#N/A</v>
      </c>
      <c r="E97" s="9" t="e">
        <f>VLOOKUP($B97,STEP②!$A$3:$H$202,E$1,FALSE)</f>
        <v>#N/A</v>
      </c>
      <c r="F97" s="9" t="e">
        <f>VLOOKUP($B97,STEP②!$A$3:$H$202,F$1,FALSE)</f>
        <v>#N/A</v>
      </c>
      <c r="G97" s="9" t="e">
        <f>VLOOKUP($B97,STEP②!$A$3:$H$202,G$1,FALSE)&amp;VLOOKUP($B97,STEP②!$A$3:$I$202,9,FALSE)</f>
        <v>#N/A</v>
      </c>
      <c r="H97" s="9" t="e">
        <f>VLOOKUP($B97,STEP②!$A$3:$I$202,H$1,FALSE)</f>
        <v>#N/A</v>
      </c>
      <c r="I97" s="9" t="e">
        <f t="shared" si="1"/>
        <v>#N/A</v>
      </c>
    </row>
    <row r="98" spans="1:9" x14ac:dyDescent="0.4">
      <c r="A98" s="9" t="e">
        <f>G98&amp;COUNTIF($G$3:G98,G98)</f>
        <v>#N/A</v>
      </c>
      <c r="B98" s="9">
        <v>96</v>
      </c>
      <c r="C98" s="9" t="e">
        <f>VLOOKUP($B98,STEP②!$A$3:$H$202,C$1,FALSE)</f>
        <v>#N/A</v>
      </c>
      <c r="D98" s="9" t="e">
        <f>VLOOKUP($B98,STEP②!$A$3:$H$202,D$1,FALSE)</f>
        <v>#N/A</v>
      </c>
      <c r="E98" s="9" t="e">
        <f>VLOOKUP($B98,STEP②!$A$3:$H$202,E$1,FALSE)</f>
        <v>#N/A</v>
      </c>
      <c r="F98" s="9" t="e">
        <f>VLOOKUP($B98,STEP②!$A$3:$H$202,F$1,FALSE)</f>
        <v>#N/A</v>
      </c>
      <c r="G98" s="9" t="e">
        <f>VLOOKUP($B98,STEP②!$A$3:$H$202,G$1,FALSE)&amp;VLOOKUP($B98,STEP②!$A$3:$I$202,9,FALSE)</f>
        <v>#N/A</v>
      </c>
      <c r="H98" s="9" t="e">
        <f>VLOOKUP($B98,STEP②!$A$3:$I$202,H$1,FALSE)</f>
        <v>#N/A</v>
      </c>
      <c r="I98" s="9" t="e">
        <f t="shared" si="1"/>
        <v>#N/A</v>
      </c>
    </row>
    <row r="99" spans="1:9" x14ac:dyDescent="0.4">
      <c r="A99" s="9" t="e">
        <f>G99&amp;COUNTIF($G$3:G99,G99)</f>
        <v>#N/A</v>
      </c>
      <c r="B99" s="9">
        <v>97</v>
      </c>
      <c r="C99" s="9" t="e">
        <f>VLOOKUP($B99,STEP②!$A$3:$H$202,C$1,FALSE)</f>
        <v>#N/A</v>
      </c>
      <c r="D99" s="9" t="e">
        <f>VLOOKUP($B99,STEP②!$A$3:$H$202,D$1,FALSE)</f>
        <v>#N/A</v>
      </c>
      <c r="E99" s="9" t="e">
        <f>VLOOKUP($B99,STEP②!$A$3:$H$202,E$1,FALSE)</f>
        <v>#N/A</v>
      </c>
      <c r="F99" s="9" t="e">
        <f>VLOOKUP($B99,STEP②!$A$3:$H$202,F$1,FALSE)</f>
        <v>#N/A</v>
      </c>
      <c r="G99" s="9" t="e">
        <f>VLOOKUP($B99,STEP②!$A$3:$H$202,G$1,FALSE)&amp;VLOOKUP($B99,STEP②!$A$3:$I$202,9,FALSE)</f>
        <v>#N/A</v>
      </c>
      <c r="H99" s="9" t="e">
        <f>VLOOKUP($B99,STEP②!$A$3:$I$202,H$1,FALSE)</f>
        <v>#N/A</v>
      </c>
      <c r="I99" s="9" t="e">
        <f t="shared" si="1"/>
        <v>#N/A</v>
      </c>
    </row>
    <row r="100" spans="1:9" x14ac:dyDescent="0.4">
      <c r="A100" s="9" t="e">
        <f>G100&amp;COUNTIF($G$3:G100,G100)</f>
        <v>#N/A</v>
      </c>
      <c r="B100" s="9">
        <v>98</v>
      </c>
      <c r="C100" s="9" t="e">
        <f>VLOOKUP($B100,STEP②!$A$3:$H$202,C$1,FALSE)</f>
        <v>#N/A</v>
      </c>
      <c r="D100" s="9" t="e">
        <f>VLOOKUP($B100,STEP②!$A$3:$H$202,D$1,FALSE)</f>
        <v>#N/A</v>
      </c>
      <c r="E100" s="9" t="e">
        <f>VLOOKUP($B100,STEP②!$A$3:$H$202,E$1,FALSE)</f>
        <v>#N/A</v>
      </c>
      <c r="F100" s="9" t="e">
        <f>VLOOKUP($B100,STEP②!$A$3:$H$202,F$1,FALSE)</f>
        <v>#N/A</v>
      </c>
      <c r="G100" s="9" t="e">
        <f>VLOOKUP($B100,STEP②!$A$3:$H$202,G$1,FALSE)&amp;VLOOKUP($B100,STEP②!$A$3:$I$202,9,FALSE)</f>
        <v>#N/A</v>
      </c>
      <c r="H100" s="9" t="e">
        <f>VLOOKUP($B100,STEP②!$A$3:$I$202,H$1,FALSE)</f>
        <v>#N/A</v>
      </c>
      <c r="I100" s="9" t="e">
        <f t="shared" si="1"/>
        <v>#N/A</v>
      </c>
    </row>
    <row r="101" spans="1:9" x14ac:dyDescent="0.4">
      <c r="A101" s="9" t="e">
        <f>G101&amp;COUNTIF($G$3:G101,G101)</f>
        <v>#N/A</v>
      </c>
      <c r="B101" s="9">
        <v>99</v>
      </c>
      <c r="C101" s="9" t="e">
        <f>VLOOKUP($B101,STEP②!$A$3:$H$202,C$1,FALSE)</f>
        <v>#N/A</v>
      </c>
      <c r="D101" s="9" t="e">
        <f>VLOOKUP($B101,STEP②!$A$3:$H$202,D$1,FALSE)</f>
        <v>#N/A</v>
      </c>
      <c r="E101" s="9" t="e">
        <f>VLOOKUP($B101,STEP②!$A$3:$H$202,E$1,FALSE)</f>
        <v>#N/A</v>
      </c>
      <c r="F101" s="9" t="e">
        <f>VLOOKUP($B101,STEP②!$A$3:$H$202,F$1,FALSE)</f>
        <v>#N/A</v>
      </c>
      <c r="G101" s="9" t="e">
        <f>VLOOKUP($B101,STEP②!$A$3:$H$202,G$1,FALSE)&amp;VLOOKUP($B101,STEP②!$A$3:$I$202,9,FALSE)</f>
        <v>#N/A</v>
      </c>
      <c r="H101" s="9" t="e">
        <f>VLOOKUP($B101,STEP②!$A$3:$I$202,H$1,FALSE)</f>
        <v>#N/A</v>
      </c>
      <c r="I101" s="9" t="e">
        <f t="shared" si="1"/>
        <v>#N/A</v>
      </c>
    </row>
    <row r="102" spans="1:9" x14ac:dyDescent="0.4">
      <c r="A102" s="9" t="e">
        <f>G102&amp;COUNTIF($G$3:G102,G102)</f>
        <v>#N/A</v>
      </c>
      <c r="B102" s="9">
        <v>100</v>
      </c>
      <c r="C102" s="9" t="e">
        <f>VLOOKUP($B102,STEP②!$A$3:$H$202,C$1,FALSE)</f>
        <v>#N/A</v>
      </c>
      <c r="D102" s="9" t="e">
        <f>VLOOKUP($B102,STEP②!$A$3:$H$202,D$1,FALSE)</f>
        <v>#N/A</v>
      </c>
      <c r="E102" s="9" t="e">
        <f>VLOOKUP($B102,STEP②!$A$3:$H$202,E$1,FALSE)</f>
        <v>#N/A</v>
      </c>
      <c r="F102" s="9" t="e">
        <f>VLOOKUP($B102,STEP②!$A$3:$H$202,F$1,FALSE)</f>
        <v>#N/A</v>
      </c>
      <c r="G102" s="9" t="e">
        <f>VLOOKUP($B102,STEP②!$A$3:$H$202,G$1,FALSE)&amp;VLOOKUP($B102,STEP②!$A$3:$I$202,9,FALSE)</f>
        <v>#N/A</v>
      </c>
      <c r="H102" s="9" t="e">
        <f>VLOOKUP($B102,STEP②!$A$3:$I$202,H$1,FALSE)</f>
        <v>#N/A</v>
      </c>
      <c r="I102" s="9" t="e">
        <f t="shared" si="1"/>
        <v>#N/A</v>
      </c>
    </row>
    <row r="103" spans="1:9" x14ac:dyDescent="0.4">
      <c r="A103" s="9" t="e">
        <f>G103&amp;COUNTIF($G$3:G103,G103)</f>
        <v>#N/A</v>
      </c>
      <c r="B103" s="9">
        <v>101</v>
      </c>
      <c r="C103" s="9" t="e">
        <f>VLOOKUP($B103,STEP②!$A$3:$H$202,C$1,FALSE)</f>
        <v>#N/A</v>
      </c>
      <c r="D103" s="9" t="e">
        <f>VLOOKUP($B103,STEP②!$A$3:$H$202,D$1,FALSE)</f>
        <v>#N/A</v>
      </c>
      <c r="E103" s="9" t="e">
        <f>VLOOKUP($B103,STEP②!$A$3:$H$202,E$1,FALSE)</f>
        <v>#N/A</v>
      </c>
      <c r="F103" s="9" t="e">
        <f>VLOOKUP($B103,STEP②!$A$3:$H$202,F$1,FALSE)</f>
        <v>#N/A</v>
      </c>
      <c r="G103" s="9" t="e">
        <f>VLOOKUP($B103,STEP②!$A$3:$H$202,G$1,FALSE)&amp;VLOOKUP($B103,STEP②!$A$3:$I$202,9,FALSE)</f>
        <v>#N/A</v>
      </c>
      <c r="H103" s="9" t="e">
        <f>VLOOKUP($B103,STEP②!$A$3:$I$202,H$1,FALSE)</f>
        <v>#N/A</v>
      </c>
      <c r="I103" s="9" t="e">
        <f t="shared" si="1"/>
        <v>#N/A</v>
      </c>
    </row>
    <row r="104" spans="1:9" x14ac:dyDescent="0.4">
      <c r="A104" s="9" t="e">
        <f>G104&amp;COUNTIF($G$3:G104,G104)</f>
        <v>#N/A</v>
      </c>
      <c r="B104" s="9">
        <v>102</v>
      </c>
      <c r="C104" s="9" t="e">
        <f>VLOOKUP($B104,STEP②!$A$3:$H$202,C$1,FALSE)</f>
        <v>#N/A</v>
      </c>
      <c r="D104" s="9" t="e">
        <f>VLOOKUP($B104,STEP②!$A$3:$H$202,D$1,FALSE)</f>
        <v>#N/A</v>
      </c>
      <c r="E104" s="9" t="e">
        <f>VLOOKUP($B104,STEP②!$A$3:$H$202,E$1,FALSE)</f>
        <v>#N/A</v>
      </c>
      <c r="F104" s="9" t="e">
        <f>VLOOKUP($B104,STEP②!$A$3:$H$202,F$1,FALSE)</f>
        <v>#N/A</v>
      </c>
      <c r="G104" s="9" t="e">
        <f>VLOOKUP($B104,STEP②!$A$3:$H$202,G$1,FALSE)&amp;VLOOKUP($B104,STEP②!$A$3:$I$202,9,FALSE)</f>
        <v>#N/A</v>
      </c>
      <c r="H104" s="9" t="e">
        <f>VLOOKUP($B104,STEP②!$A$3:$I$202,H$1,FALSE)</f>
        <v>#N/A</v>
      </c>
      <c r="I104" s="9" t="e">
        <f t="shared" si="1"/>
        <v>#N/A</v>
      </c>
    </row>
    <row r="105" spans="1:9" x14ac:dyDescent="0.4">
      <c r="A105" s="9" t="e">
        <f>G105&amp;COUNTIF($G$3:G105,G105)</f>
        <v>#N/A</v>
      </c>
      <c r="B105" s="9">
        <v>103</v>
      </c>
      <c r="C105" s="9" t="e">
        <f>VLOOKUP($B105,STEP②!$A$3:$H$202,C$1,FALSE)</f>
        <v>#N/A</v>
      </c>
      <c r="D105" s="9" t="e">
        <f>VLOOKUP($B105,STEP②!$A$3:$H$202,D$1,FALSE)</f>
        <v>#N/A</v>
      </c>
      <c r="E105" s="9" t="e">
        <f>VLOOKUP($B105,STEP②!$A$3:$H$202,E$1,FALSE)</f>
        <v>#N/A</v>
      </c>
      <c r="F105" s="9" t="e">
        <f>VLOOKUP($B105,STEP②!$A$3:$H$202,F$1,FALSE)</f>
        <v>#N/A</v>
      </c>
      <c r="G105" s="9" t="e">
        <f>VLOOKUP($B105,STEP②!$A$3:$H$202,G$1,FALSE)&amp;VLOOKUP($B105,STEP②!$A$3:$I$202,9,FALSE)</f>
        <v>#N/A</v>
      </c>
      <c r="H105" s="9" t="e">
        <f>VLOOKUP($B105,STEP②!$A$3:$I$202,H$1,FALSE)</f>
        <v>#N/A</v>
      </c>
      <c r="I105" s="9" t="e">
        <f t="shared" si="1"/>
        <v>#N/A</v>
      </c>
    </row>
    <row r="106" spans="1:9" x14ac:dyDescent="0.4">
      <c r="A106" s="9" t="e">
        <f>G106&amp;COUNTIF($G$3:G106,G106)</f>
        <v>#N/A</v>
      </c>
      <c r="B106" s="9">
        <v>104</v>
      </c>
      <c r="C106" s="9" t="e">
        <f>VLOOKUP($B106,STEP②!$A$3:$H$202,C$1,FALSE)</f>
        <v>#N/A</v>
      </c>
      <c r="D106" s="9" t="e">
        <f>VLOOKUP($B106,STEP②!$A$3:$H$202,D$1,FALSE)</f>
        <v>#N/A</v>
      </c>
      <c r="E106" s="9" t="e">
        <f>VLOOKUP($B106,STEP②!$A$3:$H$202,E$1,FALSE)</f>
        <v>#N/A</v>
      </c>
      <c r="F106" s="9" t="e">
        <f>VLOOKUP($B106,STEP②!$A$3:$H$202,F$1,FALSE)</f>
        <v>#N/A</v>
      </c>
      <c r="G106" s="9" t="e">
        <f>VLOOKUP($B106,STEP②!$A$3:$H$202,G$1,FALSE)&amp;VLOOKUP($B106,STEP②!$A$3:$I$202,9,FALSE)</f>
        <v>#N/A</v>
      </c>
      <c r="H106" s="9" t="e">
        <f>VLOOKUP($B106,STEP②!$A$3:$I$202,H$1,FALSE)</f>
        <v>#N/A</v>
      </c>
      <c r="I106" s="9" t="e">
        <f t="shared" si="1"/>
        <v>#N/A</v>
      </c>
    </row>
    <row r="107" spans="1:9" x14ac:dyDescent="0.4">
      <c r="A107" s="9" t="e">
        <f>G107&amp;COUNTIF($G$3:G107,G107)</f>
        <v>#N/A</v>
      </c>
      <c r="B107" s="9">
        <v>105</v>
      </c>
      <c r="C107" s="9" t="e">
        <f>VLOOKUP($B107,STEP②!$A$3:$H$202,C$1,FALSE)</f>
        <v>#N/A</v>
      </c>
      <c r="D107" s="9" t="e">
        <f>VLOOKUP($B107,STEP②!$A$3:$H$202,D$1,FALSE)</f>
        <v>#N/A</v>
      </c>
      <c r="E107" s="9" t="e">
        <f>VLOOKUP($B107,STEP②!$A$3:$H$202,E$1,FALSE)</f>
        <v>#N/A</v>
      </c>
      <c r="F107" s="9" t="e">
        <f>VLOOKUP($B107,STEP②!$A$3:$H$202,F$1,FALSE)</f>
        <v>#N/A</v>
      </c>
      <c r="G107" s="9" t="e">
        <f>VLOOKUP($B107,STEP②!$A$3:$H$202,G$1,FALSE)&amp;VLOOKUP($B107,STEP②!$A$3:$I$202,9,FALSE)</f>
        <v>#N/A</v>
      </c>
      <c r="H107" s="9" t="e">
        <f>VLOOKUP($B107,STEP②!$A$3:$I$202,H$1,FALSE)</f>
        <v>#N/A</v>
      </c>
      <c r="I107" s="9" t="e">
        <f t="shared" si="1"/>
        <v>#N/A</v>
      </c>
    </row>
    <row r="108" spans="1:9" x14ac:dyDescent="0.4">
      <c r="A108" s="9" t="e">
        <f>G108&amp;COUNTIF($G$3:G108,G108)</f>
        <v>#N/A</v>
      </c>
      <c r="B108" s="9">
        <v>106</v>
      </c>
      <c r="C108" s="9" t="e">
        <f>VLOOKUP($B108,STEP②!$A$3:$H$202,C$1,FALSE)</f>
        <v>#N/A</v>
      </c>
      <c r="D108" s="9" t="e">
        <f>VLOOKUP($B108,STEP②!$A$3:$H$202,D$1,FALSE)</f>
        <v>#N/A</v>
      </c>
      <c r="E108" s="9" t="e">
        <f>VLOOKUP($B108,STEP②!$A$3:$H$202,E$1,FALSE)</f>
        <v>#N/A</v>
      </c>
      <c r="F108" s="9" t="e">
        <f>VLOOKUP($B108,STEP②!$A$3:$H$202,F$1,FALSE)</f>
        <v>#N/A</v>
      </c>
      <c r="G108" s="9" t="e">
        <f>VLOOKUP($B108,STEP②!$A$3:$H$202,G$1,FALSE)&amp;VLOOKUP($B108,STEP②!$A$3:$I$202,9,FALSE)</f>
        <v>#N/A</v>
      </c>
      <c r="H108" s="9" t="e">
        <f>VLOOKUP($B108,STEP②!$A$3:$I$202,H$1,FALSE)</f>
        <v>#N/A</v>
      </c>
      <c r="I108" s="9" t="e">
        <f t="shared" si="1"/>
        <v>#N/A</v>
      </c>
    </row>
    <row r="109" spans="1:9" x14ac:dyDescent="0.4">
      <c r="A109" s="9" t="e">
        <f>G109&amp;COUNTIF($G$3:G109,G109)</f>
        <v>#N/A</v>
      </c>
      <c r="B109" s="9">
        <v>107</v>
      </c>
      <c r="C109" s="9" t="e">
        <f>VLOOKUP($B109,STEP②!$A$3:$H$202,C$1,FALSE)</f>
        <v>#N/A</v>
      </c>
      <c r="D109" s="9" t="e">
        <f>VLOOKUP($B109,STEP②!$A$3:$H$202,D$1,FALSE)</f>
        <v>#N/A</v>
      </c>
      <c r="E109" s="9" t="e">
        <f>VLOOKUP($B109,STEP②!$A$3:$H$202,E$1,FALSE)</f>
        <v>#N/A</v>
      </c>
      <c r="F109" s="9" t="e">
        <f>VLOOKUP($B109,STEP②!$A$3:$H$202,F$1,FALSE)</f>
        <v>#N/A</v>
      </c>
      <c r="G109" s="9" t="e">
        <f>VLOOKUP($B109,STEP②!$A$3:$H$202,G$1,FALSE)&amp;VLOOKUP($B109,STEP②!$A$3:$I$202,9,FALSE)</f>
        <v>#N/A</v>
      </c>
      <c r="H109" s="9" t="e">
        <f>VLOOKUP($B109,STEP②!$A$3:$I$202,H$1,FALSE)</f>
        <v>#N/A</v>
      </c>
      <c r="I109" s="9" t="e">
        <f t="shared" si="1"/>
        <v>#N/A</v>
      </c>
    </row>
    <row r="110" spans="1:9" x14ac:dyDescent="0.4">
      <c r="A110" s="9" t="e">
        <f>G110&amp;COUNTIF($G$3:G110,G110)</f>
        <v>#N/A</v>
      </c>
      <c r="B110" s="9">
        <v>108</v>
      </c>
      <c r="C110" s="9" t="e">
        <f>VLOOKUP($B110,STEP②!$A$3:$H$202,C$1,FALSE)</f>
        <v>#N/A</v>
      </c>
      <c r="D110" s="9" t="e">
        <f>VLOOKUP($B110,STEP②!$A$3:$H$202,D$1,FALSE)</f>
        <v>#N/A</v>
      </c>
      <c r="E110" s="9" t="e">
        <f>VLOOKUP($B110,STEP②!$A$3:$H$202,E$1,FALSE)</f>
        <v>#N/A</v>
      </c>
      <c r="F110" s="9" t="e">
        <f>VLOOKUP($B110,STEP②!$A$3:$H$202,F$1,FALSE)</f>
        <v>#N/A</v>
      </c>
      <c r="G110" s="9" t="e">
        <f>VLOOKUP($B110,STEP②!$A$3:$H$202,G$1,FALSE)&amp;VLOOKUP($B110,STEP②!$A$3:$I$202,9,FALSE)</f>
        <v>#N/A</v>
      </c>
      <c r="H110" s="9" t="e">
        <f>VLOOKUP($B110,STEP②!$A$3:$I$202,H$1,FALSE)</f>
        <v>#N/A</v>
      </c>
      <c r="I110" s="9" t="e">
        <f t="shared" si="1"/>
        <v>#N/A</v>
      </c>
    </row>
    <row r="111" spans="1:9" x14ac:dyDescent="0.4">
      <c r="A111" s="9" t="e">
        <f>G111&amp;COUNTIF($G$3:G111,G111)</f>
        <v>#N/A</v>
      </c>
      <c r="B111" s="9">
        <v>109</v>
      </c>
      <c r="C111" s="9" t="e">
        <f>VLOOKUP($B111,STEP②!$A$3:$H$202,C$1,FALSE)</f>
        <v>#N/A</v>
      </c>
      <c r="D111" s="9" t="e">
        <f>VLOOKUP($B111,STEP②!$A$3:$H$202,D$1,FALSE)</f>
        <v>#N/A</v>
      </c>
      <c r="E111" s="9" t="e">
        <f>VLOOKUP($B111,STEP②!$A$3:$H$202,E$1,FALSE)</f>
        <v>#N/A</v>
      </c>
      <c r="F111" s="9" t="e">
        <f>VLOOKUP($B111,STEP②!$A$3:$H$202,F$1,FALSE)</f>
        <v>#N/A</v>
      </c>
      <c r="G111" s="9" t="e">
        <f>VLOOKUP($B111,STEP②!$A$3:$H$202,G$1,FALSE)&amp;VLOOKUP($B111,STEP②!$A$3:$I$202,9,FALSE)</f>
        <v>#N/A</v>
      </c>
      <c r="H111" s="9" t="e">
        <f>VLOOKUP($B111,STEP②!$A$3:$I$202,H$1,FALSE)</f>
        <v>#N/A</v>
      </c>
      <c r="I111" s="9" t="e">
        <f t="shared" si="1"/>
        <v>#N/A</v>
      </c>
    </row>
    <row r="112" spans="1:9" x14ac:dyDescent="0.4">
      <c r="A112" s="9" t="e">
        <f>G112&amp;COUNTIF($G$3:G112,G112)</f>
        <v>#N/A</v>
      </c>
      <c r="B112" s="9">
        <v>110</v>
      </c>
      <c r="C112" s="9" t="e">
        <f>VLOOKUP($B112,STEP②!$A$3:$H$202,C$1,FALSE)</f>
        <v>#N/A</v>
      </c>
      <c r="D112" s="9" t="e">
        <f>VLOOKUP($B112,STEP②!$A$3:$H$202,D$1,FALSE)</f>
        <v>#N/A</v>
      </c>
      <c r="E112" s="9" t="e">
        <f>VLOOKUP($B112,STEP②!$A$3:$H$202,E$1,FALSE)</f>
        <v>#N/A</v>
      </c>
      <c r="F112" s="9" t="e">
        <f>VLOOKUP($B112,STEP②!$A$3:$H$202,F$1,FALSE)</f>
        <v>#N/A</v>
      </c>
      <c r="G112" s="9" t="e">
        <f>VLOOKUP($B112,STEP②!$A$3:$H$202,G$1,FALSE)&amp;VLOOKUP($B112,STEP②!$A$3:$I$202,9,FALSE)</f>
        <v>#N/A</v>
      </c>
      <c r="H112" s="9" t="e">
        <f>VLOOKUP($B112,STEP②!$A$3:$I$202,H$1,FALSE)</f>
        <v>#N/A</v>
      </c>
      <c r="I112" s="9" t="e">
        <f t="shared" si="1"/>
        <v>#N/A</v>
      </c>
    </row>
    <row r="113" spans="1:9" x14ac:dyDescent="0.4">
      <c r="A113" s="9" t="e">
        <f>G113&amp;COUNTIF($G$3:G113,G113)</f>
        <v>#N/A</v>
      </c>
      <c r="B113" s="9">
        <v>111</v>
      </c>
      <c r="C113" s="9" t="e">
        <f>VLOOKUP($B113,STEP②!$A$3:$H$202,C$1,FALSE)</f>
        <v>#N/A</v>
      </c>
      <c r="D113" s="9" t="e">
        <f>VLOOKUP($B113,STEP②!$A$3:$H$202,D$1,FALSE)</f>
        <v>#N/A</v>
      </c>
      <c r="E113" s="9" t="e">
        <f>VLOOKUP($B113,STEP②!$A$3:$H$202,E$1,FALSE)</f>
        <v>#N/A</v>
      </c>
      <c r="F113" s="9" t="e">
        <f>VLOOKUP($B113,STEP②!$A$3:$H$202,F$1,FALSE)</f>
        <v>#N/A</v>
      </c>
      <c r="G113" s="9" t="e">
        <f>VLOOKUP($B113,STEP②!$A$3:$H$202,G$1,FALSE)&amp;VLOOKUP($B113,STEP②!$A$3:$I$202,9,FALSE)</f>
        <v>#N/A</v>
      </c>
      <c r="H113" s="9" t="e">
        <f>VLOOKUP($B113,STEP②!$A$3:$I$202,H$1,FALSE)</f>
        <v>#N/A</v>
      </c>
      <c r="I113" s="9" t="e">
        <f t="shared" si="1"/>
        <v>#N/A</v>
      </c>
    </row>
    <row r="114" spans="1:9" x14ac:dyDescent="0.4">
      <c r="A114" s="9" t="e">
        <f>G114&amp;COUNTIF($G$3:G114,G114)</f>
        <v>#N/A</v>
      </c>
      <c r="B114" s="9">
        <v>112</v>
      </c>
      <c r="C114" s="9" t="e">
        <f>VLOOKUP($B114,STEP②!$A$3:$H$202,C$1,FALSE)</f>
        <v>#N/A</v>
      </c>
      <c r="D114" s="9" t="e">
        <f>VLOOKUP($B114,STEP②!$A$3:$H$202,D$1,FALSE)</f>
        <v>#N/A</v>
      </c>
      <c r="E114" s="9" t="e">
        <f>VLOOKUP($B114,STEP②!$A$3:$H$202,E$1,FALSE)</f>
        <v>#N/A</v>
      </c>
      <c r="F114" s="9" t="e">
        <f>VLOOKUP($B114,STEP②!$A$3:$H$202,F$1,FALSE)</f>
        <v>#N/A</v>
      </c>
      <c r="G114" s="9" t="e">
        <f>VLOOKUP($B114,STEP②!$A$3:$H$202,G$1,FALSE)&amp;VLOOKUP($B114,STEP②!$A$3:$I$202,9,FALSE)</f>
        <v>#N/A</v>
      </c>
      <c r="H114" s="9" t="e">
        <f>VLOOKUP($B114,STEP②!$A$3:$I$202,H$1,FALSE)</f>
        <v>#N/A</v>
      </c>
      <c r="I114" s="9" t="e">
        <f t="shared" si="1"/>
        <v>#N/A</v>
      </c>
    </row>
    <row r="115" spans="1:9" x14ac:dyDescent="0.4">
      <c r="A115" s="9" t="e">
        <f>G115&amp;COUNTIF($G$3:G115,G115)</f>
        <v>#N/A</v>
      </c>
      <c r="B115" s="9">
        <v>113</v>
      </c>
      <c r="C115" s="9" t="e">
        <f>VLOOKUP($B115,STEP②!$A$3:$H$202,C$1,FALSE)</f>
        <v>#N/A</v>
      </c>
      <c r="D115" s="9" t="e">
        <f>VLOOKUP($B115,STEP②!$A$3:$H$202,D$1,FALSE)</f>
        <v>#N/A</v>
      </c>
      <c r="E115" s="9" t="e">
        <f>VLOOKUP($B115,STEP②!$A$3:$H$202,E$1,FALSE)</f>
        <v>#N/A</v>
      </c>
      <c r="F115" s="9" t="e">
        <f>VLOOKUP($B115,STEP②!$A$3:$H$202,F$1,FALSE)</f>
        <v>#N/A</v>
      </c>
      <c r="G115" s="9" t="e">
        <f>VLOOKUP($B115,STEP②!$A$3:$H$202,G$1,FALSE)&amp;VLOOKUP($B115,STEP②!$A$3:$I$202,9,FALSE)</f>
        <v>#N/A</v>
      </c>
      <c r="H115" s="9" t="e">
        <f>VLOOKUP($B115,STEP②!$A$3:$I$202,H$1,FALSE)</f>
        <v>#N/A</v>
      </c>
      <c r="I115" s="9" t="e">
        <f t="shared" si="1"/>
        <v>#N/A</v>
      </c>
    </row>
    <row r="116" spans="1:9" x14ac:dyDescent="0.4">
      <c r="A116" s="9" t="e">
        <f>G116&amp;COUNTIF($G$3:G116,G116)</f>
        <v>#N/A</v>
      </c>
      <c r="B116" s="9">
        <v>114</v>
      </c>
      <c r="C116" s="9" t="e">
        <f>VLOOKUP($B116,STEP②!$A$3:$H$202,C$1,FALSE)</f>
        <v>#N/A</v>
      </c>
      <c r="D116" s="9" t="e">
        <f>VLOOKUP($B116,STEP②!$A$3:$H$202,D$1,FALSE)</f>
        <v>#N/A</v>
      </c>
      <c r="E116" s="9" t="e">
        <f>VLOOKUP($B116,STEP②!$A$3:$H$202,E$1,FALSE)</f>
        <v>#N/A</v>
      </c>
      <c r="F116" s="9" t="e">
        <f>VLOOKUP($B116,STEP②!$A$3:$H$202,F$1,FALSE)</f>
        <v>#N/A</v>
      </c>
      <c r="G116" s="9" t="e">
        <f>VLOOKUP($B116,STEP②!$A$3:$H$202,G$1,FALSE)&amp;VLOOKUP($B116,STEP②!$A$3:$I$202,9,FALSE)</f>
        <v>#N/A</v>
      </c>
      <c r="H116" s="9" t="e">
        <f>VLOOKUP($B116,STEP②!$A$3:$I$202,H$1,FALSE)</f>
        <v>#N/A</v>
      </c>
      <c r="I116" s="9" t="e">
        <f t="shared" si="1"/>
        <v>#N/A</v>
      </c>
    </row>
    <row r="117" spans="1:9" x14ac:dyDescent="0.4">
      <c r="A117" s="9" t="e">
        <f>G117&amp;COUNTIF($G$3:G117,G117)</f>
        <v>#N/A</v>
      </c>
      <c r="B117" s="9">
        <v>115</v>
      </c>
      <c r="C117" s="9" t="e">
        <f>VLOOKUP($B117,STEP②!$A$3:$H$202,C$1,FALSE)</f>
        <v>#N/A</v>
      </c>
      <c r="D117" s="9" t="e">
        <f>VLOOKUP($B117,STEP②!$A$3:$H$202,D$1,FALSE)</f>
        <v>#N/A</v>
      </c>
      <c r="E117" s="9" t="e">
        <f>VLOOKUP($B117,STEP②!$A$3:$H$202,E$1,FALSE)</f>
        <v>#N/A</v>
      </c>
      <c r="F117" s="9" t="e">
        <f>VLOOKUP($B117,STEP②!$A$3:$H$202,F$1,FALSE)</f>
        <v>#N/A</v>
      </c>
      <c r="G117" s="9" t="e">
        <f>VLOOKUP($B117,STEP②!$A$3:$H$202,G$1,FALSE)&amp;VLOOKUP($B117,STEP②!$A$3:$I$202,9,FALSE)</f>
        <v>#N/A</v>
      </c>
      <c r="H117" s="9" t="e">
        <f>VLOOKUP($B117,STEP②!$A$3:$I$202,H$1,FALSE)</f>
        <v>#N/A</v>
      </c>
      <c r="I117" s="9" t="e">
        <f t="shared" si="1"/>
        <v>#N/A</v>
      </c>
    </row>
    <row r="118" spans="1:9" x14ac:dyDescent="0.4">
      <c r="A118" s="9" t="e">
        <f>G118&amp;COUNTIF($G$3:G118,G118)</f>
        <v>#N/A</v>
      </c>
      <c r="B118" s="9">
        <v>116</v>
      </c>
      <c r="C118" s="9" t="e">
        <f>VLOOKUP($B118,STEP②!$A$3:$H$202,C$1,FALSE)</f>
        <v>#N/A</v>
      </c>
      <c r="D118" s="9" t="e">
        <f>VLOOKUP($B118,STEP②!$A$3:$H$202,D$1,FALSE)</f>
        <v>#N/A</v>
      </c>
      <c r="E118" s="9" t="e">
        <f>VLOOKUP($B118,STEP②!$A$3:$H$202,E$1,FALSE)</f>
        <v>#N/A</v>
      </c>
      <c r="F118" s="9" t="e">
        <f>VLOOKUP($B118,STEP②!$A$3:$H$202,F$1,FALSE)</f>
        <v>#N/A</v>
      </c>
      <c r="G118" s="9" t="e">
        <f>VLOOKUP($B118,STEP②!$A$3:$H$202,G$1,FALSE)&amp;VLOOKUP($B118,STEP②!$A$3:$I$202,9,FALSE)</f>
        <v>#N/A</v>
      </c>
      <c r="H118" s="9" t="e">
        <f>VLOOKUP($B118,STEP②!$A$3:$I$202,H$1,FALSE)</f>
        <v>#N/A</v>
      </c>
      <c r="I118" s="9" t="e">
        <f t="shared" si="1"/>
        <v>#N/A</v>
      </c>
    </row>
    <row r="119" spans="1:9" x14ac:dyDescent="0.4">
      <c r="A119" s="9" t="e">
        <f>G119&amp;COUNTIF($G$3:G119,G119)</f>
        <v>#N/A</v>
      </c>
      <c r="B119" s="9">
        <v>117</v>
      </c>
      <c r="C119" s="9" t="e">
        <f>VLOOKUP($B119,STEP②!$A$3:$H$202,C$1,FALSE)</f>
        <v>#N/A</v>
      </c>
      <c r="D119" s="9" t="e">
        <f>VLOOKUP($B119,STEP②!$A$3:$H$202,D$1,FALSE)</f>
        <v>#N/A</v>
      </c>
      <c r="E119" s="9" t="e">
        <f>VLOOKUP($B119,STEP②!$A$3:$H$202,E$1,FALSE)</f>
        <v>#N/A</v>
      </c>
      <c r="F119" s="9" t="e">
        <f>VLOOKUP($B119,STEP②!$A$3:$H$202,F$1,FALSE)</f>
        <v>#N/A</v>
      </c>
      <c r="G119" s="9" t="e">
        <f>VLOOKUP($B119,STEP②!$A$3:$H$202,G$1,FALSE)&amp;VLOOKUP($B119,STEP②!$A$3:$I$202,9,FALSE)</f>
        <v>#N/A</v>
      </c>
      <c r="H119" s="9" t="e">
        <f>VLOOKUP($B119,STEP②!$A$3:$I$202,H$1,FALSE)</f>
        <v>#N/A</v>
      </c>
      <c r="I119" s="9" t="e">
        <f t="shared" si="1"/>
        <v>#N/A</v>
      </c>
    </row>
    <row r="120" spans="1:9" x14ac:dyDescent="0.4">
      <c r="A120" s="9" t="e">
        <f>G120&amp;COUNTIF($G$3:G120,G120)</f>
        <v>#N/A</v>
      </c>
      <c r="B120" s="9">
        <v>118</v>
      </c>
      <c r="C120" s="9" t="e">
        <f>VLOOKUP($B120,STEP②!$A$3:$H$202,C$1,FALSE)</f>
        <v>#N/A</v>
      </c>
      <c r="D120" s="9" t="e">
        <f>VLOOKUP($B120,STEP②!$A$3:$H$202,D$1,FALSE)</f>
        <v>#N/A</v>
      </c>
      <c r="E120" s="9" t="e">
        <f>VLOOKUP($B120,STEP②!$A$3:$H$202,E$1,FALSE)</f>
        <v>#N/A</v>
      </c>
      <c r="F120" s="9" t="e">
        <f>VLOOKUP($B120,STEP②!$A$3:$H$202,F$1,FALSE)</f>
        <v>#N/A</v>
      </c>
      <c r="G120" s="9" t="e">
        <f>VLOOKUP($B120,STEP②!$A$3:$H$202,G$1,FALSE)&amp;VLOOKUP($B120,STEP②!$A$3:$I$202,9,FALSE)</f>
        <v>#N/A</v>
      </c>
      <c r="H120" s="9" t="e">
        <f>VLOOKUP($B120,STEP②!$A$3:$I$202,H$1,FALSE)</f>
        <v>#N/A</v>
      </c>
      <c r="I120" s="9" t="e">
        <f t="shared" si="1"/>
        <v>#N/A</v>
      </c>
    </row>
    <row r="121" spans="1:9" x14ac:dyDescent="0.4">
      <c r="A121" s="9" t="e">
        <f>G121&amp;COUNTIF($G$3:G121,G121)</f>
        <v>#N/A</v>
      </c>
      <c r="B121" s="9">
        <v>119</v>
      </c>
      <c r="C121" s="9" t="e">
        <f>VLOOKUP($B121,STEP②!$A$3:$H$202,C$1,FALSE)</f>
        <v>#N/A</v>
      </c>
      <c r="D121" s="9" t="e">
        <f>VLOOKUP($B121,STEP②!$A$3:$H$202,D$1,FALSE)</f>
        <v>#N/A</v>
      </c>
      <c r="E121" s="9" t="e">
        <f>VLOOKUP($B121,STEP②!$A$3:$H$202,E$1,FALSE)</f>
        <v>#N/A</v>
      </c>
      <c r="F121" s="9" t="e">
        <f>VLOOKUP($B121,STEP②!$A$3:$H$202,F$1,FALSE)</f>
        <v>#N/A</v>
      </c>
      <c r="G121" s="9" t="e">
        <f>VLOOKUP($B121,STEP②!$A$3:$H$202,G$1,FALSE)&amp;VLOOKUP($B121,STEP②!$A$3:$I$202,9,FALSE)</f>
        <v>#N/A</v>
      </c>
      <c r="H121" s="9" t="e">
        <f>VLOOKUP($B121,STEP②!$A$3:$I$202,H$1,FALSE)</f>
        <v>#N/A</v>
      </c>
      <c r="I121" s="9" t="e">
        <f t="shared" si="1"/>
        <v>#N/A</v>
      </c>
    </row>
    <row r="122" spans="1:9" x14ac:dyDescent="0.4">
      <c r="A122" s="9" t="e">
        <f>G122&amp;COUNTIF($G$3:G122,G122)</f>
        <v>#N/A</v>
      </c>
      <c r="B122" s="9">
        <v>120</v>
      </c>
      <c r="C122" s="9" t="e">
        <f>VLOOKUP($B122,STEP②!$A$3:$H$202,C$1,FALSE)</f>
        <v>#N/A</v>
      </c>
      <c r="D122" s="9" t="e">
        <f>VLOOKUP($B122,STEP②!$A$3:$H$202,D$1,FALSE)</f>
        <v>#N/A</v>
      </c>
      <c r="E122" s="9" t="e">
        <f>VLOOKUP($B122,STEP②!$A$3:$H$202,E$1,FALSE)</f>
        <v>#N/A</v>
      </c>
      <c r="F122" s="9" t="e">
        <f>VLOOKUP($B122,STEP②!$A$3:$H$202,F$1,FALSE)</f>
        <v>#N/A</v>
      </c>
      <c r="G122" s="9" t="e">
        <f>VLOOKUP($B122,STEP②!$A$3:$H$202,G$1,FALSE)&amp;VLOOKUP($B122,STEP②!$A$3:$I$202,9,FALSE)</f>
        <v>#N/A</v>
      </c>
      <c r="H122" s="9" t="e">
        <f>VLOOKUP($B122,STEP②!$A$3:$I$202,H$1,FALSE)</f>
        <v>#N/A</v>
      </c>
      <c r="I122" s="9" t="e">
        <f t="shared" si="1"/>
        <v>#N/A</v>
      </c>
    </row>
    <row r="123" spans="1:9" x14ac:dyDescent="0.4">
      <c r="A123" s="9" t="e">
        <f>G123&amp;COUNTIF($G$3:G123,G123)</f>
        <v>#N/A</v>
      </c>
      <c r="B123" s="9">
        <v>121</v>
      </c>
      <c r="C123" s="9" t="e">
        <f>VLOOKUP($B123,STEP②!$A$3:$H$202,C$1,FALSE)</f>
        <v>#N/A</v>
      </c>
      <c r="D123" s="9" t="e">
        <f>VLOOKUP($B123,STEP②!$A$3:$H$202,D$1,FALSE)</f>
        <v>#N/A</v>
      </c>
      <c r="E123" s="9" t="e">
        <f>VLOOKUP($B123,STEP②!$A$3:$H$202,E$1,FALSE)</f>
        <v>#N/A</v>
      </c>
      <c r="F123" s="9" t="e">
        <f>VLOOKUP($B123,STEP②!$A$3:$H$202,F$1,FALSE)</f>
        <v>#N/A</v>
      </c>
      <c r="G123" s="9" t="e">
        <f>VLOOKUP($B123,STEP②!$A$3:$H$202,G$1,FALSE)&amp;VLOOKUP($B123,STEP②!$A$3:$I$202,9,FALSE)</f>
        <v>#N/A</v>
      </c>
      <c r="H123" s="9" t="e">
        <f>VLOOKUP($B123,STEP②!$A$3:$I$202,H$1,FALSE)</f>
        <v>#N/A</v>
      </c>
      <c r="I123" s="9" t="e">
        <f t="shared" si="1"/>
        <v>#N/A</v>
      </c>
    </row>
    <row r="124" spans="1:9" x14ac:dyDescent="0.4">
      <c r="A124" s="9" t="e">
        <f>G124&amp;COUNTIF($G$3:G124,G124)</f>
        <v>#N/A</v>
      </c>
      <c r="B124" s="9">
        <v>122</v>
      </c>
      <c r="C124" s="9" t="e">
        <f>VLOOKUP($B124,STEP②!$A$3:$H$202,C$1,FALSE)</f>
        <v>#N/A</v>
      </c>
      <c r="D124" s="9" t="e">
        <f>VLOOKUP($B124,STEP②!$A$3:$H$202,D$1,FALSE)</f>
        <v>#N/A</v>
      </c>
      <c r="E124" s="9" t="e">
        <f>VLOOKUP($B124,STEP②!$A$3:$H$202,E$1,FALSE)</f>
        <v>#N/A</v>
      </c>
      <c r="F124" s="9" t="e">
        <f>VLOOKUP($B124,STEP②!$A$3:$H$202,F$1,FALSE)</f>
        <v>#N/A</v>
      </c>
      <c r="G124" s="9" t="e">
        <f>VLOOKUP($B124,STEP②!$A$3:$H$202,G$1,FALSE)&amp;VLOOKUP($B124,STEP②!$A$3:$I$202,9,FALSE)</f>
        <v>#N/A</v>
      </c>
      <c r="H124" s="9" t="e">
        <f>VLOOKUP($B124,STEP②!$A$3:$I$202,H$1,FALSE)</f>
        <v>#N/A</v>
      </c>
      <c r="I124" s="9" t="e">
        <f t="shared" si="1"/>
        <v>#N/A</v>
      </c>
    </row>
    <row r="125" spans="1:9" x14ac:dyDescent="0.4">
      <c r="A125" s="9" t="e">
        <f>G125&amp;COUNTIF($G$3:G125,G125)</f>
        <v>#N/A</v>
      </c>
      <c r="B125" s="9">
        <v>123</v>
      </c>
      <c r="C125" s="9" t="e">
        <f>VLOOKUP($B125,STEP②!$A$3:$H$202,C$1,FALSE)</f>
        <v>#N/A</v>
      </c>
      <c r="D125" s="9" t="e">
        <f>VLOOKUP($B125,STEP②!$A$3:$H$202,D$1,FALSE)</f>
        <v>#N/A</v>
      </c>
      <c r="E125" s="9" t="e">
        <f>VLOOKUP($B125,STEP②!$A$3:$H$202,E$1,FALSE)</f>
        <v>#N/A</v>
      </c>
      <c r="F125" s="9" t="e">
        <f>VLOOKUP($B125,STEP②!$A$3:$H$202,F$1,FALSE)</f>
        <v>#N/A</v>
      </c>
      <c r="G125" s="9" t="e">
        <f>VLOOKUP($B125,STEP②!$A$3:$H$202,G$1,FALSE)&amp;VLOOKUP($B125,STEP②!$A$3:$I$202,9,FALSE)</f>
        <v>#N/A</v>
      </c>
      <c r="H125" s="9" t="e">
        <f>VLOOKUP($B125,STEP②!$A$3:$I$202,H$1,FALSE)</f>
        <v>#N/A</v>
      </c>
      <c r="I125" s="9" t="e">
        <f t="shared" si="1"/>
        <v>#N/A</v>
      </c>
    </row>
    <row r="126" spans="1:9" x14ac:dyDescent="0.4">
      <c r="A126" s="9" t="e">
        <f>G126&amp;COUNTIF($G$3:G126,G126)</f>
        <v>#N/A</v>
      </c>
      <c r="B126" s="9">
        <v>124</v>
      </c>
      <c r="C126" s="9" t="e">
        <f>VLOOKUP($B126,STEP②!$A$3:$H$202,C$1,FALSE)</f>
        <v>#N/A</v>
      </c>
      <c r="D126" s="9" t="e">
        <f>VLOOKUP($B126,STEP②!$A$3:$H$202,D$1,FALSE)</f>
        <v>#N/A</v>
      </c>
      <c r="E126" s="9" t="e">
        <f>VLOOKUP($B126,STEP②!$A$3:$H$202,E$1,FALSE)</f>
        <v>#N/A</v>
      </c>
      <c r="F126" s="9" t="e">
        <f>VLOOKUP($B126,STEP②!$A$3:$H$202,F$1,FALSE)</f>
        <v>#N/A</v>
      </c>
      <c r="G126" s="9" t="e">
        <f>VLOOKUP($B126,STEP②!$A$3:$H$202,G$1,FALSE)&amp;VLOOKUP($B126,STEP②!$A$3:$I$202,9,FALSE)</f>
        <v>#N/A</v>
      </c>
      <c r="H126" s="9" t="e">
        <f>VLOOKUP($B126,STEP②!$A$3:$I$202,H$1,FALSE)</f>
        <v>#N/A</v>
      </c>
      <c r="I126" s="9" t="e">
        <f t="shared" si="1"/>
        <v>#N/A</v>
      </c>
    </row>
    <row r="127" spans="1:9" x14ac:dyDescent="0.4">
      <c r="A127" s="9" t="e">
        <f>G127&amp;COUNTIF($G$3:G127,G127)</f>
        <v>#N/A</v>
      </c>
      <c r="B127" s="9">
        <v>125</v>
      </c>
      <c r="C127" s="9" t="e">
        <f>VLOOKUP($B127,STEP②!$A$3:$H$202,C$1,FALSE)</f>
        <v>#N/A</v>
      </c>
      <c r="D127" s="9" t="e">
        <f>VLOOKUP($B127,STEP②!$A$3:$H$202,D$1,FALSE)</f>
        <v>#N/A</v>
      </c>
      <c r="E127" s="9" t="e">
        <f>VLOOKUP($B127,STEP②!$A$3:$H$202,E$1,FALSE)</f>
        <v>#N/A</v>
      </c>
      <c r="F127" s="9" t="e">
        <f>VLOOKUP($B127,STEP②!$A$3:$H$202,F$1,FALSE)</f>
        <v>#N/A</v>
      </c>
      <c r="G127" s="9" t="e">
        <f>VLOOKUP($B127,STEP②!$A$3:$H$202,G$1,FALSE)&amp;VLOOKUP($B127,STEP②!$A$3:$I$202,9,FALSE)</f>
        <v>#N/A</v>
      </c>
      <c r="H127" s="9" t="e">
        <f>VLOOKUP($B127,STEP②!$A$3:$I$202,H$1,FALSE)</f>
        <v>#N/A</v>
      </c>
      <c r="I127" s="9" t="e">
        <f t="shared" si="1"/>
        <v>#N/A</v>
      </c>
    </row>
    <row r="128" spans="1:9" x14ac:dyDescent="0.4">
      <c r="A128" s="9" t="e">
        <f>G128&amp;COUNTIF($G$3:G128,G128)</f>
        <v>#N/A</v>
      </c>
      <c r="B128" s="9">
        <v>126</v>
      </c>
      <c r="C128" s="9" t="e">
        <f>VLOOKUP($B128,STEP②!$A$3:$H$202,C$1,FALSE)</f>
        <v>#N/A</v>
      </c>
      <c r="D128" s="9" t="e">
        <f>VLOOKUP($B128,STEP②!$A$3:$H$202,D$1,FALSE)</f>
        <v>#N/A</v>
      </c>
      <c r="E128" s="9" t="e">
        <f>VLOOKUP($B128,STEP②!$A$3:$H$202,E$1,FALSE)</f>
        <v>#N/A</v>
      </c>
      <c r="F128" s="9" t="e">
        <f>VLOOKUP($B128,STEP②!$A$3:$H$202,F$1,FALSE)</f>
        <v>#N/A</v>
      </c>
      <c r="G128" s="9" t="e">
        <f>VLOOKUP($B128,STEP②!$A$3:$H$202,G$1,FALSE)&amp;VLOOKUP($B128,STEP②!$A$3:$I$202,9,FALSE)</f>
        <v>#N/A</v>
      </c>
      <c r="H128" s="9" t="e">
        <f>VLOOKUP($B128,STEP②!$A$3:$I$202,H$1,FALSE)</f>
        <v>#N/A</v>
      </c>
      <c r="I128" s="9" t="e">
        <f t="shared" si="1"/>
        <v>#N/A</v>
      </c>
    </row>
    <row r="129" spans="1:9" x14ac:dyDescent="0.4">
      <c r="A129" s="9" t="e">
        <f>G129&amp;COUNTIF($G$3:G129,G129)</f>
        <v>#N/A</v>
      </c>
      <c r="B129" s="9">
        <v>127</v>
      </c>
      <c r="C129" s="9" t="e">
        <f>VLOOKUP($B129,STEP②!$A$3:$H$202,C$1,FALSE)</f>
        <v>#N/A</v>
      </c>
      <c r="D129" s="9" t="e">
        <f>VLOOKUP($B129,STEP②!$A$3:$H$202,D$1,FALSE)</f>
        <v>#N/A</v>
      </c>
      <c r="E129" s="9" t="e">
        <f>VLOOKUP($B129,STEP②!$A$3:$H$202,E$1,FALSE)</f>
        <v>#N/A</v>
      </c>
      <c r="F129" s="9" t="e">
        <f>VLOOKUP($B129,STEP②!$A$3:$H$202,F$1,FALSE)</f>
        <v>#N/A</v>
      </c>
      <c r="G129" s="9" t="e">
        <f>VLOOKUP($B129,STEP②!$A$3:$H$202,G$1,FALSE)&amp;VLOOKUP($B129,STEP②!$A$3:$I$202,9,FALSE)</f>
        <v>#N/A</v>
      </c>
      <c r="H129" s="9" t="e">
        <f>VLOOKUP($B129,STEP②!$A$3:$I$202,H$1,FALSE)</f>
        <v>#N/A</v>
      </c>
      <c r="I129" s="9" t="e">
        <f t="shared" si="1"/>
        <v>#N/A</v>
      </c>
    </row>
    <row r="130" spans="1:9" x14ac:dyDescent="0.4">
      <c r="A130" s="9" t="e">
        <f>G130&amp;COUNTIF($G$3:G130,G130)</f>
        <v>#N/A</v>
      </c>
      <c r="B130" s="9">
        <v>128</v>
      </c>
      <c r="C130" s="9" t="e">
        <f>VLOOKUP($B130,STEP②!$A$3:$H$202,C$1,FALSE)</f>
        <v>#N/A</v>
      </c>
      <c r="D130" s="9" t="e">
        <f>VLOOKUP($B130,STEP②!$A$3:$H$202,D$1,FALSE)</f>
        <v>#N/A</v>
      </c>
      <c r="E130" s="9" t="e">
        <f>VLOOKUP($B130,STEP②!$A$3:$H$202,E$1,FALSE)</f>
        <v>#N/A</v>
      </c>
      <c r="F130" s="9" t="e">
        <f>VLOOKUP($B130,STEP②!$A$3:$H$202,F$1,FALSE)</f>
        <v>#N/A</v>
      </c>
      <c r="G130" s="9" t="e">
        <f>VLOOKUP($B130,STEP②!$A$3:$H$202,G$1,FALSE)&amp;VLOOKUP($B130,STEP②!$A$3:$I$202,9,FALSE)</f>
        <v>#N/A</v>
      </c>
      <c r="H130" s="9" t="e">
        <f>VLOOKUP($B130,STEP②!$A$3:$I$202,H$1,FALSE)</f>
        <v>#N/A</v>
      </c>
      <c r="I130" s="9" t="e">
        <f t="shared" si="1"/>
        <v>#N/A</v>
      </c>
    </row>
    <row r="131" spans="1:9" x14ac:dyDescent="0.4">
      <c r="A131" s="9" t="e">
        <f>G131&amp;COUNTIF($G$3:G131,G131)</f>
        <v>#N/A</v>
      </c>
      <c r="B131" s="9">
        <v>129</v>
      </c>
      <c r="C131" s="9" t="e">
        <f>VLOOKUP($B131,STEP②!$A$3:$H$202,C$1,FALSE)</f>
        <v>#N/A</v>
      </c>
      <c r="D131" s="9" t="e">
        <f>VLOOKUP($B131,STEP②!$A$3:$H$202,D$1,FALSE)</f>
        <v>#N/A</v>
      </c>
      <c r="E131" s="9" t="e">
        <f>VLOOKUP($B131,STEP②!$A$3:$H$202,E$1,FALSE)</f>
        <v>#N/A</v>
      </c>
      <c r="F131" s="9" t="e">
        <f>VLOOKUP($B131,STEP②!$A$3:$H$202,F$1,FALSE)</f>
        <v>#N/A</v>
      </c>
      <c r="G131" s="9" t="e">
        <f>VLOOKUP($B131,STEP②!$A$3:$H$202,G$1,FALSE)&amp;VLOOKUP($B131,STEP②!$A$3:$I$202,9,FALSE)</f>
        <v>#N/A</v>
      </c>
      <c r="H131" s="9" t="e">
        <f>VLOOKUP($B131,STEP②!$A$3:$I$202,H$1,FALSE)</f>
        <v>#N/A</v>
      </c>
      <c r="I131" s="9" t="e">
        <f t="shared" si="1"/>
        <v>#N/A</v>
      </c>
    </row>
    <row r="132" spans="1:9" x14ac:dyDescent="0.4">
      <c r="A132" s="9" t="e">
        <f>G132&amp;COUNTIF($G$3:G132,G132)</f>
        <v>#N/A</v>
      </c>
      <c r="B132" s="9">
        <v>130</v>
      </c>
      <c r="C132" s="9" t="e">
        <f>VLOOKUP($B132,STEP②!$A$3:$H$202,C$1,FALSE)</f>
        <v>#N/A</v>
      </c>
      <c r="D132" s="9" t="e">
        <f>VLOOKUP($B132,STEP②!$A$3:$H$202,D$1,FALSE)</f>
        <v>#N/A</v>
      </c>
      <c r="E132" s="9" t="e">
        <f>VLOOKUP($B132,STEP②!$A$3:$H$202,E$1,FALSE)</f>
        <v>#N/A</v>
      </c>
      <c r="F132" s="9" t="e">
        <f>VLOOKUP($B132,STEP②!$A$3:$H$202,F$1,FALSE)</f>
        <v>#N/A</v>
      </c>
      <c r="G132" s="9" t="e">
        <f>VLOOKUP($B132,STEP②!$A$3:$H$202,G$1,FALSE)&amp;VLOOKUP($B132,STEP②!$A$3:$I$202,9,FALSE)</f>
        <v>#N/A</v>
      </c>
      <c r="H132" s="9" t="e">
        <f>VLOOKUP($B132,STEP②!$A$3:$I$202,H$1,FALSE)</f>
        <v>#N/A</v>
      </c>
      <c r="I132" s="9" t="e">
        <f t="shared" ref="I132:I152" si="2">C132&amp;G132&amp;F132</f>
        <v>#N/A</v>
      </c>
    </row>
    <row r="133" spans="1:9" x14ac:dyDescent="0.4">
      <c r="A133" s="9" t="e">
        <f>G133&amp;COUNTIF($G$3:G133,G133)</f>
        <v>#N/A</v>
      </c>
      <c r="B133" s="9">
        <v>131</v>
      </c>
      <c r="C133" s="9" t="e">
        <f>VLOOKUP($B133,STEP②!$A$3:$H$202,C$1,FALSE)</f>
        <v>#N/A</v>
      </c>
      <c r="D133" s="9" t="e">
        <f>VLOOKUP($B133,STEP②!$A$3:$H$202,D$1,FALSE)</f>
        <v>#N/A</v>
      </c>
      <c r="E133" s="9" t="e">
        <f>VLOOKUP($B133,STEP②!$A$3:$H$202,E$1,FALSE)</f>
        <v>#N/A</v>
      </c>
      <c r="F133" s="9" t="e">
        <f>VLOOKUP($B133,STEP②!$A$3:$H$202,F$1,FALSE)</f>
        <v>#N/A</v>
      </c>
      <c r="G133" s="9" t="e">
        <f>VLOOKUP($B133,STEP②!$A$3:$H$202,G$1,FALSE)&amp;VLOOKUP($B133,STEP②!$A$3:$I$202,9,FALSE)</f>
        <v>#N/A</v>
      </c>
      <c r="H133" s="9" t="e">
        <f>VLOOKUP($B133,STEP②!$A$3:$I$202,H$1,FALSE)</f>
        <v>#N/A</v>
      </c>
      <c r="I133" s="9" t="e">
        <f t="shared" si="2"/>
        <v>#N/A</v>
      </c>
    </row>
    <row r="134" spans="1:9" x14ac:dyDescent="0.4">
      <c r="A134" s="9" t="e">
        <f>G134&amp;COUNTIF($G$3:G134,G134)</f>
        <v>#N/A</v>
      </c>
      <c r="B134" s="9">
        <v>132</v>
      </c>
      <c r="C134" s="9" t="e">
        <f>VLOOKUP($B134,STEP②!$A$3:$H$202,C$1,FALSE)</f>
        <v>#N/A</v>
      </c>
      <c r="D134" s="9" t="e">
        <f>VLOOKUP($B134,STEP②!$A$3:$H$202,D$1,FALSE)</f>
        <v>#N/A</v>
      </c>
      <c r="E134" s="9" t="e">
        <f>VLOOKUP($B134,STEP②!$A$3:$H$202,E$1,FALSE)</f>
        <v>#N/A</v>
      </c>
      <c r="F134" s="9" t="e">
        <f>VLOOKUP($B134,STEP②!$A$3:$H$202,F$1,FALSE)</f>
        <v>#N/A</v>
      </c>
      <c r="G134" s="9" t="e">
        <f>VLOOKUP($B134,STEP②!$A$3:$H$202,G$1,FALSE)&amp;VLOOKUP($B134,STEP②!$A$3:$I$202,9,FALSE)</f>
        <v>#N/A</v>
      </c>
      <c r="H134" s="9" t="e">
        <f>VLOOKUP($B134,STEP②!$A$3:$I$202,H$1,FALSE)</f>
        <v>#N/A</v>
      </c>
      <c r="I134" s="9" t="e">
        <f t="shared" si="2"/>
        <v>#N/A</v>
      </c>
    </row>
    <row r="135" spans="1:9" x14ac:dyDescent="0.4">
      <c r="A135" s="9" t="e">
        <f>G135&amp;COUNTIF($G$3:G135,G135)</f>
        <v>#N/A</v>
      </c>
      <c r="B135" s="9">
        <v>133</v>
      </c>
      <c r="C135" s="9" t="e">
        <f>VLOOKUP($B135,STEP②!$A$3:$H$202,C$1,FALSE)</f>
        <v>#N/A</v>
      </c>
      <c r="D135" s="9" t="e">
        <f>VLOOKUP($B135,STEP②!$A$3:$H$202,D$1,FALSE)</f>
        <v>#N/A</v>
      </c>
      <c r="E135" s="9" t="e">
        <f>VLOOKUP($B135,STEP②!$A$3:$H$202,E$1,FALSE)</f>
        <v>#N/A</v>
      </c>
      <c r="F135" s="9" t="e">
        <f>VLOOKUP($B135,STEP②!$A$3:$H$202,F$1,FALSE)</f>
        <v>#N/A</v>
      </c>
      <c r="G135" s="9" t="e">
        <f>VLOOKUP($B135,STEP②!$A$3:$H$202,G$1,FALSE)&amp;VLOOKUP($B135,STEP②!$A$3:$I$202,9,FALSE)</f>
        <v>#N/A</v>
      </c>
      <c r="H135" s="9" t="e">
        <f>VLOOKUP($B135,STEP②!$A$3:$I$202,H$1,FALSE)</f>
        <v>#N/A</v>
      </c>
      <c r="I135" s="9" t="e">
        <f t="shared" si="2"/>
        <v>#N/A</v>
      </c>
    </row>
    <row r="136" spans="1:9" x14ac:dyDescent="0.4">
      <c r="A136" s="9" t="e">
        <f>G136&amp;COUNTIF($G$3:G136,G136)</f>
        <v>#N/A</v>
      </c>
      <c r="B136" s="9">
        <v>134</v>
      </c>
      <c r="C136" s="9" t="e">
        <f>VLOOKUP($B136,STEP②!$A$3:$H$202,C$1,FALSE)</f>
        <v>#N/A</v>
      </c>
      <c r="D136" s="9" t="e">
        <f>VLOOKUP($B136,STEP②!$A$3:$H$202,D$1,FALSE)</f>
        <v>#N/A</v>
      </c>
      <c r="E136" s="9" t="e">
        <f>VLOOKUP($B136,STEP②!$A$3:$H$202,E$1,FALSE)</f>
        <v>#N/A</v>
      </c>
      <c r="F136" s="9" t="e">
        <f>VLOOKUP($B136,STEP②!$A$3:$H$202,F$1,FALSE)</f>
        <v>#N/A</v>
      </c>
      <c r="G136" s="9" t="e">
        <f>VLOOKUP($B136,STEP②!$A$3:$H$202,G$1,FALSE)&amp;VLOOKUP($B136,STEP②!$A$3:$I$202,9,FALSE)</f>
        <v>#N/A</v>
      </c>
      <c r="H136" s="9" t="e">
        <f>VLOOKUP($B136,STEP②!$A$3:$I$202,H$1,FALSE)</f>
        <v>#N/A</v>
      </c>
      <c r="I136" s="9" t="e">
        <f t="shared" si="2"/>
        <v>#N/A</v>
      </c>
    </row>
    <row r="137" spans="1:9" x14ac:dyDescent="0.4">
      <c r="A137" s="9" t="e">
        <f>G137&amp;COUNTIF($G$3:G137,G137)</f>
        <v>#N/A</v>
      </c>
      <c r="B137" s="9">
        <v>135</v>
      </c>
      <c r="C137" s="9" t="e">
        <f>VLOOKUP($B137,STEP②!$A$3:$H$202,C$1,FALSE)</f>
        <v>#N/A</v>
      </c>
      <c r="D137" s="9" t="e">
        <f>VLOOKUP($B137,STEP②!$A$3:$H$202,D$1,FALSE)</f>
        <v>#N/A</v>
      </c>
      <c r="E137" s="9" t="e">
        <f>VLOOKUP($B137,STEP②!$A$3:$H$202,E$1,FALSE)</f>
        <v>#N/A</v>
      </c>
      <c r="F137" s="9" t="e">
        <f>VLOOKUP($B137,STEP②!$A$3:$H$202,F$1,FALSE)</f>
        <v>#N/A</v>
      </c>
      <c r="G137" s="9" t="e">
        <f>VLOOKUP($B137,STEP②!$A$3:$H$202,G$1,FALSE)&amp;VLOOKUP($B137,STEP②!$A$3:$I$202,9,FALSE)</f>
        <v>#N/A</v>
      </c>
      <c r="H137" s="9" t="e">
        <f>VLOOKUP($B137,STEP②!$A$3:$I$202,H$1,FALSE)</f>
        <v>#N/A</v>
      </c>
      <c r="I137" s="9" t="e">
        <f t="shared" si="2"/>
        <v>#N/A</v>
      </c>
    </row>
    <row r="138" spans="1:9" x14ac:dyDescent="0.4">
      <c r="A138" s="9" t="e">
        <f>G138&amp;COUNTIF($G$3:G138,G138)</f>
        <v>#N/A</v>
      </c>
      <c r="B138" s="9">
        <v>136</v>
      </c>
      <c r="C138" s="9" t="e">
        <f>VLOOKUP($B138,STEP②!$A$3:$H$202,C$1,FALSE)</f>
        <v>#N/A</v>
      </c>
      <c r="D138" s="9" t="e">
        <f>VLOOKUP($B138,STEP②!$A$3:$H$202,D$1,FALSE)</f>
        <v>#N/A</v>
      </c>
      <c r="E138" s="9" t="e">
        <f>VLOOKUP($B138,STEP②!$A$3:$H$202,E$1,FALSE)</f>
        <v>#N/A</v>
      </c>
      <c r="F138" s="9" t="e">
        <f>VLOOKUP($B138,STEP②!$A$3:$H$202,F$1,FALSE)</f>
        <v>#N/A</v>
      </c>
      <c r="G138" s="9" t="e">
        <f>VLOOKUP($B138,STEP②!$A$3:$H$202,G$1,FALSE)&amp;VLOOKUP($B138,STEP②!$A$3:$I$202,9,FALSE)</f>
        <v>#N/A</v>
      </c>
      <c r="H138" s="9" t="e">
        <f>VLOOKUP($B138,STEP②!$A$3:$I$202,H$1,FALSE)</f>
        <v>#N/A</v>
      </c>
      <c r="I138" s="9" t="e">
        <f t="shared" si="2"/>
        <v>#N/A</v>
      </c>
    </row>
    <row r="139" spans="1:9" x14ac:dyDescent="0.4">
      <c r="A139" s="9" t="e">
        <f>G139&amp;COUNTIF($G$3:G139,G139)</f>
        <v>#N/A</v>
      </c>
      <c r="B139" s="9">
        <v>137</v>
      </c>
      <c r="C139" s="9" t="e">
        <f>VLOOKUP($B139,STEP②!$A$3:$H$202,C$1,FALSE)</f>
        <v>#N/A</v>
      </c>
      <c r="D139" s="9" t="e">
        <f>VLOOKUP($B139,STEP②!$A$3:$H$202,D$1,FALSE)</f>
        <v>#N/A</v>
      </c>
      <c r="E139" s="9" t="e">
        <f>VLOOKUP($B139,STEP②!$A$3:$H$202,E$1,FALSE)</f>
        <v>#N/A</v>
      </c>
      <c r="F139" s="9" t="e">
        <f>VLOOKUP($B139,STEP②!$A$3:$H$202,F$1,FALSE)</f>
        <v>#N/A</v>
      </c>
      <c r="G139" s="9" t="e">
        <f>VLOOKUP($B139,STEP②!$A$3:$H$202,G$1,FALSE)&amp;VLOOKUP($B139,STEP②!$A$3:$I$202,9,FALSE)</f>
        <v>#N/A</v>
      </c>
      <c r="H139" s="9" t="e">
        <f>VLOOKUP($B139,STEP②!$A$3:$I$202,H$1,FALSE)</f>
        <v>#N/A</v>
      </c>
      <c r="I139" s="9" t="e">
        <f t="shared" si="2"/>
        <v>#N/A</v>
      </c>
    </row>
    <row r="140" spans="1:9" x14ac:dyDescent="0.4">
      <c r="A140" s="9" t="e">
        <f>G140&amp;COUNTIF($G$3:G140,G140)</f>
        <v>#N/A</v>
      </c>
      <c r="B140" s="9">
        <v>138</v>
      </c>
      <c r="C140" s="9" t="e">
        <f>VLOOKUP($B140,STEP②!$A$3:$H$202,C$1,FALSE)</f>
        <v>#N/A</v>
      </c>
      <c r="D140" s="9" t="e">
        <f>VLOOKUP($B140,STEP②!$A$3:$H$202,D$1,FALSE)</f>
        <v>#N/A</v>
      </c>
      <c r="E140" s="9" t="e">
        <f>VLOOKUP($B140,STEP②!$A$3:$H$202,E$1,FALSE)</f>
        <v>#N/A</v>
      </c>
      <c r="F140" s="9" t="e">
        <f>VLOOKUP($B140,STEP②!$A$3:$H$202,F$1,FALSE)</f>
        <v>#N/A</v>
      </c>
      <c r="G140" s="9" t="e">
        <f>VLOOKUP($B140,STEP②!$A$3:$H$202,G$1,FALSE)&amp;VLOOKUP($B140,STEP②!$A$3:$I$202,9,FALSE)</f>
        <v>#N/A</v>
      </c>
      <c r="H140" s="9" t="e">
        <f>VLOOKUP($B140,STEP②!$A$3:$I$202,H$1,FALSE)</f>
        <v>#N/A</v>
      </c>
      <c r="I140" s="9" t="e">
        <f t="shared" si="2"/>
        <v>#N/A</v>
      </c>
    </row>
    <row r="141" spans="1:9" x14ac:dyDescent="0.4">
      <c r="A141" s="9" t="e">
        <f>G141&amp;COUNTIF($G$3:G141,G141)</f>
        <v>#N/A</v>
      </c>
      <c r="B141" s="9">
        <v>139</v>
      </c>
      <c r="C141" s="9" t="e">
        <f>VLOOKUP($B141,STEP②!$A$3:$H$202,C$1,FALSE)</f>
        <v>#N/A</v>
      </c>
      <c r="D141" s="9" t="e">
        <f>VLOOKUP($B141,STEP②!$A$3:$H$202,D$1,FALSE)</f>
        <v>#N/A</v>
      </c>
      <c r="E141" s="9" t="e">
        <f>VLOOKUP($B141,STEP②!$A$3:$H$202,E$1,FALSE)</f>
        <v>#N/A</v>
      </c>
      <c r="F141" s="9" t="e">
        <f>VLOOKUP($B141,STEP②!$A$3:$H$202,F$1,FALSE)</f>
        <v>#N/A</v>
      </c>
      <c r="G141" s="9" t="e">
        <f>VLOOKUP($B141,STEP②!$A$3:$H$202,G$1,FALSE)&amp;VLOOKUP($B141,STEP②!$A$3:$I$202,9,FALSE)</f>
        <v>#N/A</v>
      </c>
      <c r="H141" s="9" t="e">
        <f>VLOOKUP($B141,STEP②!$A$3:$I$202,H$1,FALSE)</f>
        <v>#N/A</v>
      </c>
      <c r="I141" s="9" t="e">
        <f t="shared" si="2"/>
        <v>#N/A</v>
      </c>
    </row>
    <row r="142" spans="1:9" x14ac:dyDescent="0.4">
      <c r="A142" s="9" t="e">
        <f>G142&amp;COUNTIF($G$3:G142,G142)</f>
        <v>#N/A</v>
      </c>
      <c r="B142" s="9">
        <v>140</v>
      </c>
      <c r="C142" s="9" t="e">
        <f>VLOOKUP($B142,STEP②!$A$3:$H$202,C$1,FALSE)</f>
        <v>#N/A</v>
      </c>
      <c r="D142" s="9" t="e">
        <f>VLOOKUP($B142,STEP②!$A$3:$H$202,D$1,FALSE)</f>
        <v>#N/A</v>
      </c>
      <c r="E142" s="9" t="e">
        <f>VLOOKUP($B142,STEP②!$A$3:$H$202,E$1,FALSE)</f>
        <v>#N/A</v>
      </c>
      <c r="F142" s="9" t="e">
        <f>VLOOKUP($B142,STEP②!$A$3:$H$202,F$1,FALSE)</f>
        <v>#N/A</v>
      </c>
      <c r="G142" s="9" t="e">
        <f>VLOOKUP($B142,STEP②!$A$3:$H$202,G$1,FALSE)&amp;VLOOKUP($B142,STEP②!$A$3:$I$202,9,FALSE)</f>
        <v>#N/A</v>
      </c>
      <c r="H142" s="9" t="e">
        <f>VLOOKUP($B142,STEP②!$A$3:$I$202,H$1,FALSE)</f>
        <v>#N/A</v>
      </c>
      <c r="I142" s="9" t="e">
        <f t="shared" si="2"/>
        <v>#N/A</v>
      </c>
    </row>
    <row r="143" spans="1:9" x14ac:dyDescent="0.4">
      <c r="A143" s="9" t="e">
        <f>G143&amp;COUNTIF($G$3:G143,G143)</f>
        <v>#N/A</v>
      </c>
      <c r="B143" s="9">
        <v>141</v>
      </c>
      <c r="C143" s="9" t="e">
        <f>VLOOKUP($B143,STEP②!$A$3:$H$202,C$1,FALSE)</f>
        <v>#N/A</v>
      </c>
      <c r="D143" s="9" t="e">
        <f>VLOOKUP($B143,STEP②!$A$3:$H$202,D$1,FALSE)</f>
        <v>#N/A</v>
      </c>
      <c r="E143" s="9" t="e">
        <f>VLOOKUP($B143,STEP②!$A$3:$H$202,E$1,FALSE)</f>
        <v>#N/A</v>
      </c>
      <c r="F143" s="9" t="e">
        <f>VLOOKUP($B143,STEP②!$A$3:$H$202,F$1,FALSE)</f>
        <v>#N/A</v>
      </c>
      <c r="G143" s="9" t="e">
        <f>VLOOKUP($B143,STEP②!$A$3:$H$202,G$1,FALSE)&amp;VLOOKUP($B143,STEP②!$A$3:$I$202,9,FALSE)</f>
        <v>#N/A</v>
      </c>
      <c r="H143" s="9" t="e">
        <f>VLOOKUP($B143,STEP②!$A$3:$I$202,H$1,FALSE)</f>
        <v>#N/A</v>
      </c>
      <c r="I143" s="9" t="e">
        <f t="shared" si="2"/>
        <v>#N/A</v>
      </c>
    </row>
    <row r="144" spans="1:9" x14ac:dyDescent="0.4">
      <c r="A144" s="9" t="e">
        <f>G144&amp;COUNTIF($G$3:G144,G144)</f>
        <v>#N/A</v>
      </c>
      <c r="B144" s="9">
        <v>142</v>
      </c>
      <c r="C144" s="9" t="e">
        <f>VLOOKUP($B144,STEP②!$A$3:$H$202,C$1,FALSE)</f>
        <v>#N/A</v>
      </c>
      <c r="D144" s="9" t="e">
        <f>VLOOKUP($B144,STEP②!$A$3:$H$202,D$1,FALSE)</f>
        <v>#N/A</v>
      </c>
      <c r="E144" s="9" t="e">
        <f>VLOOKUP($B144,STEP②!$A$3:$H$202,E$1,FALSE)</f>
        <v>#N/A</v>
      </c>
      <c r="F144" s="9" t="e">
        <f>VLOOKUP($B144,STEP②!$A$3:$H$202,F$1,FALSE)</f>
        <v>#N/A</v>
      </c>
      <c r="G144" s="9" t="e">
        <f>VLOOKUP($B144,STEP②!$A$3:$H$202,G$1,FALSE)&amp;VLOOKUP($B144,STEP②!$A$3:$I$202,9,FALSE)</f>
        <v>#N/A</v>
      </c>
      <c r="H144" s="9" t="e">
        <f>VLOOKUP($B144,STEP②!$A$3:$I$202,H$1,FALSE)</f>
        <v>#N/A</v>
      </c>
      <c r="I144" s="9" t="e">
        <f t="shared" si="2"/>
        <v>#N/A</v>
      </c>
    </row>
    <row r="145" spans="1:9" x14ac:dyDescent="0.4">
      <c r="A145" s="9" t="e">
        <f>G145&amp;COUNTIF($G$3:G145,G145)</f>
        <v>#N/A</v>
      </c>
      <c r="B145" s="9">
        <v>143</v>
      </c>
      <c r="C145" s="9" t="e">
        <f>VLOOKUP($B145,STEP②!$A$3:$H$202,C$1,FALSE)</f>
        <v>#N/A</v>
      </c>
      <c r="D145" s="9" t="e">
        <f>VLOOKUP($B145,STEP②!$A$3:$H$202,D$1,FALSE)</f>
        <v>#N/A</v>
      </c>
      <c r="E145" s="9" t="e">
        <f>VLOOKUP($B145,STEP②!$A$3:$H$202,E$1,FALSE)</f>
        <v>#N/A</v>
      </c>
      <c r="F145" s="9" t="e">
        <f>VLOOKUP($B145,STEP②!$A$3:$H$202,F$1,FALSE)</f>
        <v>#N/A</v>
      </c>
      <c r="G145" s="9" t="e">
        <f>VLOOKUP($B145,STEP②!$A$3:$H$202,G$1,FALSE)&amp;VLOOKUP($B145,STEP②!$A$3:$I$202,9,FALSE)</f>
        <v>#N/A</v>
      </c>
      <c r="H145" s="9" t="e">
        <f>VLOOKUP($B145,STEP②!$A$3:$I$202,H$1,FALSE)</f>
        <v>#N/A</v>
      </c>
      <c r="I145" s="9" t="e">
        <f t="shared" si="2"/>
        <v>#N/A</v>
      </c>
    </row>
    <row r="146" spans="1:9" x14ac:dyDescent="0.4">
      <c r="A146" s="9" t="e">
        <f>G146&amp;COUNTIF($G$3:G146,G146)</f>
        <v>#N/A</v>
      </c>
      <c r="B146" s="9">
        <v>144</v>
      </c>
      <c r="C146" s="9" t="e">
        <f>VLOOKUP($B146,STEP②!$A$3:$H$202,C$1,FALSE)</f>
        <v>#N/A</v>
      </c>
      <c r="D146" s="9" t="e">
        <f>VLOOKUP($B146,STEP②!$A$3:$H$202,D$1,FALSE)</f>
        <v>#N/A</v>
      </c>
      <c r="E146" s="9" t="e">
        <f>VLOOKUP($B146,STEP②!$A$3:$H$202,E$1,FALSE)</f>
        <v>#N/A</v>
      </c>
      <c r="F146" s="9" t="e">
        <f>VLOOKUP($B146,STEP②!$A$3:$H$202,F$1,FALSE)</f>
        <v>#N/A</v>
      </c>
      <c r="G146" s="9" t="e">
        <f>VLOOKUP($B146,STEP②!$A$3:$H$202,G$1,FALSE)&amp;VLOOKUP($B146,STEP②!$A$3:$I$202,9,FALSE)</f>
        <v>#N/A</v>
      </c>
      <c r="H146" s="9" t="e">
        <f>VLOOKUP($B146,STEP②!$A$3:$I$202,H$1,FALSE)</f>
        <v>#N/A</v>
      </c>
      <c r="I146" s="9" t="e">
        <f t="shared" si="2"/>
        <v>#N/A</v>
      </c>
    </row>
    <row r="147" spans="1:9" x14ac:dyDescent="0.4">
      <c r="A147" s="9" t="e">
        <f>G147&amp;COUNTIF($G$3:G147,G147)</f>
        <v>#N/A</v>
      </c>
      <c r="B147" s="9">
        <v>145</v>
      </c>
      <c r="C147" s="9" t="e">
        <f>VLOOKUP($B147,STEP②!$A$3:$H$202,C$1,FALSE)</f>
        <v>#N/A</v>
      </c>
      <c r="D147" s="9" t="e">
        <f>VLOOKUP($B147,STEP②!$A$3:$H$202,D$1,FALSE)</f>
        <v>#N/A</v>
      </c>
      <c r="E147" s="9" t="e">
        <f>VLOOKUP($B147,STEP②!$A$3:$H$202,E$1,FALSE)</f>
        <v>#N/A</v>
      </c>
      <c r="F147" s="9" t="e">
        <f>VLOOKUP($B147,STEP②!$A$3:$H$202,F$1,FALSE)</f>
        <v>#N/A</v>
      </c>
      <c r="G147" s="9" t="e">
        <f>VLOOKUP($B147,STEP②!$A$3:$H$202,G$1,FALSE)&amp;VLOOKUP($B147,STEP②!$A$3:$I$202,9,FALSE)</f>
        <v>#N/A</v>
      </c>
      <c r="H147" s="9" t="e">
        <f>VLOOKUP($B147,STEP②!$A$3:$I$202,H$1,FALSE)</f>
        <v>#N/A</v>
      </c>
      <c r="I147" s="9" t="e">
        <f t="shared" si="2"/>
        <v>#N/A</v>
      </c>
    </row>
    <row r="148" spans="1:9" x14ac:dyDescent="0.4">
      <c r="A148" s="9" t="e">
        <f>G148&amp;COUNTIF($G$3:G148,G148)</f>
        <v>#N/A</v>
      </c>
      <c r="B148" s="9">
        <v>146</v>
      </c>
      <c r="C148" s="9" t="e">
        <f>VLOOKUP($B148,STEP②!$A$3:$H$202,C$1,FALSE)</f>
        <v>#N/A</v>
      </c>
      <c r="D148" s="9" t="e">
        <f>VLOOKUP($B148,STEP②!$A$3:$H$202,D$1,FALSE)</f>
        <v>#N/A</v>
      </c>
      <c r="E148" s="9" t="e">
        <f>VLOOKUP($B148,STEP②!$A$3:$H$202,E$1,FALSE)</f>
        <v>#N/A</v>
      </c>
      <c r="F148" s="9" t="e">
        <f>VLOOKUP($B148,STEP②!$A$3:$H$202,F$1,FALSE)</f>
        <v>#N/A</v>
      </c>
      <c r="G148" s="9" t="e">
        <f>VLOOKUP($B148,STEP②!$A$3:$H$202,G$1,FALSE)&amp;VLOOKUP($B148,STEP②!$A$3:$I$202,9,FALSE)</f>
        <v>#N/A</v>
      </c>
      <c r="H148" s="9" t="e">
        <f>VLOOKUP($B148,STEP②!$A$3:$I$202,H$1,FALSE)</f>
        <v>#N/A</v>
      </c>
      <c r="I148" s="9" t="e">
        <f t="shared" si="2"/>
        <v>#N/A</v>
      </c>
    </row>
    <row r="149" spans="1:9" x14ac:dyDescent="0.4">
      <c r="A149" s="9" t="e">
        <f>G149&amp;COUNTIF($G$3:G149,G149)</f>
        <v>#N/A</v>
      </c>
      <c r="B149" s="9">
        <v>147</v>
      </c>
      <c r="C149" s="9" t="e">
        <f>VLOOKUP($B149,STEP②!$A$3:$H$202,C$1,FALSE)</f>
        <v>#N/A</v>
      </c>
      <c r="D149" s="9" t="e">
        <f>VLOOKUP($B149,STEP②!$A$3:$H$202,D$1,FALSE)</f>
        <v>#N/A</v>
      </c>
      <c r="E149" s="9" t="e">
        <f>VLOOKUP($B149,STEP②!$A$3:$H$202,E$1,FALSE)</f>
        <v>#N/A</v>
      </c>
      <c r="F149" s="9" t="e">
        <f>VLOOKUP($B149,STEP②!$A$3:$H$202,F$1,FALSE)</f>
        <v>#N/A</v>
      </c>
      <c r="G149" s="9" t="e">
        <f>VLOOKUP($B149,STEP②!$A$3:$H$202,G$1,FALSE)&amp;VLOOKUP($B149,STEP②!$A$3:$I$202,9,FALSE)</f>
        <v>#N/A</v>
      </c>
      <c r="H149" s="9" t="e">
        <f>VLOOKUP($B149,STEP②!$A$3:$I$202,H$1,FALSE)</f>
        <v>#N/A</v>
      </c>
      <c r="I149" s="9" t="e">
        <f t="shared" si="2"/>
        <v>#N/A</v>
      </c>
    </row>
    <row r="150" spans="1:9" x14ac:dyDescent="0.4">
      <c r="A150" s="9" t="e">
        <f>G150&amp;COUNTIF($G$3:G150,G150)</f>
        <v>#N/A</v>
      </c>
      <c r="B150" s="9">
        <v>148</v>
      </c>
      <c r="C150" s="9" t="e">
        <f>VLOOKUP($B150,STEP②!$A$3:$H$202,C$1,FALSE)</f>
        <v>#N/A</v>
      </c>
      <c r="D150" s="9" t="e">
        <f>VLOOKUP($B150,STEP②!$A$3:$H$202,D$1,FALSE)</f>
        <v>#N/A</v>
      </c>
      <c r="E150" s="9" t="e">
        <f>VLOOKUP($B150,STEP②!$A$3:$H$202,E$1,FALSE)</f>
        <v>#N/A</v>
      </c>
      <c r="F150" s="9" t="e">
        <f>VLOOKUP($B150,STEP②!$A$3:$H$202,F$1,FALSE)</f>
        <v>#N/A</v>
      </c>
      <c r="G150" s="9" t="e">
        <f>VLOOKUP($B150,STEP②!$A$3:$H$202,G$1,FALSE)&amp;VLOOKUP($B150,STEP②!$A$3:$I$202,9,FALSE)</f>
        <v>#N/A</v>
      </c>
      <c r="H150" s="9" t="e">
        <f>VLOOKUP($B150,STEP②!$A$3:$I$202,H$1,FALSE)</f>
        <v>#N/A</v>
      </c>
      <c r="I150" s="9" t="e">
        <f t="shared" si="2"/>
        <v>#N/A</v>
      </c>
    </row>
    <row r="151" spans="1:9" x14ac:dyDescent="0.4">
      <c r="A151" s="9" t="e">
        <f>G151&amp;COUNTIF($G$3:G151,G151)</f>
        <v>#N/A</v>
      </c>
      <c r="B151" s="9">
        <v>149</v>
      </c>
      <c r="C151" s="9" t="e">
        <f>VLOOKUP($B151,STEP②!$A$3:$H$202,C$1,FALSE)</f>
        <v>#N/A</v>
      </c>
      <c r="D151" s="9" t="e">
        <f>VLOOKUP($B151,STEP②!$A$3:$H$202,D$1,FALSE)</f>
        <v>#N/A</v>
      </c>
      <c r="E151" s="9" t="e">
        <f>VLOOKUP($B151,STEP②!$A$3:$H$202,E$1,FALSE)</f>
        <v>#N/A</v>
      </c>
      <c r="F151" s="9" t="e">
        <f>VLOOKUP($B151,STEP②!$A$3:$H$202,F$1,FALSE)</f>
        <v>#N/A</v>
      </c>
      <c r="G151" s="9" t="e">
        <f>VLOOKUP($B151,STEP②!$A$3:$H$202,G$1,FALSE)&amp;VLOOKUP($B151,STEP②!$A$3:$I$202,9,FALSE)</f>
        <v>#N/A</v>
      </c>
      <c r="H151" s="9" t="e">
        <f>VLOOKUP($B151,STEP②!$A$3:$I$202,H$1,FALSE)</f>
        <v>#N/A</v>
      </c>
      <c r="I151" s="9" t="e">
        <f t="shared" si="2"/>
        <v>#N/A</v>
      </c>
    </row>
    <row r="152" spans="1:9" x14ac:dyDescent="0.4">
      <c r="A152" s="9" t="e">
        <f>G152&amp;COUNTIF($G$3:G152,G152)</f>
        <v>#N/A</v>
      </c>
      <c r="B152" s="9">
        <v>150</v>
      </c>
      <c r="C152" s="9" t="e">
        <f>VLOOKUP($B152,STEP②!$A$3:$H$202,C$1,FALSE)</f>
        <v>#N/A</v>
      </c>
      <c r="D152" s="9" t="e">
        <f>VLOOKUP($B152,STEP②!$A$3:$H$202,D$1,FALSE)</f>
        <v>#N/A</v>
      </c>
      <c r="E152" s="9" t="e">
        <f>VLOOKUP($B152,STEP②!$A$3:$H$202,E$1,FALSE)</f>
        <v>#N/A</v>
      </c>
      <c r="F152" s="9" t="e">
        <f>VLOOKUP($B152,STEP②!$A$3:$H$202,F$1,FALSE)</f>
        <v>#N/A</v>
      </c>
      <c r="G152" s="9" t="e">
        <f>VLOOKUP($B152,STEP②!$A$3:$H$202,G$1,FALSE)&amp;VLOOKUP($B152,STEP②!$A$3:$I$202,9,FALSE)</f>
        <v>#N/A</v>
      </c>
      <c r="H152" s="9" t="e">
        <f>VLOOKUP($B152,STEP②!$A$3:$I$202,H$1,FALSE)</f>
        <v>#N/A</v>
      </c>
      <c r="I152" s="9" t="e">
        <f t="shared" si="2"/>
        <v>#N/A</v>
      </c>
    </row>
    <row r="153" spans="1:9" x14ac:dyDescent="0.4">
      <c r="A153" s="11" t="s">
        <v>7</v>
      </c>
      <c r="B153" s="11" t="s">
        <v>7</v>
      </c>
      <c r="C153" s="11" t="s">
        <v>7</v>
      </c>
      <c r="D153" s="11" t="s">
        <v>7</v>
      </c>
      <c r="E153" s="11" t="s">
        <v>7</v>
      </c>
      <c r="F153" s="11" t="s">
        <v>7</v>
      </c>
      <c r="G153" s="11" t="s">
        <v>7</v>
      </c>
      <c r="H153" s="11" t="s">
        <v>7</v>
      </c>
      <c r="I153" s="11" t="s">
        <v>7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H34"/>
  <sheetViews>
    <sheetView view="pageBreakPreview" zoomScale="145" zoomScaleNormal="85" zoomScaleSheetLayoutView="145" workbookViewId="0">
      <selection activeCell="U1" sqref="U1:AB1 A21 F2"/>
    </sheetView>
  </sheetViews>
  <sheetFormatPr defaultColWidth="0" defaultRowHeight="18.75" x14ac:dyDescent="0.4"/>
  <cols>
    <col min="1" max="1" width="4.5" style="18" bestFit="1" customWidth="1"/>
    <col min="2" max="2" width="10.5" style="18" bestFit="1" customWidth="1"/>
    <col min="3" max="3" width="6" style="18" bestFit="1" customWidth="1"/>
    <col min="4" max="5" width="7.5" style="18" bestFit="1" customWidth="1"/>
    <col min="6" max="6" width="3" style="18" bestFit="1" customWidth="1"/>
    <col min="7" max="7" width="6" style="18" bestFit="1" customWidth="1"/>
    <col min="8" max="8" width="4.5" style="18" bestFit="1" customWidth="1"/>
    <col min="9" max="9" width="3.625" style="18" customWidth="1"/>
    <col min="10" max="10" width="3.25" style="18" customWidth="1"/>
    <col min="11" max="11" width="3.625" style="18" customWidth="1"/>
    <col min="12" max="12" width="3.25" style="18" customWidth="1"/>
    <col min="13" max="13" width="3.625" style="18" customWidth="1"/>
    <col min="14" max="14" width="3.25" style="18" customWidth="1"/>
    <col min="15" max="15" width="3.625" style="18" customWidth="1"/>
    <col min="16" max="16" width="3.25" style="18" customWidth="1"/>
    <col min="17" max="17" width="3.625" style="18" customWidth="1"/>
    <col min="18" max="18" width="3.25" style="18" customWidth="1"/>
    <col min="19" max="19" width="3.625" style="18" customWidth="1"/>
    <col min="20" max="20" width="3.25" style="18" customWidth="1"/>
    <col min="21" max="21" width="3.625" style="18" customWidth="1"/>
    <col min="22" max="22" width="3.25" style="18" customWidth="1"/>
    <col min="23" max="23" width="3.625" style="18" customWidth="1"/>
    <col min="24" max="24" width="3.25" style="18" customWidth="1"/>
    <col min="25" max="25" width="3.625" style="18" customWidth="1"/>
    <col min="26" max="26" width="3.25" style="18" customWidth="1"/>
    <col min="27" max="27" width="5.25" style="18" bestFit="1" customWidth="1"/>
    <col min="28" max="28" width="3.25" style="18" customWidth="1"/>
    <col min="29" max="29" width="9" style="18" hidden="1"/>
    <col min="30" max="30" width="25.5" style="18" hidden="1"/>
    <col min="31" max="32" width="9" style="18" hidden="1"/>
    <col min="33" max="33" width="25.5" style="18" hidden="1"/>
    <col min="34" max="34" width="8.875" style="18" hidden="1"/>
    <col min="35" max="16384" width="9" style="18" hidden="1"/>
  </cols>
  <sheetData>
    <row r="1" spans="1:34" ht="24.75" thickBot="1" x14ac:dyDescent="0.45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17" t="str">
        <f>VLOOKUP(AE1,$AF$1:$AG$9,2,FALSE)</f>
        <v>十種競技</v>
      </c>
      <c r="V1" s="17"/>
      <c r="W1" s="17"/>
      <c r="X1" s="17"/>
      <c r="Y1" s="17"/>
      <c r="Z1" s="17"/>
      <c r="AA1" s="17"/>
      <c r="AB1" s="17"/>
      <c r="AD1" s="19" t="s">
        <v>248</v>
      </c>
      <c r="AE1" s="19">
        <v>5</v>
      </c>
      <c r="AF1" s="18">
        <v>1</v>
      </c>
      <c r="AG1" s="18" t="s">
        <v>243</v>
      </c>
      <c r="AH1" s="18" t="s">
        <v>243</v>
      </c>
    </row>
    <row r="2" spans="1:34" ht="9.75" customHeight="1" x14ac:dyDescent="0.15">
      <c r="A2" s="20"/>
      <c r="B2" s="20">
        <v>2</v>
      </c>
      <c r="C2" s="20">
        <v>3</v>
      </c>
      <c r="D2" s="20">
        <v>4</v>
      </c>
      <c r="E2" s="20">
        <v>7</v>
      </c>
      <c r="F2" s="20">
        <v>10</v>
      </c>
      <c r="G2" s="20">
        <v>9</v>
      </c>
      <c r="H2" s="20">
        <v>8</v>
      </c>
      <c r="I2" s="20">
        <v>11</v>
      </c>
      <c r="J2" s="20">
        <v>12</v>
      </c>
      <c r="K2" s="20">
        <v>13</v>
      </c>
      <c r="L2" s="20">
        <v>14</v>
      </c>
      <c r="M2" s="20">
        <v>15</v>
      </c>
      <c r="N2" s="20">
        <v>16</v>
      </c>
      <c r="O2" s="20">
        <v>17</v>
      </c>
      <c r="P2" s="20">
        <v>18</v>
      </c>
      <c r="Q2" s="20">
        <v>19</v>
      </c>
      <c r="R2" s="20">
        <v>20</v>
      </c>
      <c r="S2" s="20">
        <v>21</v>
      </c>
      <c r="T2" s="20">
        <v>22</v>
      </c>
      <c r="U2" s="20">
        <v>23</v>
      </c>
      <c r="V2" s="20">
        <v>24</v>
      </c>
      <c r="W2" s="20">
        <v>25</v>
      </c>
      <c r="X2" s="20">
        <v>26</v>
      </c>
      <c r="Y2" s="20">
        <v>27</v>
      </c>
      <c r="Z2" s="20">
        <v>28</v>
      </c>
      <c r="AA2" s="20">
        <v>29</v>
      </c>
      <c r="AB2" s="20">
        <v>30</v>
      </c>
      <c r="AF2" s="18">
        <v>2</v>
      </c>
      <c r="AG2" s="18" t="s">
        <v>244</v>
      </c>
      <c r="AH2" s="18" t="s">
        <v>244</v>
      </c>
    </row>
    <row r="3" spans="1:34" ht="14.25" customHeight="1" x14ac:dyDescent="0.4">
      <c r="A3" s="21" t="s">
        <v>8</v>
      </c>
      <c r="B3" s="22" t="s">
        <v>118</v>
      </c>
      <c r="C3" s="22" t="s">
        <v>119</v>
      </c>
      <c r="D3" s="22" t="s">
        <v>9</v>
      </c>
      <c r="E3" s="22" t="s">
        <v>10</v>
      </c>
      <c r="F3" s="22" t="s">
        <v>120</v>
      </c>
      <c r="G3" s="22" t="s">
        <v>121</v>
      </c>
      <c r="H3" s="23" t="s">
        <v>122</v>
      </c>
      <c r="I3" s="24" t="s">
        <v>252</v>
      </c>
      <c r="J3" s="24"/>
      <c r="K3" s="24" t="s">
        <v>253</v>
      </c>
      <c r="L3" s="24"/>
      <c r="M3" s="24" t="s">
        <v>254</v>
      </c>
      <c r="N3" s="24"/>
      <c r="O3" s="24" t="s">
        <v>255</v>
      </c>
      <c r="P3" s="24"/>
      <c r="Q3" s="24" t="s">
        <v>256</v>
      </c>
      <c r="R3" s="24"/>
      <c r="S3" s="24" t="s">
        <v>257</v>
      </c>
      <c r="T3" s="24"/>
      <c r="U3" s="24" t="s">
        <v>258</v>
      </c>
      <c r="V3" s="24"/>
      <c r="W3" s="24" t="s">
        <v>259</v>
      </c>
      <c r="X3" s="24"/>
      <c r="Y3" s="24" t="s">
        <v>260</v>
      </c>
      <c r="Z3" s="24"/>
      <c r="AA3" s="24" t="s">
        <v>261</v>
      </c>
      <c r="AB3" s="24"/>
      <c r="AF3" s="18">
        <v>3</v>
      </c>
      <c r="AG3" s="18" t="s">
        <v>240</v>
      </c>
      <c r="AH3" s="18" t="s">
        <v>240</v>
      </c>
    </row>
    <row r="4" spans="1:34" ht="14.25" customHeight="1" x14ac:dyDescent="0.4">
      <c r="A4" s="21"/>
      <c r="B4" s="22"/>
      <c r="C4" s="22"/>
      <c r="D4" s="22"/>
      <c r="E4" s="22"/>
      <c r="F4" s="22"/>
      <c r="G4" s="22"/>
      <c r="H4" s="23"/>
      <c r="I4" s="25" t="s">
        <v>11</v>
      </c>
      <c r="J4" s="25" t="s">
        <v>117</v>
      </c>
      <c r="K4" s="25" t="s">
        <v>11</v>
      </c>
      <c r="L4" s="25" t="s">
        <v>117</v>
      </c>
      <c r="M4" s="25" t="s">
        <v>11</v>
      </c>
      <c r="N4" s="25" t="s">
        <v>117</v>
      </c>
      <c r="O4" s="25" t="s">
        <v>11</v>
      </c>
      <c r="P4" s="25" t="s">
        <v>117</v>
      </c>
      <c r="Q4" s="25" t="s">
        <v>11</v>
      </c>
      <c r="R4" s="25" t="s">
        <v>117</v>
      </c>
      <c r="S4" s="25" t="s">
        <v>11</v>
      </c>
      <c r="T4" s="25" t="s">
        <v>117</v>
      </c>
      <c r="U4" s="25" t="s">
        <v>11</v>
      </c>
      <c r="V4" s="25" t="s">
        <v>117</v>
      </c>
      <c r="W4" s="25" t="s">
        <v>11</v>
      </c>
      <c r="X4" s="25" t="s">
        <v>117</v>
      </c>
      <c r="Y4" s="25" t="s">
        <v>11</v>
      </c>
      <c r="Z4" s="25" t="s">
        <v>117</v>
      </c>
      <c r="AA4" s="25" t="s">
        <v>11</v>
      </c>
      <c r="AB4" s="25" t="s">
        <v>117</v>
      </c>
      <c r="AF4" s="18">
        <v>4</v>
      </c>
      <c r="AG4" s="18" t="s">
        <v>241</v>
      </c>
      <c r="AH4" s="18" t="s">
        <v>241</v>
      </c>
    </row>
    <row r="5" spans="1:34" ht="14.25" customHeight="1" x14ac:dyDescent="0.4">
      <c r="A5" s="26">
        <v>1</v>
      </c>
      <c r="B5" s="27" t="str">
        <f>IF(ISERROR(VLOOKUP(VLOOKUP($U$1&amp;$A5,STEP③!$A$3:$I$152,9,FALSE),貼付!$C$3:$AF$198,B$2,FALSE)),"",VLOOKUP(VLOOKUP($U$1&amp;$A5,STEP③!$A$3:$I$152,9,FALSE),貼付!$C$3:$AF$198,B$2,FALSE))</f>
        <v>北海道選手権</v>
      </c>
      <c r="C5" s="27" t="str">
        <f>IF(ISERROR(VLOOKUP(VLOOKUP($U$1&amp;$A5,STEP③!$A$3:$I$152,9,FALSE),貼付!$C$3:$AF$198,C$2,FALSE)),"",VLOOKUP(VLOOKUP($U$1&amp;$A5,STEP③!$A$3:$I$152,9,FALSE),貼付!$C$3:$AF$198,C$2,FALSE))</f>
        <v>網走</v>
      </c>
      <c r="D5" s="27" t="str">
        <f>IF(ISERROR(VLOOKUP(VLOOKUP($U$1&amp;$A5,STEP③!$A$3:$I$152,9,FALSE),貼付!$C$3:$AF$198,D$2,FALSE)),"",VLOOKUP(VLOOKUP($U$1&amp;$A5,STEP③!$A$3:$I$152,9,FALSE),貼付!$C$3:$AF$198,D$2,FALSE))</f>
        <v>07月16日</v>
      </c>
      <c r="E5" s="27" t="str">
        <f>IF(ISERROR(VLOOKUP(VLOOKUP($U$1&amp;$A5,STEP③!$A$3:$I$152,9,FALSE),貼付!$C$3:$AF$198,E$2,FALSE)),"",VLOOKUP(VLOOKUP($U$1&amp;$A5,STEP③!$A$3:$I$152,9,FALSE),貼付!$C$3:$AF$198,E$2,FALSE))</f>
        <v>中田竜翔</v>
      </c>
      <c r="F5" s="27">
        <f>IF(ISERROR(VLOOKUP(VLOOKUP($U$1&amp;$A5,STEP③!$A$3:$I$152,9,FALSE),貼付!$C$3:$AF$198,F$2,FALSE)),"",VLOOKUP(VLOOKUP($U$1&amp;$A5,STEP③!$A$3:$I$152,9,FALSE),貼付!$C$3:$AF$198,F$2,FALSE))</f>
        <v>1</v>
      </c>
      <c r="G5" s="27" t="str">
        <f>IF(ISERROR(VLOOKUP(VLOOKUP($U$1&amp;$A5,STEP③!$A$3:$I$152,9,FALSE),貼付!$C$3:$AF$198,G$2,FALSE)),"",VLOOKUP(VLOOKUP($U$1&amp;$A5,STEP③!$A$3:$I$152,9,FALSE),貼付!$C$3:$AF$198,G$2,FALSE))</f>
        <v>中京大</v>
      </c>
      <c r="H5" s="28">
        <f>IF(ISERROR(VLOOKUP(VLOOKUP($U$1&amp;$A5,STEP③!$A$3:$I$152,9,FALSE),貼付!$C$3:$AF$198,H$2,FALSE)),"",VLOOKUP(VLOOKUP($U$1&amp;$A5,STEP③!$A$3:$I$152,9,FALSE),貼付!$C$3:$AF$198,H$2,FALSE))</f>
        <v>5025</v>
      </c>
      <c r="I5" s="27">
        <f>IF(ISERROR(VLOOKUP(VLOOKUP($U$1&amp;$A5,STEP③!$A$3:$I$152,9,FALSE),貼付!$C$3:$AF$198,I$2,FALSE)),"",VLOOKUP(VLOOKUP($U$1&amp;$A5,STEP③!$A$3:$I$152,9,FALSE),貼付!$C$3:$AF$198,I$2,FALSE))</f>
        <v>1195</v>
      </c>
      <c r="J5" s="27">
        <f>IF(ISERROR(VLOOKUP(VLOOKUP($U$1&amp;$A5,STEP③!$A$3:$I$152,9,FALSE),貼付!$C$3:$AF$198,J$2,FALSE)),"",VLOOKUP(VLOOKUP($U$1&amp;$A5,STEP③!$A$3:$I$152,9,FALSE),貼付!$C$3:$AF$198,J$2,FALSE))</f>
        <v>661</v>
      </c>
      <c r="K5" s="27">
        <f>IF(ISERROR(VLOOKUP(VLOOKUP($U$1&amp;$A5,STEP③!$A$3:$I$152,9,FALSE),貼付!$C$3:$AF$198,K$2,FALSE)),"",VLOOKUP(VLOOKUP($U$1&amp;$A5,STEP③!$A$3:$I$152,9,FALSE),貼付!$C$3:$AF$198,K$2,FALSE))</f>
        <v>577</v>
      </c>
      <c r="L5" s="27">
        <f>IF(ISERROR(VLOOKUP(VLOOKUP($U$1&amp;$A5,STEP③!$A$3:$I$152,9,FALSE),貼付!$C$3:$AF$198,L$2,FALSE)),"",VLOOKUP(VLOOKUP($U$1&amp;$A5,STEP③!$A$3:$I$152,9,FALSE),貼付!$C$3:$AF$198,L$2,FALSE))</f>
        <v>537</v>
      </c>
      <c r="M5" s="27">
        <f>IF(ISERROR(VLOOKUP(VLOOKUP($U$1&amp;$A5,STEP③!$A$3:$I$152,9,FALSE),貼付!$C$3:$AF$198,M$2,FALSE)),"",VLOOKUP(VLOOKUP($U$1&amp;$A5,STEP③!$A$3:$I$152,9,FALSE),貼付!$C$3:$AF$198,M$2,FALSE))</f>
        <v>875</v>
      </c>
      <c r="N5" s="27">
        <f>IF(ISERROR(VLOOKUP(VLOOKUP($U$1&amp;$A5,STEP③!$A$3:$I$152,9,FALSE),貼付!$C$3:$AF$198,N$2,FALSE)),"",VLOOKUP(VLOOKUP($U$1&amp;$A5,STEP③!$A$3:$I$152,9,FALSE),貼付!$C$3:$AF$198,N$2,FALSE))</f>
        <v>411</v>
      </c>
      <c r="O5" s="27">
        <f>IF(ISERROR(VLOOKUP(VLOOKUP($U$1&amp;$A5,STEP③!$A$3:$I$152,9,FALSE),貼付!$C$3:$AF$198,O$2,FALSE)),"",VLOOKUP(VLOOKUP($U$1&amp;$A5,STEP③!$A$3:$I$152,9,FALSE),貼付!$C$3:$AF$198,O$2,FALSE))</f>
        <v>160</v>
      </c>
      <c r="P5" s="27">
        <f>IF(ISERROR(VLOOKUP(VLOOKUP($U$1&amp;$A5,STEP③!$A$3:$I$152,9,FALSE),貼付!$C$3:$AF$198,P$2,FALSE)),"",VLOOKUP(VLOOKUP($U$1&amp;$A5,STEP③!$A$3:$I$152,9,FALSE),貼付!$C$3:$AF$198,P$2,FALSE))</f>
        <v>464</v>
      </c>
      <c r="Q5" s="27">
        <f>IF(ISERROR(VLOOKUP(VLOOKUP($U$1&amp;$A5,STEP③!$A$3:$I$152,9,FALSE),貼付!$C$3:$AF$198,Q$2,FALSE)),"",VLOOKUP(VLOOKUP($U$1&amp;$A5,STEP③!$A$3:$I$152,9,FALSE),貼付!$C$3:$AF$198,Q$2,FALSE))</f>
        <v>5388</v>
      </c>
      <c r="R5" s="27">
        <f>IF(ISERROR(VLOOKUP(VLOOKUP($U$1&amp;$A5,STEP③!$A$3:$I$152,9,FALSE),貼付!$C$3:$AF$198,R$2,FALSE)),"",VLOOKUP(VLOOKUP($U$1&amp;$A5,STEP③!$A$3:$I$152,9,FALSE),貼付!$C$3:$AF$198,R$2,FALSE))</f>
        <v>645</v>
      </c>
      <c r="S5" s="27">
        <f>IF(ISERROR(VLOOKUP(VLOOKUP($U$1&amp;$A5,STEP③!$A$3:$I$152,9,FALSE),貼付!$C$3:$AF$198,S$2,FALSE)),"",VLOOKUP(VLOOKUP($U$1&amp;$A5,STEP③!$A$3:$I$152,9,FALSE),貼付!$C$3:$AF$198,S$2,FALSE))</f>
        <v>1965</v>
      </c>
      <c r="T5" s="27">
        <f>IF(ISERROR(VLOOKUP(VLOOKUP($U$1&amp;$A5,STEP③!$A$3:$I$152,9,FALSE),貼付!$C$3:$AF$198,T$2,FALSE)),"",VLOOKUP(VLOOKUP($U$1&amp;$A5,STEP③!$A$3:$I$152,9,FALSE),貼付!$C$3:$AF$198,T$2,FALSE))</f>
        <v>377</v>
      </c>
      <c r="U5" s="27">
        <f>IF(ISERROR(VLOOKUP(VLOOKUP($U$1&amp;$A5,STEP③!$A$3:$I$152,9,FALSE),貼付!$C$3:$AF$198,U$2,FALSE)),"",VLOOKUP(VLOOKUP($U$1&amp;$A5,STEP③!$A$3:$I$152,9,FALSE),貼付!$C$3:$AF$198,U$2,FALSE))</f>
        <v>2474</v>
      </c>
      <c r="V5" s="27">
        <f>IF(ISERROR(VLOOKUP(VLOOKUP($U$1&amp;$A5,STEP③!$A$3:$I$152,9,FALSE),貼付!$C$3:$AF$198,V$2,FALSE)),"",VLOOKUP(VLOOKUP($U$1&amp;$A5,STEP③!$A$3:$I$152,9,FALSE),貼付!$C$3:$AF$198,V$2,FALSE))</f>
        <v>362</v>
      </c>
      <c r="W5" s="27">
        <f>IF(ISERROR(VLOOKUP(VLOOKUP($U$1&amp;$A5,STEP③!$A$3:$I$152,9,FALSE),貼付!$C$3:$AF$198,W$2,FALSE)),"",VLOOKUP(VLOOKUP($U$1&amp;$A5,STEP③!$A$3:$I$152,9,FALSE),貼付!$C$3:$AF$198,W$2,FALSE))</f>
        <v>410</v>
      </c>
      <c r="X5" s="27">
        <f>IF(ISERROR(VLOOKUP(VLOOKUP($U$1&amp;$A5,STEP③!$A$3:$I$152,9,FALSE),貼付!$C$3:$AF$198,X$2,FALSE)),"",VLOOKUP(VLOOKUP($U$1&amp;$A5,STEP③!$A$3:$I$152,9,FALSE),貼付!$C$3:$AF$198,X$2,FALSE))</f>
        <v>645</v>
      </c>
      <c r="Y5" s="27">
        <f>IF(ISERROR(VLOOKUP(VLOOKUP($U$1&amp;$A5,STEP③!$A$3:$I$152,9,FALSE),貼付!$C$3:$AF$198,Y$2,FALSE)),"",VLOOKUP(VLOOKUP($U$1&amp;$A5,STEP③!$A$3:$I$152,9,FALSE),貼付!$C$3:$AF$198,Y$2,FALSE))</f>
        <v>3125</v>
      </c>
      <c r="Z5" s="27">
        <f>IF(ISERROR(VLOOKUP(VLOOKUP($U$1&amp;$A5,STEP③!$A$3:$I$152,9,FALSE),貼付!$C$3:$AF$198,Z$2,FALSE)),"",VLOOKUP(VLOOKUP($U$1&amp;$A5,STEP③!$A$3:$I$152,9,FALSE),貼付!$C$3:$AF$198,Z$2,FALSE))</f>
        <v>317</v>
      </c>
      <c r="AA5" s="27">
        <f>IF(ISERROR(VLOOKUP(VLOOKUP($U$1&amp;$A5,STEP③!$A$3:$I$152,9,FALSE),貼付!$C$3:$AF$198,AA$2,FALSE)),"",VLOOKUP(VLOOKUP($U$1&amp;$A5,STEP③!$A$3:$I$152,9,FALSE),貼付!$C$3:$AF$198,AA$2,FALSE))</f>
        <v>45206</v>
      </c>
      <c r="AB5" s="27">
        <f>IF(ISERROR(VLOOKUP(VLOOKUP($U$1&amp;$A5,STEP③!$A$3:$I$152,9,FALSE),貼付!$C$3:$AF$198,AB$2,FALSE)),"",VLOOKUP(VLOOKUP($U$1&amp;$A5,STEP③!$A$3:$I$152,9,FALSE),貼付!$C$3:$AF$198,AB$2,FALSE))</f>
        <v>606</v>
      </c>
      <c r="AF5" s="18">
        <v>5</v>
      </c>
      <c r="AG5" s="18" t="s">
        <v>242</v>
      </c>
      <c r="AH5" s="18" t="s">
        <v>242</v>
      </c>
    </row>
    <row r="6" spans="1:34" ht="14.25" customHeight="1" x14ac:dyDescent="0.4">
      <c r="A6" s="29">
        <v>2</v>
      </c>
      <c r="B6" s="30" t="str">
        <f>IF(ISERROR(VLOOKUP(VLOOKUP($U$1&amp;$A6,STEP③!$A$3:$I$152,9,FALSE),貼付!$C$3:$AF$198,B$2,FALSE)),"",VLOOKUP(VLOOKUP($U$1&amp;$A6,STEP③!$A$3:$I$152,9,FALSE),貼付!$C$3:$AF$198,B$2,FALSE))</f>
        <v/>
      </c>
      <c r="C6" s="30" t="str">
        <f>IF(ISERROR(VLOOKUP(VLOOKUP($U$1&amp;$A6,STEP③!$A$3:$I$152,9,FALSE),貼付!$C$3:$AF$198,C$2,FALSE)),"",VLOOKUP(VLOOKUP($U$1&amp;$A6,STEP③!$A$3:$I$152,9,FALSE),貼付!$C$3:$AF$198,C$2,FALSE))</f>
        <v/>
      </c>
      <c r="D6" s="30" t="str">
        <f>IF(ISERROR(VLOOKUP(VLOOKUP($U$1&amp;$A6,STEP③!$A$3:$I$152,9,FALSE),貼付!$C$3:$AF$198,D$2,FALSE)),"",VLOOKUP(VLOOKUP($U$1&amp;$A6,STEP③!$A$3:$I$152,9,FALSE),貼付!$C$3:$AF$198,D$2,FALSE))</f>
        <v/>
      </c>
      <c r="E6" s="30" t="str">
        <f>IF(ISERROR(VLOOKUP(VLOOKUP($U$1&amp;$A6,STEP③!$A$3:$I$152,9,FALSE),貼付!$C$3:$AF$198,E$2,FALSE)),"",VLOOKUP(VLOOKUP($U$1&amp;$A6,STEP③!$A$3:$I$152,9,FALSE),貼付!$C$3:$AF$198,E$2,FALSE))</f>
        <v/>
      </c>
      <c r="F6" s="30" t="str">
        <f>IF(ISERROR(VLOOKUP(VLOOKUP($U$1&amp;$A6,STEP③!$A$3:$I$152,9,FALSE),貼付!$C$3:$AF$198,F$2,FALSE)),"",VLOOKUP(VLOOKUP($U$1&amp;$A6,STEP③!$A$3:$I$152,9,FALSE),貼付!$C$3:$AF$198,F$2,FALSE))</f>
        <v/>
      </c>
      <c r="G6" s="30" t="str">
        <f>IF(ISERROR(VLOOKUP(VLOOKUP($U$1&amp;$A6,STEP③!$A$3:$I$152,9,FALSE),貼付!$C$3:$AF$198,G$2,FALSE)),"",VLOOKUP(VLOOKUP($U$1&amp;$A6,STEP③!$A$3:$I$152,9,FALSE),貼付!$C$3:$AF$198,G$2,FALSE))</f>
        <v/>
      </c>
      <c r="H6" s="31" t="str">
        <f>IF(ISERROR(VLOOKUP(VLOOKUP($U$1&amp;$A6,STEP③!$A$3:$I$152,9,FALSE),貼付!$C$3:$AF$198,H$2,FALSE)),"",VLOOKUP(VLOOKUP($U$1&amp;$A6,STEP③!$A$3:$I$152,9,FALSE),貼付!$C$3:$AF$198,H$2,FALSE))</f>
        <v/>
      </c>
      <c r="I6" s="30" t="str">
        <f>IF(ISERROR(VLOOKUP(VLOOKUP($U$1&amp;$A6,STEP③!$A$3:$I$152,9,FALSE),貼付!$C$3:$AF$198,I$2,FALSE)),"",VLOOKUP(VLOOKUP($U$1&amp;$A6,STEP③!$A$3:$I$152,9,FALSE),貼付!$C$3:$AF$198,I$2,FALSE))</f>
        <v/>
      </c>
      <c r="J6" s="30" t="str">
        <f>IF(ISERROR(VLOOKUP(VLOOKUP($U$1&amp;$A6,STEP③!$A$3:$I$152,9,FALSE),貼付!$C$3:$AF$198,J$2,FALSE)),"",VLOOKUP(VLOOKUP($U$1&amp;$A6,STEP③!$A$3:$I$152,9,FALSE),貼付!$C$3:$AF$198,J$2,FALSE))</f>
        <v/>
      </c>
      <c r="K6" s="30" t="str">
        <f>IF(ISERROR(VLOOKUP(VLOOKUP($U$1&amp;$A6,STEP③!$A$3:$I$152,9,FALSE),貼付!$C$3:$AF$198,K$2,FALSE)),"",VLOOKUP(VLOOKUP($U$1&amp;$A6,STEP③!$A$3:$I$152,9,FALSE),貼付!$C$3:$AF$198,K$2,FALSE))</f>
        <v/>
      </c>
      <c r="L6" s="30" t="str">
        <f>IF(ISERROR(VLOOKUP(VLOOKUP($U$1&amp;$A6,STEP③!$A$3:$I$152,9,FALSE),貼付!$C$3:$AF$198,L$2,FALSE)),"",VLOOKUP(VLOOKUP($U$1&amp;$A6,STEP③!$A$3:$I$152,9,FALSE),貼付!$C$3:$AF$198,L$2,FALSE))</f>
        <v/>
      </c>
      <c r="M6" s="30" t="str">
        <f>IF(ISERROR(VLOOKUP(VLOOKUP($U$1&amp;$A6,STEP③!$A$3:$I$152,9,FALSE),貼付!$C$3:$AF$198,M$2,FALSE)),"",VLOOKUP(VLOOKUP($U$1&amp;$A6,STEP③!$A$3:$I$152,9,FALSE),貼付!$C$3:$AF$198,M$2,FALSE))</f>
        <v/>
      </c>
      <c r="N6" s="30" t="str">
        <f>IF(ISERROR(VLOOKUP(VLOOKUP($U$1&amp;$A6,STEP③!$A$3:$I$152,9,FALSE),貼付!$C$3:$AF$198,N$2,FALSE)),"",VLOOKUP(VLOOKUP($U$1&amp;$A6,STEP③!$A$3:$I$152,9,FALSE),貼付!$C$3:$AF$198,N$2,FALSE))</f>
        <v/>
      </c>
      <c r="O6" s="30" t="str">
        <f>IF(ISERROR(VLOOKUP(VLOOKUP($U$1&amp;$A6,STEP③!$A$3:$I$152,9,FALSE),貼付!$C$3:$AF$198,O$2,FALSE)),"",VLOOKUP(VLOOKUP($U$1&amp;$A6,STEP③!$A$3:$I$152,9,FALSE),貼付!$C$3:$AF$198,O$2,FALSE))</f>
        <v/>
      </c>
      <c r="P6" s="30" t="str">
        <f>IF(ISERROR(VLOOKUP(VLOOKUP($U$1&amp;$A6,STEP③!$A$3:$I$152,9,FALSE),貼付!$C$3:$AF$198,P$2,FALSE)),"",VLOOKUP(VLOOKUP($U$1&amp;$A6,STEP③!$A$3:$I$152,9,FALSE),貼付!$C$3:$AF$198,P$2,FALSE))</f>
        <v/>
      </c>
      <c r="Q6" s="30" t="str">
        <f>IF(ISERROR(VLOOKUP(VLOOKUP($U$1&amp;$A6,STEP③!$A$3:$I$152,9,FALSE),貼付!$C$3:$AF$198,Q$2,FALSE)),"",VLOOKUP(VLOOKUP($U$1&amp;$A6,STEP③!$A$3:$I$152,9,FALSE),貼付!$C$3:$AF$198,Q$2,FALSE))</f>
        <v/>
      </c>
      <c r="R6" s="30" t="str">
        <f>IF(ISERROR(VLOOKUP(VLOOKUP($U$1&amp;$A6,STEP③!$A$3:$I$152,9,FALSE),貼付!$C$3:$AF$198,R$2,FALSE)),"",VLOOKUP(VLOOKUP($U$1&amp;$A6,STEP③!$A$3:$I$152,9,FALSE),貼付!$C$3:$AF$198,R$2,FALSE))</f>
        <v/>
      </c>
      <c r="S6" s="30" t="str">
        <f>IF(ISERROR(VLOOKUP(VLOOKUP($U$1&amp;$A6,STEP③!$A$3:$I$152,9,FALSE),貼付!$C$3:$AF$198,S$2,FALSE)),"",VLOOKUP(VLOOKUP($U$1&amp;$A6,STEP③!$A$3:$I$152,9,FALSE),貼付!$C$3:$AF$198,S$2,FALSE))</f>
        <v/>
      </c>
      <c r="T6" s="30" t="str">
        <f>IF(ISERROR(VLOOKUP(VLOOKUP($U$1&amp;$A6,STEP③!$A$3:$I$152,9,FALSE),貼付!$C$3:$AF$198,T$2,FALSE)),"",VLOOKUP(VLOOKUP($U$1&amp;$A6,STEP③!$A$3:$I$152,9,FALSE),貼付!$C$3:$AF$198,T$2,FALSE))</f>
        <v/>
      </c>
      <c r="U6" s="30" t="str">
        <f>IF(ISERROR(VLOOKUP(VLOOKUP($U$1&amp;$A6,STEP③!$A$3:$I$152,9,FALSE),貼付!$C$3:$AF$198,U$2,FALSE)),"",VLOOKUP(VLOOKUP($U$1&amp;$A6,STEP③!$A$3:$I$152,9,FALSE),貼付!$C$3:$AF$198,U$2,FALSE))</f>
        <v/>
      </c>
      <c r="V6" s="30" t="str">
        <f>IF(ISERROR(VLOOKUP(VLOOKUP($U$1&amp;$A6,STEP③!$A$3:$I$152,9,FALSE),貼付!$C$3:$AF$198,V$2,FALSE)),"",VLOOKUP(VLOOKUP($U$1&amp;$A6,STEP③!$A$3:$I$152,9,FALSE),貼付!$C$3:$AF$198,V$2,FALSE))</f>
        <v/>
      </c>
      <c r="W6" s="30" t="str">
        <f>IF(ISERROR(VLOOKUP(VLOOKUP($U$1&amp;$A6,STEP③!$A$3:$I$152,9,FALSE),貼付!$C$3:$AF$198,W$2,FALSE)),"",VLOOKUP(VLOOKUP($U$1&amp;$A6,STEP③!$A$3:$I$152,9,FALSE),貼付!$C$3:$AF$198,W$2,FALSE))</f>
        <v/>
      </c>
      <c r="X6" s="30" t="str">
        <f>IF(ISERROR(VLOOKUP(VLOOKUP($U$1&amp;$A6,STEP③!$A$3:$I$152,9,FALSE),貼付!$C$3:$AF$198,X$2,FALSE)),"",VLOOKUP(VLOOKUP($U$1&amp;$A6,STEP③!$A$3:$I$152,9,FALSE),貼付!$C$3:$AF$198,X$2,FALSE))</f>
        <v/>
      </c>
      <c r="Y6" s="30" t="str">
        <f>IF(ISERROR(VLOOKUP(VLOOKUP($U$1&amp;$A6,STEP③!$A$3:$I$152,9,FALSE),貼付!$C$3:$AF$198,Y$2,FALSE)),"",VLOOKUP(VLOOKUP($U$1&amp;$A6,STEP③!$A$3:$I$152,9,FALSE),貼付!$C$3:$AF$198,Y$2,FALSE))</f>
        <v/>
      </c>
      <c r="Z6" s="30" t="str">
        <f>IF(ISERROR(VLOOKUP(VLOOKUP($U$1&amp;$A6,STEP③!$A$3:$I$152,9,FALSE),貼付!$C$3:$AF$198,Z$2,FALSE)),"",VLOOKUP(VLOOKUP($U$1&amp;$A6,STEP③!$A$3:$I$152,9,FALSE),貼付!$C$3:$AF$198,Z$2,FALSE))</f>
        <v/>
      </c>
      <c r="AA6" s="30" t="str">
        <f>IF(ISERROR(VLOOKUP(VLOOKUP($U$1&amp;$A6,STEP③!$A$3:$I$152,9,FALSE),貼付!$C$3:$AF$198,AA$2,FALSE)),"",VLOOKUP(VLOOKUP($U$1&amp;$A6,STEP③!$A$3:$I$152,9,FALSE),貼付!$C$3:$AF$198,AA$2,FALSE))</f>
        <v/>
      </c>
      <c r="AB6" s="30" t="str">
        <f>IF(ISERROR(VLOOKUP(VLOOKUP($U$1&amp;$A6,STEP③!$A$3:$I$152,9,FALSE),貼付!$C$3:$AF$198,AB$2,FALSE)),"",VLOOKUP(VLOOKUP($U$1&amp;$A6,STEP③!$A$3:$I$152,9,FALSE),貼付!$C$3:$AF$198,AB$2,FALSE))</f>
        <v/>
      </c>
      <c r="AF6" s="18">
        <v>6</v>
      </c>
      <c r="AG6" s="18" t="s">
        <v>245</v>
      </c>
    </row>
    <row r="7" spans="1:34" ht="14.25" customHeight="1" x14ac:dyDescent="0.4">
      <c r="A7" s="32">
        <v>3</v>
      </c>
      <c r="B7" s="33" t="str">
        <f>IF(ISERROR(VLOOKUP(VLOOKUP($U$1&amp;$A7,STEP③!$A$3:$I$152,9,FALSE),貼付!$C$3:$AF$198,B$2,FALSE)),"",VLOOKUP(VLOOKUP($U$1&amp;$A7,STEP③!$A$3:$I$152,9,FALSE),貼付!$C$3:$AF$198,B$2,FALSE))</f>
        <v/>
      </c>
      <c r="C7" s="33" t="str">
        <f>IF(ISERROR(VLOOKUP(VLOOKUP($U$1&amp;$A7,STEP③!$A$3:$I$152,9,FALSE),貼付!$C$3:$AF$198,C$2,FALSE)),"",VLOOKUP(VLOOKUP($U$1&amp;$A7,STEP③!$A$3:$I$152,9,FALSE),貼付!$C$3:$AF$198,C$2,FALSE))</f>
        <v/>
      </c>
      <c r="D7" s="33" t="str">
        <f>IF(ISERROR(VLOOKUP(VLOOKUP($U$1&amp;$A7,STEP③!$A$3:$I$152,9,FALSE),貼付!$C$3:$AF$198,D$2,FALSE)),"",VLOOKUP(VLOOKUP($U$1&amp;$A7,STEP③!$A$3:$I$152,9,FALSE),貼付!$C$3:$AF$198,D$2,FALSE))</f>
        <v/>
      </c>
      <c r="E7" s="33" t="str">
        <f>IF(ISERROR(VLOOKUP(VLOOKUP($U$1&amp;$A7,STEP③!$A$3:$I$152,9,FALSE),貼付!$C$3:$AF$198,E$2,FALSE)),"",VLOOKUP(VLOOKUP($U$1&amp;$A7,STEP③!$A$3:$I$152,9,FALSE),貼付!$C$3:$AF$198,E$2,FALSE))</f>
        <v/>
      </c>
      <c r="F7" s="33" t="str">
        <f>IF(ISERROR(VLOOKUP(VLOOKUP($U$1&amp;$A7,STEP③!$A$3:$I$152,9,FALSE),貼付!$C$3:$AF$198,F$2,FALSE)),"",VLOOKUP(VLOOKUP($U$1&amp;$A7,STEP③!$A$3:$I$152,9,FALSE),貼付!$C$3:$AF$198,F$2,FALSE))</f>
        <v/>
      </c>
      <c r="G7" s="33" t="str">
        <f>IF(ISERROR(VLOOKUP(VLOOKUP($U$1&amp;$A7,STEP③!$A$3:$I$152,9,FALSE),貼付!$C$3:$AF$198,G$2,FALSE)),"",VLOOKUP(VLOOKUP($U$1&amp;$A7,STEP③!$A$3:$I$152,9,FALSE),貼付!$C$3:$AF$198,G$2,FALSE))</f>
        <v/>
      </c>
      <c r="H7" s="34" t="str">
        <f>IF(ISERROR(VLOOKUP(VLOOKUP($U$1&amp;$A7,STEP③!$A$3:$I$152,9,FALSE),貼付!$C$3:$AF$198,H$2,FALSE)),"",VLOOKUP(VLOOKUP($U$1&amp;$A7,STEP③!$A$3:$I$152,9,FALSE),貼付!$C$3:$AF$198,H$2,FALSE))</f>
        <v/>
      </c>
      <c r="I7" s="33" t="str">
        <f>IF(ISERROR(VLOOKUP(VLOOKUP($U$1&amp;$A7,STEP③!$A$3:$I$152,9,FALSE),貼付!$C$3:$AF$198,I$2,FALSE)),"",VLOOKUP(VLOOKUP($U$1&amp;$A7,STEP③!$A$3:$I$152,9,FALSE),貼付!$C$3:$AF$198,I$2,FALSE))</f>
        <v/>
      </c>
      <c r="J7" s="33" t="str">
        <f>IF(ISERROR(VLOOKUP(VLOOKUP($U$1&amp;$A7,STEP③!$A$3:$I$152,9,FALSE),貼付!$C$3:$AF$198,J$2,FALSE)),"",VLOOKUP(VLOOKUP($U$1&amp;$A7,STEP③!$A$3:$I$152,9,FALSE),貼付!$C$3:$AF$198,J$2,FALSE))</f>
        <v/>
      </c>
      <c r="K7" s="33" t="str">
        <f>IF(ISERROR(VLOOKUP(VLOOKUP($U$1&amp;$A7,STEP③!$A$3:$I$152,9,FALSE),貼付!$C$3:$AF$198,K$2,FALSE)),"",VLOOKUP(VLOOKUP($U$1&amp;$A7,STEP③!$A$3:$I$152,9,FALSE),貼付!$C$3:$AF$198,K$2,FALSE))</f>
        <v/>
      </c>
      <c r="L7" s="33" t="str">
        <f>IF(ISERROR(VLOOKUP(VLOOKUP($U$1&amp;$A7,STEP③!$A$3:$I$152,9,FALSE),貼付!$C$3:$AF$198,L$2,FALSE)),"",VLOOKUP(VLOOKUP($U$1&amp;$A7,STEP③!$A$3:$I$152,9,FALSE),貼付!$C$3:$AF$198,L$2,FALSE))</f>
        <v/>
      </c>
      <c r="M7" s="33" t="str">
        <f>IF(ISERROR(VLOOKUP(VLOOKUP($U$1&amp;$A7,STEP③!$A$3:$I$152,9,FALSE),貼付!$C$3:$AF$198,M$2,FALSE)),"",VLOOKUP(VLOOKUP($U$1&amp;$A7,STEP③!$A$3:$I$152,9,FALSE),貼付!$C$3:$AF$198,M$2,FALSE))</f>
        <v/>
      </c>
      <c r="N7" s="33" t="str">
        <f>IF(ISERROR(VLOOKUP(VLOOKUP($U$1&amp;$A7,STEP③!$A$3:$I$152,9,FALSE),貼付!$C$3:$AF$198,N$2,FALSE)),"",VLOOKUP(VLOOKUP($U$1&amp;$A7,STEP③!$A$3:$I$152,9,FALSE),貼付!$C$3:$AF$198,N$2,FALSE))</f>
        <v/>
      </c>
      <c r="O7" s="33" t="str">
        <f>IF(ISERROR(VLOOKUP(VLOOKUP($U$1&amp;$A7,STEP③!$A$3:$I$152,9,FALSE),貼付!$C$3:$AF$198,O$2,FALSE)),"",VLOOKUP(VLOOKUP($U$1&amp;$A7,STEP③!$A$3:$I$152,9,FALSE),貼付!$C$3:$AF$198,O$2,FALSE))</f>
        <v/>
      </c>
      <c r="P7" s="33" t="str">
        <f>IF(ISERROR(VLOOKUP(VLOOKUP($U$1&amp;$A7,STEP③!$A$3:$I$152,9,FALSE),貼付!$C$3:$AF$198,P$2,FALSE)),"",VLOOKUP(VLOOKUP($U$1&amp;$A7,STEP③!$A$3:$I$152,9,FALSE),貼付!$C$3:$AF$198,P$2,FALSE))</f>
        <v/>
      </c>
      <c r="Q7" s="33" t="str">
        <f>IF(ISERROR(VLOOKUP(VLOOKUP($U$1&amp;$A7,STEP③!$A$3:$I$152,9,FALSE),貼付!$C$3:$AF$198,Q$2,FALSE)),"",VLOOKUP(VLOOKUP($U$1&amp;$A7,STEP③!$A$3:$I$152,9,FALSE),貼付!$C$3:$AF$198,Q$2,FALSE))</f>
        <v/>
      </c>
      <c r="R7" s="33" t="str">
        <f>IF(ISERROR(VLOOKUP(VLOOKUP($U$1&amp;$A7,STEP③!$A$3:$I$152,9,FALSE),貼付!$C$3:$AF$198,R$2,FALSE)),"",VLOOKUP(VLOOKUP($U$1&amp;$A7,STEP③!$A$3:$I$152,9,FALSE),貼付!$C$3:$AF$198,R$2,FALSE))</f>
        <v/>
      </c>
      <c r="S7" s="33" t="str">
        <f>IF(ISERROR(VLOOKUP(VLOOKUP($U$1&amp;$A7,STEP③!$A$3:$I$152,9,FALSE),貼付!$C$3:$AF$198,S$2,FALSE)),"",VLOOKUP(VLOOKUP($U$1&amp;$A7,STEP③!$A$3:$I$152,9,FALSE),貼付!$C$3:$AF$198,S$2,FALSE))</f>
        <v/>
      </c>
      <c r="T7" s="33" t="str">
        <f>IF(ISERROR(VLOOKUP(VLOOKUP($U$1&amp;$A7,STEP③!$A$3:$I$152,9,FALSE),貼付!$C$3:$AF$198,T$2,FALSE)),"",VLOOKUP(VLOOKUP($U$1&amp;$A7,STEP③!$A$3:$I$152,9,FALSE),貼付!$C$3:$AF$198,T$2,FALSE))</f>
        <v/>
      </c>
      <c r="U7" s="33" t="str">
        <f>IF(ISERROR(VLOOKUP(VLOOKUP($U$1&amp;$A7,STEP③!$A$3:$I$152,9,FALSE),貼付!$C$3:$AF$198,U$2,FALSE)),"",VLOOKUP(VLOOKUP($U$1&amp;$A7,STEP③!$A$3:$I$152,9,FALSE),貼付!$C$3:$AF$198,U$2,FALSE))</f>
        <v/>
      </c>
      <c r="V7" s="33" t="str">
        <f>IF(ISERROR(VLOOKUP(VLOOKUP($U$1&amp;$A7,STEP③!$A$3:$I$152,9,FALSE),貼付!$C$3:$AF$198,V$2,FALSE)),"",VLOOKUP(VLOOKUP($U$1&amp;$A7,STEP③!$A$3:$I$152,9,FALSE),貼付!$C$3:$AF$198,V$2,FALSE))</f>
        <v/>
      </c>
      <c r="W7" s="33" t="str">
        <f>IF(ISERROR(VLOOKUP(VLOOKUP($U$1&amp;$A7,STEP③!$A$3:$I$152,9,FALSE),貼付!$C$3:$AF$198,W$2,FALSE)),"",VLOOKUP(VLOOKUP($U$1&amp;$A7,STEP③!$A$3:$I$152,9,FALSE),貼付!$C$3:$AF$198,W$2,FALSE))</f>
        <v/>
      </c>
      <c r="X7" s="33" t="str">
        <f>IF(ISERROR(VLOOKUP(VLOOKUP($U$1&amp;$A7,STEP③!$A$3:$I$152,9,FALSE),貼付!$C$3:$AF$198,X$2,FALSE)),"",VLOOKUP(VLOOKUP($U$1&amp;$A7,STEP③!$A$3:$I$152,9,FALSE),貼付!$C$3:$AF$198,X$2,FALSE))</f>
        <v/>
      </c>
      <c r="Y7" s="33" t="str">
        <f>IF(ISERROR(VLOOKUP(VLOOKUP($U$1&amp;$A7,STEP③!$A$3:$I$152,9,FALSE),貼付!$C$3:$AF$198,Y$2,FALSE)),"",VLOOKUP(VLOOKUP($U$1&amp;$A7,STEP③!$A$3:$I$152,9,FALSE),貼付!$C$3:$AF$198,Y$2,FALSE))</f>
        <v/>
      </c>
      <c r="Z7" s="33" t="str">
        <f>IF(ISERROR(VLOOKUP(VLOOKUP($U$1&amp;$A7,STEP③!$A$3:$I$152,9,FALSE),貼付!$C$3:$AF$198,Z$2,FALSE)),"",VLOOKUP(VLOOKUP($U$1&amp;$A7,STEP③!$A$3:$I$152,9,FALSE),貼付!$C$3:$AF$198,Z$2,FALSE))</f>
        <v/>
      </c>
      <c r="AA7" s="33" t="str">
        <f>IF(ISERROR(VLOOKUP(VLOOKUP($U$1&amp;$A7,STEP③!$A$3:$I$152,9,FALSE),貼付!$C$3:$AF$198,AA$2,FALSE)),"",VLOOKUP(VLOOKUP($U$1&amp;$A7,STEP③!$A$3:$I$152,9,FALSE),貼付!$C$3:$AF$198,AA$2,FALSE))</f>
        <v/>
      </c>
      <c r="AB7" s="33" t="str">
        <f>IF(ISERROR(VLOOKUP(VLOOKUP($U$1&amp;$A7,STEP③!$A$3:$I$152,9,FALSE),貼付!$C$3:$AF$198,AB$2,FALSE)),"",VLOOKUP(VLOOKUP($U$1&amp;$A7,STEP③!$A$3:$I$152,9,FALSE),貼付!$C$3:$AF$198,AB$2,FALSE))</f>
        <v/>
      </c>
      <c r="AF7" s="18">
        <v>7</v>
      </c>
      <c r="AG7" s="18" t="s">
        <v>246</v>
      </c>
    </row>
    <row r="8" spans="1:34" ht="14.25" customHeight="1" x14ac:dyDescent="0.4">
      <c r="A8" s="29">
        <v>4</v>
      </c>
      <c r="B8" s="30" t="str">
        <f>IF(ISERROR(VLOOKUP(VLOOKUP($U$1&amp;$A8,STEP③!$A$3:$I$152,9,FALSE),貼付!$C$3:$AF$198,B$2,FALSE)),"",VLOOKUP(VLOOKUP($U$1&amp;$A8,STEP③!$A$3:$I$152,9,FALSE),貼付!$C$3:$AF$198,B$2,FALSE))</f>
        <v/>
      </c>
      <c r="C8" s="30" t="str">
        <f>IF(ISERROR(VLOOKUP(VLOOKUP($U$1&amp;$A8,STEP③!$A$3:$I$152,9,FALSE),貼付!$C$3:$AF$198,C$2,FALSE)),"",VLOOKUP(VLOOKUP($U$1&amp;$A8,STEP③!$A$3:$I$152,9,FALSE),貼付!$C$3:$AF$198,C$2,FALSE))</f>
        <v/>
      </c>
      <c r="D8" s="30" t="str">
        <f>IF(ISERROR(VLOOKUP(VLOOKUP($U$1&amp;$A8,STEP③!$A$3:$I$152,9,FALSE),貼付!$C$3:$AF$198,D$2,FALSE)),"",VLOOKUP(VLOOKUP($U$1&amp;$A8,STEP③!$A$3:$I$152,9,FALSE),貼付!$C$3:$AF$198,D$2,FALSE))</f>
        <v/>
      </c>
      <c r="E8" s="30" t="str">
        <f>IF(ISERROR(VLOOKUP(VLOOKUP($U$1&amp;$A8,STEP③!$A$3:$I$152,9,FALSE),貼付!$C$3:$AF$198,E$2,FALSE)),"",VLOOKUP(VLOOKUP($U$1&amp;$A8,STEP③!$A$3:$I$152,9,FALSE),貼付!$C$3:$AF$198,E$2,FALSE))</f>
        <v/>
      </c>
      <c r="F8" s="30" t="str">
        <f>IF(ISERROR(VLOOKUP(VLOOKUP($U$1&amp;$A8,STEP③!$A$3:$I$152,9,FALSE),貼付!$C$3:$AF$198,F$2,FALSE)),"",VLOOKUP(VLOOKUP($U$1&amp;$A8,STEP③!$A$3:$I$152,9,FALSE),貼付!$C$3:$AF$198,F$2,FALSE))</f>
        <v/>
      </c>
      <c r="G8" s="30" t="str">
        <f>IF(ISERROR(VLOOKUP(VLOOKUP($U$1&amp;$A8,STEP③!$A$3:$I$152,9,FALSE),貼付!$C$3:$AF$198,G$2,FALSE)),"",VLOOKUP(VLOOKUP($U$1&amp;$A8,STEP③!$A$3:$I$152,9,FALSE),貼付!$C$3:$AF$198,G$2,FALSE))</f>
        <v/>
      </c>
      <c r="H8" s="31" t="str">
        <f>IF(ISERROR(VLOOKUP(VLOOKUP($U$1&amp;$A8,STEP③!$A$3:$I$152,9,FALSE),貼付!$C$3:$AF$198,H$2,FALSE)),"",VLOOKUP(VLOOKUP($U$1&amp;$A8,STEP③!$A$3:$I$152,9,FALSE),貼付!$C$3:$AF$198,H$2,FALSE))</f>
        <v/>
      </c>
      <c r="I8" s="30" t="str">
        <f>IF(ISERROR(VLOOKUP(VLOOKUP($U$1&amp;$A8,STEP③!$A$3:$I$152,9,FALSE),貼付!$C$3:$AF$198,I$2,FALSE)),"",VLOOKUP(VLOOKUP($U$1&amp;$A8,STEP③!$A$3:$I$152,9,FALSE),貼付!$C$3:$AF$198,I$2,FALSE))</f>
        <v/>
      </c>
      <c r="J8" s="30" t="str">
        <f>IF(ISERROR(VLOOKUP(VLOOKUP($U$1&amp;$A8,STEP③!$A$3:$I$152,9,FALSE),貼付!$C$3:$AF$198,J$2,FALSE)),"",VLOOKUP(VLOOKUP($U$1&amp;$A8,STEP③!$A$3:$I$152,9,FALSE),貼付!$C$3:$AF$198,J$2,FALSE))</f>
        <v/>
      </c>
      <c r="K8" s="30" t="str">
        <f>IF(ISERROR(VLOOKUP(VLOOKUP($U$1&amp;$A8,STEP③!$A$3:$I$152,9,FALSE),貼付!$C$3:$AF$198,K$2,FALSE)),"",VLOOKUP(VLOOKUP($U$1&amp;$A8,STEP③!$A$3:$I$152,9,FALSE),貼付!$C$3:$AF$198,K$2,FALSE))</f>
        <v/>
      </c>
      <c r="L8" s="30" t="str">
        <f>IF(ISERROR(VLOOKUP(VLOOKUP($U$1&amp;$A8,STEP③!$A$3:$I$152,9,FALSE),貼付!$C$3:$AF$198,L$2,FALSE)),"",VLOOKUP(VLOOKUP($U$1&amp;$A8,STEP③!$A$3:$I$152,9,FALSE),貼付!$C$3:$AF$198,L$2,FALSE))</f>
        <v/>
      </c>
      <c r="M8" s="30" t="str">
        <f>IF(ISERROR(VLOOKUP(VLOOKUP($U$1&amp;$A8,STEP③!$A$3:$I$152,9,FALSE),貼付!$C$3:$AF$198,M$2,FALSE)),"",VLOOKUP(VLOOKUP($U$1&amp;$A8,STEP③!$A$3:$I$152,9,FALSE),貼付!$C$3:$AF$198,M$2,FALSE))</f>
        <v/>
      </c>
      <c r="N8" s="30" t="str">
        <f>IF(ISERROR(VLOOKUP(VLOOKUP($U$1&amp;$A8,STEP③!$A$3:$I$152,9,FALSE),貼付!$C$3:$AF$198,N$2,FALSE)),"",VLOOKUP(VLOOKUP($U$1&amp;$A8,STEP③!$A$3:$I$152,9,FALSE),貼付!$C$3:$AF$198,N$2,FALSE))</f>
        <v/>
      </c>
      <c r="O8" s="30" t="str">
        <f>IF(ISERROR(VLOOKUP(VLOOKUP($U$1&amp;$A8,STEP③!$A$3:$I$152,9,FALSE),貼付!$C$3:$AF$198,O$2,FALSE)),"",VLOOKUP(VLOOKUP($U$1&amp;$A8,STEP③!$A$3:$I$152,9,FALSE),貼付!$C$3:$AF$198,O$2,FALSE))</f>
        <v/>
      </c>
      <c r="P8" s="30" t="str">
        <f>IF(ISERROR(VLOOKUP(VLOOKUP($U$1&amp;$A8,STEP③!$A$3:$I$152,9,FALSE),貼付!$C$3:$AF$198,P$2,FALSE)),"",VLOOKUP(VLOOKUP($U$1&amp;$A8,STEP③!$A$3:$I$152,9,FALSE),貼付!$C$3:$AF$198,P$2,FALSE))</f>
        <v/>
      </c>
      <c r="Q8" s="30" t="str">
        <f>IF(ISERROR(VLOOKUP(VLOOKUP($U$1&amp;$A8,STEP③!$A$3:$I$152,9,FALSE),貼付!$C$3:$AF$198,Q$2,FALSE)),"",VLOOKUP(VLOOKUP($U$1&amp;$A8,STEP③!$A$3:$I$152,9,FALSE),貼付!$C$3:$AF$198,Q$2,FALSE))</f>
        <v/>
      </c>
      <c r="R8" s="30" t="str">
        <f>IF(ISERROR(VLOOKUP(VLOOKUP($U$1&amp;$A8,STEP③!$A$3:$I$152,9,FALSE),貼付!$C$3:$AF$198,R$2,FALSE)),"",VLOOKUP(VLOOKUP($U$1&amp;$A8,STEP③!$A$3:$I$152,9,FALSE),貼付!$C$3:$AF$198,R$2,FALSE))</f>
        <v/>
      </c>
      <c r="S8" s="30" t="str">
        <f>IF(ISERROR(VLOOKUP(VLOOKUP($U$1&amp;$A8,STEP③!$A$3:$I$152,9,FALSE),貼付!$C$3:$AF$198,S$2,FALSE)),"",VLOOKUP(VLOOKUP($U$1&amp;$A8,STEP③!$A$3:$I$152,9,FALSE),貼付!$C$3:$AF$198,S$2,FALSE))</f>
        <v/>
      </c>
      <c r="T8" s="30" t="str">
        <f>IF(ISERROR(VLOOKUP(VLOOKUP($U$1&amp;$A8,STEP③!$A$3:$I$152,9,FALSE),貼付!$C$3:$AF$198,T$2,FALSE)),"",VLOOKUP(VLOOKUP($U$1&amp;$A8,STEP③!$A$3:$I$152,9,FALSE),貼付!$C$3:$AF$198,T$2,FALSE))</f>
        <v/>
      </c>
      <c r="U8" s="30" t="str">
        <f>IF(ISERROR(VLOOKUP(VLOOKUP($U$1&amp;$A8,STEP③!$A$3:$I$152,9,FALSE),貼付!$C$3:$AF$198,U$2,FALSE)),"",VLOOKUP(VLOOKUP($U$1&amp;$A8,STEP③!$A$3:$I$152,9,FALSE),貼付!$C$3:$AF$198,U$2,FALSE))</f>
        <v/>
      </c>
      <c r="V8" s="30" t="str">
        <f>IF(ISERROR(VLOOKUP(VLOOKUP($U$1&amp;$A8,STEP③!$A$3:$I$152,9,FALSE),貼付!$C$3:$AF$198,V$2,FALSE)),"",VLOOKUP(VLOOKUP($U$1&amp;$A8,STEP③!$A$3:$I$152,9,FALSE),貼付!$C$3:$AF$198,V$2,FALSE))</f>
        <v/>
      </c>
      <c r="W8" s="30" t="str">
        <f>IF(ISERROR(VLOOKUP(VLOOKUP($U$1&amp;$A8,STEP③!$A$3:$I$152,9,FALSE),貼付!$C$3:$AF$198,W$2,FALSE)),"",VLOOKUP(VLOOKUP($U$1&amp;$A8,STEP③!$A$3:$I$152,9,FALSE),貼付!$C$3:$AF$198,W$2,FALSE))</f>
        <v/>
      </c>
      <c r="X8" s="30" t="str">
        <f>IF(ISERROR(VLOOKUP(VLOOKUP($U$1&amp;$A8,STEP③!$A$3:$I$152,9,FALSE),貼付!$C$3:$AF$198,X$2,FALSE)),"",VLOOKUP(VLOOKUP($U$1&amp;$A8,STEP③!$A$3:$I$152,9,FALSE),貼付!$C$3:$AF$198,X$2,FALSE))</f>
        <v/>
      </c>
      <c r="Y8" s="30" t="str">
        <f>IF(ISERROR(VLOOKUP(VLOOKUP($U$1&amp;$A8,STEP③!$A$3:$I$152,9,FALSE),貼付!$C$3:$AF$198,Y$2,FALSE)),"",VLOOKUP(VLOOKUP($U$1&amp;$A8,STEP③!$A$3:$I$152,9,FALSE),貼付!$C$3:$AF$198,Y$2,FALSE))</f>
        <v/>
      </c>
      <c r="Z8" s="30" t="str">
        <f>IF(ISERROR(VLOOKUP(VLOOKUP($U$1&amp;$A8,STEP③!$A$3:$I$152,9,FALSE),貼付!$C$3:$AF$198,Z$2,FALSE)),"",VLOOKUP(VLOOKUP($U$1&amp;$A8,STEP③!$A$3:$I$152,9,FALSE),貼付!$C$3:$AF$198,Z$2,FALSE))</f>
        <v/>
      </c>
      <c r="AA8" s="30" t="str">
        <f>IF(ISERROR(VLOOKUP(VLOOKUP($U$1&amp;$A8,STEP③!$A$3:$I$152,9,FALSE),貼付!$C$3:$AF$198,AA$2,FALSE)),"",VLOOKUP(VLOOKUP($U$1&amp;$A8,STEP③!$A$3:$I$152,9,FALSE),貼付!$C$3:$AF$198,AA$2,FALSE))</f>
        <v/>
      </c>
      <c r="AB8" s="30" t="str">
        <f>IF(ISERROR(VLOOKUP(VLOOKUP($U$1&amp;$A8,STEP③!$A$3:$I$152,9,FALSE),貼付!$C$3:$AF$198,AB$2,FALSE)),"",VLOOKUP(VLOOKUP($U$1&amp;$A8,STEP③!$A$3:$I$152,9,FALSE),貼付!$C$3:$AF$198,AB$2,FALSE))</f>
        <v/>
      </c>
      <c r="AF8" s="18">
        <v>8</v>
      </c>
      <c r="AG8" s="18" t="s">
        <v>247</v>
      </c>
    </row>
    <row r="9" spans="1:34" ht="14.25" customHeight="1" x14ac:dyDescent="0.4">
      <c r="A9" s="32">
        <v>5</v>
      </c>
      <c r="B9" s="33" t="str">
        <f>IF(ISERROR(VLOOKUP(VLOOKUP($U$1&amp;$A9,STEP③!$A$3:$I$152,9,FALSE),貼付!$C$3:$AF$198,B$2,FALSE)),"",VLOOKUP(VLOOKUP($U$1&amp;$A9,STEP③!$A$3:$I$152,9,FALSE),貼付!$C$3:$AF$198,B$2,FALSE))</f>
        <v/>
      </c>
      <c r="C9" s="33" t="str">
        <f>IF(ISERROR(VLOOKUP(VLOOKUP($U$1&amp;$A9,STEP③!$A$3:$I$152,9,FALSE),貼付!$C$3:$AF$198,C$2,FALSE)),"",VLOOKUP(VLOOKUP($U$1&amp;$A9,STEP③!$A$3:$I$152,9,FALSE),貼付!$C$3:$AF$198,C$2,FALSE))</f>
        <v/>
      </c>
      <c r="D9" s="33" t="str">
        <f>IF(ISERROR(VLOOKUP(VLOOKUP($U$1&amp;$A9,STEP③!$A$3:$I$152,9,FALSE),貼付!$C$3:$AF$198,D$2,FALSE)),"",VLOOKUP(VLOOKUP($U$1&amp;$A9,STEP③!$A$3:$I$152,9,FALSE),貼付!$C$3:$AF$198,D$2,FALSE))</f>
        <v/>
      </c>
      <c r="E9" s="33" t="str">
        <f>IF(ISERROR(VLOOKUP(VLOOKUP($U$1&amp;$A9,STEP③!$A$3:$I$152,9,FALSE),貼付!$C$3:$AF$198,E$2,FALSE)),"",VLOOKUP(VLOOKUP($U$1&amp;$A9,STEP③!$A$3:$I$152,9,FALSE),貼付!$C$3:$AF$198,E$2,FALSE))</f>
        <v/>
      </c>
      <c r="F9" s="33" t="str">
        <f>IF(ISERROR(VLOOKUP(VLOOKUP($U$1&amp;$A9,STEP③!$A$3:$I$152,9,FALSE),貼付!$C$3:$AF$198,F$2,FALSE)),"",VLOOKUP(VLOOKUP($U$1&amp;$A9,STEP③!$A$3:$I$152,9,FALSE),貼付!$C$3:$AF$198,F$2,FALSE))</f>
        <v/>
      </c>
      <c r="G9" s="33" t="str">
        <f>IF(ISERROR(VLOOKUP(VLOOKUP($U$1&amp;$A9,STEP③!$A$3:$I$152,9,FALSE),貼付!$C$3:$AF$198,G$2,FALSE)),"",VLOOKUP(VLOOKUP($U$1&amp;$A9,STEP③!$A$3:$I$152,9,FALSE),貼付!$C$3:$AF$198,G$2,FALSE))</f>
        <v/>
      </c>
      <c r="H9" s="34" t="str">
        <f>IF(ISERROR(VLOOKUP(VLOOKUP($U$1&amp;$A9,STEP③!$A$3:$I$152,9,FALSE),貼付!$C$3:$AF$198,H$2,FALSE)),"",VLOOKUP(VLOOKUP($U$1&amp;$A9,STEP③!$A$3:$I$152,9,FALSE),貼付!$C$3:$AF$198,H$2,FALSE))</f>
        <v/>
      </c>
      <c r="I9" s="33" t="str">
        <f>IF(ISERROR(VLOOKUP(VLOOKUP($U$1&amp;$A9,STEP③!$A$3:$I$152,9,FALSE),貼付!$C$3:$AF$198,I$2,FALSE)),"",VLOOKUP(VLOOKUP($U$1&amp;$A9,STEP③!$A$3:$I$152,9,FALSE),貼付!$C$3:$AF$198,I$2,FALSE))</f>
        <v/>
      </c>
      <c r="J9" s="33" t="str">
        <f>IF(ISERROR(VLOOKUP(VLOOKUP($U$1&amp;$A9,STEP③!$A$3:$I$152,9,FALSE),貼付!$C$3:$AF$198,J$2,FALSE)),"",VLOOKUP(VLOOKUP($U$1&amp;$A9,STEP③!$A$3:$I$152,9,FALSE),貼付!$C$3:$AF$198,J$2,FALSE))</f>
        <v/>
      </c>
      <c r="K9" s="33" t="str">
        <f>IF(ISERROR(VLOOKUP(VLOOKUP($U$1&amp;$A9,STEP③!$A$3:$I$152,9,FALSE),貼付!$C$3:$AF$198,K$2,FALSE)),"",VLOOKUP(VLOOKUP($U$1&amp;$A9,STEP③!$A$3:$I$152,9,FALSE),貼付!$C$3:$AF$198,K$2,FALSE))</f>
        <v/>
      </c>
      <c r="L9" s="33" t="str">
        <f>IF(ISERROR(VLOOKUP(VLOOKUP($U$1&amp;$A9,STEP③!$A$3:$I$152,9,FALSE),貼付!$C$3:$AF$198,L$2,FALSE)),"",VLOOKUP(VLOOKUP($U$1&amp;$A9,STEP③!$A$3:$I$152,9,FALSE),貼付!$C$3:$AF$198,L$2,FALSE))</f>
        <v/>
      </c>
      <c r="M9" s="33" t="str">
        <f>IF(ISERROR(VLOOKUP(VLOOKUP($U$1&amp;$A9,STEP③!$A$3:$I$152,9,FALSE),貼付!$C$3:$AF$198,M$2,FALSE)),"",VLOOKUP(VLOOKUP($U$1&amp;$A9,STEP③!$A$3:$I$152,9,FALSE),貼付!$C$3:$AF$198,M$2,FALSE))</f>
        <v/>
      </c>
      <c r="N9" s="33" t="str">
        <f>IF(ISERROR(VLOOKUP(VLOOKUP($U$1&amp;$A9,STEP③!$A$3:$I$152,9,FALSE),貼付!$C$3:$AF$198,N$2,FALSE)),"",VLOOKUP(VLOOKUP($U$1&amp;$A9,STEP③!$A$3:$I$152,9,FALSE),貼付!$C$3:$AF$198,N$2,FALSE))</f>
        <v/>
      </c>
      <c r="O9" s="33" t="str">
        <f>IF(ISERROR(VLOOKUP(VLOOKUP($U$1&amp;$A9,STEP③!$A$3:$I$152,9,FALSE),貼付!$C$3:$AF$198,O$2,FALSE)),"",VLOOKUP(VLOOKUP($U$1&amp;$A9,STEP③!$A$3:$I$152,9,FALSE),貼付!$C$3:$AF$198,O$2,FALSE))</f>
        <v/>
      </c>
      <c r="P9" s="33" t="str">
        <f>IF(ISERROR(VLOOKUP(VLOOKUP($U$1&amp;$A9,STEP③!$A$3:$I$152,9,FALSE),貼付!$C$3:$AF$198,P$2,FALSE)),"",VLOOKUP(VLOOKUP($U$1&amp;$A9,STEP③!$A$3:$I$152,9,FALSE),貼付!$C$3:$AF$198,P$2,FALSE))</f>
        <v/>
      </c>
      <c r="Q9" s="33" t="str">
        <f>IF(ISERROR(VLOOKUP(VLOOKUP($U$1&amp;$A9,STEP③!$A$3:$I$152,9,FALSE),貼付!$C$3:$AF$198,Q$2,FALSE)),"",VLOOKUP(VLOOKUP($U$1&amp;$A9,STEP③!$A$3:$I$152,9,FALSE),貼付!$C$3:$AF$198,Q$2,FALSE))</f>
        <v/>
      </c>
      <c r="R9" s="33" t="str">
        <f>IF(ISERROR(VLOOKUP(VLOOKUP($U$1&amp;$A9,STEP③!$A$3:$I$152,9,FALSE),貼付!$C$3:$AF$198,R$2,FALSE)),"",VLOOKUP(VLOOKUP($U$1&amp;$A9,STEP③!$A$3:$I$152,9,FALSE),貼付!$C$3:$AF$198,R$2,FALSE))</f>
        <v/>
      </c>
      <c r="S9" s="33" t="str">
        <f>IF(ISERROR(VLOOKUP(VLOOKUP($U$1&amp;$A9,STEP③!$A$3:$I$152,9,FALSE),貼付!$C$3:$AF$198,S$2,FALSE)),"",VLOOKUP(VLOOKUP($U$1&amp;$A9,STEP③!$A$3:$I$152,9,FALSE),貼付!$C$3:$AF$198,S$2,FALSE))</f>
        <v/>
      </c>
      <c r="T9" s="33" t="str">
        <f>IF(ISERROR(VLOOKUP(VLOOKUP($U$1&amp;$A9,STEP③!$A$3:$I$152,9,FALSE),貼付!$C$3:$AF$198,T$2,FALSE)),"",VLOOKUP(VLOOKUP($U$1&amp;$A9,STEP③!$A$3:$I$152,9,FALSE),貼付!$C$3:$AF$198,T$2,FALSE))</f>
        <v/>
      </c>
      <c r="U9" s="33" t="str">
        <f>IF(ISERROR(VLOOKUP(VLOOKUP($U$1&amp;$A9,STEP③!$A$3:$I$152,9,FALSE),貼付!$C$3:$AF$198,U$2,FALSE)),"",VLOOKUP(VLOOKUP($U$1&amp;$A9,STEP③!$A$3:$I$152,9,FALSE),貼付!$C$3:$AF$198,U$2,FALSE))</f>
        <v/>
      </c>
      <c r="V9" s="33" t="str">
        <f>IF(ISERROR(VLOOKUP(VLOOKUP($U$1&amp;$A9,STEP③!$A$3:$I$152,9,FALSE),貼付!$C$3:$AF$198,V$2,FALSE)),"",VLOOKUP(VLOOKUP($U$1&amp;$A9,STEP③!$A$3:$I$152,9,FALSE),貼付!$C$3:$AF$198,V$2,FALSE))</f>
        <v/>
      </c>
      <c r="W9" s="33" t="str">
        <f>IF(ISERROR(VLOOKUP(VLOOKUP($U$1&amp;$A9,STEP③!$A$3:$I$152,9,FALSE),貼付!$C$3:$AF$198,W$2,FALSE)),"",VLOOKUP(VLOOKUP($U$1&amp;$A9,STEP③!$A$3:$I$152,9,FALSE),貼付!$C$3:$AF$198,W$2,FALSE))</f>
        <v/>
      </c>
      <c r="X9" s="33" t="str">
        <f>IF(ISERROR(VLOOKUP(VLOOKUP($U$1&amp;$A9,STEP③!$A$3:$I$152,9,FALSE),貼付!$C$3:$AF$198,X$2,FALSE)),"",VLOOKUP(VLOOKUP($U$1&amp;$A9,STEP③!$A$3:$I$152,9,FALSE),貼付!$C$3:$AF$198,X$2,FALSE))</f>
        <v/>
      </c>
      <c r="Y9" s="33" t="str">
        <f>IF(ISERROR(VLOOKUP(VLOOKUP($U$1&amp;$A9,STEP③!$A$3:$I$152,9,FALSE),貼付!$C$3:$AF$198,Y$2,FALSE)),"",VLOOKUP(VLOOKUP($U$1&amp;$A9,STEP③!$A$3:$I$152,9,FALSE),貼付!$C$3:$AF$198,Y$2,FALSE))</f>
        <v/>
      </c>
      <c r="Z9" s="33" t="str">
        <f>IF(ISERROR(VLOOKUP(VLOOKUP($U$1&amp;$A9,STEP③!$A$3:$I$152,9,FALSE),貼付!$C$3:$AF$198,Z$2,FALSE)),"",VLOOKUP(VLOOKUP($U$1&amp;$A9,STEP③!$A$3:$I$152,9,FALSE),貼付!$C$3:$AF$198,Z$2,FALSE))</f>
        <v/>
      </c>
      <c r="AA9" s="33" t="str">
        <f>IF(ISERROR(VLOOKUP(VLOOKUP($U$1&amp;$A9,STEP③!$A$3:$I$152,9,FALSE),貼付!$C$3:$AF$198,AA$2,FALSE)),"",VLOOKUP(VLOOKUP($U$1&amp;$A9,STEP③!$A$3:$I$152,9,FALSE),貼付!$C$3:$AF$198,AA$2,FALSE))</f>
        <v/>
      </c>
      <c r="AB9" s="33" t="str">
        <f>IF(ISERROR(VLOOKUP(VLOOKUP($U$1&amp;$A9,STEP③!$A$3:$I$152,9,FALSE),貼付!$C$3:$AF$198,AB$2,FALSE)),"",VLOOKUP(VLOOKUP($U$1&amp;$A9,STEP③!$A$3:$I$152,9,FALSE),貼付!$C$3:$AF$198,AB$2,FALSE))</f>
        <v/>
      </c>
      <c r="AF9" s="18">
        <v>9</v>
      </c>
      <c r="AG9" s="18" t="s">
        <v>248</v>
      </c>
    </row>
    <row r="10" spans="1:34" ht="14.25" customHeight="1" x14ac:dyDescent="0.4">
      <c r="A10" s="29">
        <v>6</v>
      </c>
      <c r="B10" s="30" t="str">
        <f>IF(ISERROR(VLOOKUP(VLOOKUP($U$1&amp;$A10,STEP③!$A$3:$I$152,9,FALSE),貼付!$C$3:$AF$198,B$2,FALSE)),"",VLOOKUP(VLOOKUP($U$1&amp;$A10,STEP③!$A$3:$I$152,9,FALSE),貼付!$C$3:$AF$198,B$2,FALSE))</f>
        <v/>
      </c>
      <c r="C10" s="30" t="str">
        <f>IF(ISERROR(VLOOKUP(VLOOKUP($U$1&amp;$A10,STEP③!$A$3:$I$152,9,FALSE),貼付!$C$3:$AF$198,C$2,FALSE)),"",VLOOKUP(VLOOKUP($U$1&amp;$A10,STEP③!$A$3:$I$152,9,FALSE),貼付!$C$3:$AF$198,C$2,FALSE))</f>
        <v/>
      </c>
      <c r="D10" s="30" t="str">
        <f>IF(ISERROR(VLOOKUP(VLOOKUP($U$1&amp;$A10,STEP③!$A$3:$I$152,9,FALSE),貼付!$C$3:$AF$198,D$2,FALSE)),"",VLOOKUP(VLOOKUP($U$1&amp;$A10,STEP③!$A$3:$I$152,9,FALSE),貼付!$C$3:$AF$198,D$2,FALSE))</f>
        <v/>
      </c>
      <c r="E10" s="30" t="str">
        <f>IF(ISERROR(VLOOKUP(VLOOKUP($U$1&amp;$A10,STEP③!$A$3:$I$152,9,FALSE),貼付!$C$3:$AF$198,E$2,FALSE)),"",VLOOKUP(VLOOKUP($U$1&amp;$A10,STEP③!$A$3:$I$152,9,FALSE),貼付!$C$3:$AF$198,E$2,FALSE))</f>
        <v/>
      </c>
      <c r="F10" s="30" t="str">
        <f>IF(ISERROR(VLOOKUP(VLOOKUP($U$1&amp;$A10,STEP③!$A$3:$I$152,9,FALSE),貼付!$C$3:$AF$198,F$2,FALSE)),"",VLOOKUP(VLOOKUP($U$1&amp;$A10,STEP③!$A$3:$I$152,9,FALSE),貼付!$C$3:$AF$198,F$2,FALSE))</f>
        <v/>
      </c>
      <c r="G10" s="30" t="str">
        <f>IF(ISERROR(VLOOKUP(VLOOKUP($U$1&amp;$A10,STEP③!$A$3:$I$152,9,FALSE),貼付!$C$3:$AF$198,G$2,FALSE)),"",VLOOKUP(VLOOKUP($U$1&amp;$A10,STEP③!$A$3:$I$152,9,FALSE),貼付!$C$3:$AF$198,G$2,FALSE))</f>
        <v/>
      </c>
      <c r="H10" s="31" t="str">
        <f>IF(ISERROR(VLOOKUP(VLOOKUP($U$1&amp;$A10,STEP③!$A$3:$I$152,9,FALSE),貼付!$C$3:$AF$198,H$2,FALSE)),"",VLOOKUP(VLOOKUP($U$1&amp;$A10,STEP③!$A$3:$I$152,9,FALSE),貼付!$C$3:$AF$198,H$2,FALSE))</f>
        <v/>
      </c>
      <c r="I10" s="30" t="str">
        <f>IF(ISERROR(VLOOKUP(VLOOKUP($U$1&amp;$A10,STEP③!$A$3:$I$152,9,FALSE),貼付!$C$3:$AF$198,I$2,FALSE)),"",VLOOKUP(VLOOKUP($U$1&amp;$A10,STEP③!$A$3:$I$152,9,FALSE),貼付!$C$3:$AF$198,I$2,FALSE))</f>
        <v/>
      </c>
      <c r="J10" s="30" t="str">
        <f>IF(ISERROR(VLOOKUP(VLOOKUP($U$1&amp;$A10,STEP③!$A$3:$I$152,9,FALSE),貼付!$C$3:$AF$198,J$2,FALSE)),"",VLOOKUP(VLOOKUP($U$1&amp;$A10,STEP③!$A$3:$I$152,9,FALSE),貼付!$C$3:$AF$198,J$2,FALSE))</f>
        <v/>
      </c>
      <c r="K10" s="30" t="str">
        <f>IF(ISERROR(VLOOKUP(VLOOKUP($U$1&amp;$A10,STEP③!$A$3:$I$152,9,FALSE),貼付!$C$3:$AF$198,K$2,FALSE)),"",VLOOKUP(VLOOKUP($U$1&amp;$A10,STEP③!$A$3:$I$152,9,FALSE),貼付!$C$3:$AF$198,K$2,FALSE))</f>
        <v/>
      </c>
      <c r="L10" s="30" t="str">
        <f>IF(ISERROR(VLOOKUP(VLOOKUP($U$1&amp;$A10,STEP③!$A$3:$I$152,9,FALSE),貼付!$C$3:$AF$198,L$2,FALSE)),"",VLOOKUP(VLOOKUP($U$1&amp;$A10,STEP③!$A$3:$I$152,9,FALSE),貼付!$C$3:$AF$198,L$2,FALSE))</f>
        <v/>
      </c>
      <c r="M10" s="30" t="str">
        <f>IF(ISERROR(VLOOKUP(VLOOKUP($U$1&amp;$A10,STEP③!$A$3:$I$152,9,FALSE),貼付!$C$3:$AF$198,M$2,FALSE)),"",VLOOKUP(VLOOKUP($U$1&amp;$A10,STEP③!$A$3:$I$152,9,FALSE),貼付!$C$3:$AF$198,M$2,FALSE))</f>
        <v/>
      </c>
      <c r="N10" s="30" t="str">
        <f>IF(ISERROR(VLOOKUP(VLOOKUP($U$1&amp;$A10,STEP③!$A$3:$I$152,9,FALSE),貼付!$C$3:$AF$198,N$2,FALSE)),"",VLOOKUP(VLOOKUP($U$1&amp;$A10,STEP③!$A$3:$I$152,9,FALSE),貼付!$C$3:$AF$198,N$2,FALSE))</f>
        <v/>
      </c>
      <c r="O10" s="30" t="str">
        <f>IF(ISERROR(VLOOKUP(VLOOKUP($U$1&amp;$A10,STEP③!$A$3:$I$152,9,FALSE),貼付!$C$3:$AF$198,O$2,FALSE)),"",VLOOKUP(VLOOKUP($U$1&amp;$A10,STEP③!$A$3:$I$152,9,FALSE),貼付!$C$3:$AF$198,O$2,FALSE))</f>
        <v/>
      </c>
      <c r="P10" s="30" t="str">
        <f>IF(ISERROR(VLOOKUP(VLOOKUP($U$1&amp;$A10,STEP③!$A$3:$I$152,9,FALSE),貼付!$C$3:$AF$198,P$2,FALSE)),"",VLOOKUP(VLOOKUP($U$1&amp;$A10,STEP③!$A$3:$I$152,9,FALSE),貼付!$C$3:$AF$198,P$2,FALSE))</f>
        <v/>
      </c>
      <c r="Q10" s="30" t="str">
        <f>IF(ISERROR(VLOOKUP(VLOOKUP($U$1&amp;$A10,STEP③!$A$3:$I$152,9,FALSE),貼付!$C$3:$AF$198,Q$2,FALSE)),"",VLOOKUP(VLOOKUP($U$1&amp;$A10,STEP③!$A$3:$I$152,9,FALSE),貼付!$C$3:$AF$198,Q$2,FALSE))</f>
        <v/>
      </c>
      <c r="R10" s="30" t="str">
        <f>IF(ISERROR(VLOOKUP(VLOOKUP($U$1&amp;$A10,STEP③!$A$3:$I$152,9,FALSE),貼付!$C$3:$AF$198,R$2,FALSE)),"",VLOOKUP(VLOOKUP($U$1&amp;$A10,STEP③!$A$3:$I$152,9,FALSE),貼付!$C$3:$AF$198,R$2,FALSE))</f>
        <v/>
      </c>
      <c r="S10" s="30" t="str">
        <f>IF(ISERROR(VLOOKUP(VLOOKUP($U$1&amp;$A10,STEP③!$A$3:$I$152,9,FALSE),貼付!$C$3:$AF$198,S$2,FALSE)),"",VLOOKUP(VLOOKUP($U$1&amp;$A10,STEP③!$A$3:$I$152,9,FALSE),貼付!$C$3:$AF$198,S$2,FALSE))</f>
        <v/>
      </c>
      <c r="T10" s="30" t="str">
        <f>IF(ISERROR(VLOOKUP(VLOOKUP($U$1&amp;$A10,STEP③!$A$3:$I$152,9,FALSE),貼付!$C$3:$AF$198,T$2,FALSE)),"",VLOOKUP(VLOOKUP($U$1&amp;$A10,STEP③!$A$3:$I$152,9,FALSE),貼付!$C$3:$AF$198,T$2,FALSE))</f>
        <v/>
      </c>
      <c r="U10" s="30" t="str">
        <f>IF(ISERROR(VLOOKUP(VLOOKUP($U$1&amp;$A10,STEP③!$A$3:$I$152,9,FALSE),貼付!$C$3:$AF$198,U$2,FALSE)),"",VLOOKUP(VLOOKUP($U$1&amp;$A10,STEP③!$A$3:$I$152,9,FALSE),貼付!$C$3:$AF$198,U$2,FALSE))</f>
        <v/>
      </c>
      <c r="V10" s="30" t="str">
        <f>IF(ISERROR(VLOOKUP(VLOOKUP($U$1&amp;$A10,STEP③!$A$3:$I$152,9,FALSE),貼付!$C$3:$AF$198,V$2,FALSE)),"",VLOOKUP(VLOOKUP($U$1&amp;$A10,STEP③!$A$3:$I$152,9,FALSE),貼付!$C$3:$AF$198,V$2,FALSE))</f>
        <v/>
      </c>
      <c r="W10" s="30" t="str">
        <f>IF(ISERROR(VLOOKUP(VLOOKUP($U$1&amp;$A10,STEP③!$A$3:$I$152,9,FALSE),貼付!$C$3:$AF$198,W$2,FALSE)),"",VLOOKUP(VLOOKUP($U$1&amp;$A10,STEP③!$A$3:$I$152,9,FALSE),貼付!$C$3:$AF$198,W$2,FALSE))</f>
        <v/>
      </c>
      <c r="X10" s="30" t="str">
        <f>IF(ISERROR(VLOOKUP(VLOOKUP($U$1&amp;$A10,STEP③!$A$3:$I$152,9,FALSE),貼付!$C$3:$AF$198,X$2,FALSE)),"",VLOOKUP(VLOOKUP($U$1&amp;$A10,STEP③!$A$3:$I$152,9,FALSE),貼付!$C$3:$AF$198,X$2,FALSE))</f>
        <v/>
      </c>
      <c r="Y10" s="30" t="str">
        <f>IF(ISERROR(VLOOKUP(VLOOKUP($U$1&amp;$A10,STEP③!$A$3:$I$152,9,FALSE),貼付!$C$3:$AF$198,Y$2,FALSE)),"",VLOOKUP(VLOOKUP($U$1&amp;$A10,STEP③!$A$3:$I$152,9,FALSE),貼付!$C$3:$AF$198,Y$2,FALSE))</f>
        <v/>
      </c>
      <c r="Z10" s="30" t="str">
        <f>IF(ISERROR(VLOOKUP(VLOOKUP($U$1&amp;$A10,STEP③!$A$3:$I$152,9,FALSE),貼付!$C$3:$AF$198,Z$2,FALSE)),"",VLOOKUP(VLOOKUP($U$1&amp;$A10,STEP③!$A$3:$I$152,9,FALSE),貼付!$C$3:$AF$198,Z$2,FALSE))</f>
        <v/>
      </c>
      <c r="AA10" s="30" t="str">
        <f>IF(ISERROR(VLOOKUP(VLOOKUP($U$1&amp;$A10,STEP③!$A$3:$I$152,9,FALSE),貼付!$C$3:$AF$198,AA$2,FALSE)),"",VLOOKUP(VLOOKUP($U$1&amp;$A10,STEP③!$A$3:$I$152,9,FALSE),貼付!$C$3:$AF$198,AA$2,FALSE))</f>
        <v/>
      </c>
      <c r="AB10" s="30" t="str">
        <f>IF(ISERROR(VLOOKUP(VLOOKUP($U$1&amp;$A10,STEP③!$A$3:$I$152,9,FALSE),貼付!$C$3:$AF$198,AB$2,FALSE)),"",VLOOKUP(VLOOKUP($U$1&amp;$A10,STEP③!$A$3:$I$152,9,FALSE),貼付!$C$3:$AF$198,AB$2,FALSE))</f>
        <v/>
      </c>
    </row>
    <row r="11" spans="1:34" ht="14.25" customHeight="1" x14ac:dyDescent="0.4">
      <c r="A11" s="32">
        <v>7</v>
      </c>
      <c r="B11" s="33" t="str">
        <f>IF(ISERROR(VLOOKUP(VLOOKUP($U$1&amp;$A11,STEP③!$A$3:$I$152,9,FALSE),貼付!$C$3:$AF$198,B$2,FALSE)),"",VLOOKUP(VLOOKUP($U$1&amp;$A11,STEP③!$A$3:$I$152,9,FALSE),貼付!$C$3:$AF$198,B$2,FALSE))</f>
        <v/>
      </c>
      <c r="C11" s="33" t="str">
        <f>IF(ISERROR(VLOOKUP(VLOOKUP($U$1&amp;$A11,STEP③!$A$3:$I$152,9,FALSE),貼付!$C$3:$AF$198,C$2,FALSE)),"",VLOOKUP(VLOOKUP($U$1&amp;$A11,STEP③!$A$3:$I$152,9,FALSE),貼付!$C$3:$AF$198,C$2,FALSE))</f>
        <v/>
      </c>
      <c r="D11" s="33" t="str">
        <f>IF(ISERROR(VLOOKUP(VLOOKUP($U$1&amp;$A11,STEP③!$A$3:$I$152,9,FALSE),貼付!$C$3:$AF$198,D$2,FALSE)),"",VLOOKUP(VLOOKUP($U$1&amp;$A11,STEP③!$A$3:$I$152,9,FALSE),貼付!$C$3:$AF$198,D$2,FALSE))</f>
        <v/>
      </c>
      <c r="E11" s="33" t="str">
        <f>IF(ISERROR(VLOOKUP(VLOOKUP($U$1&amp;$A11,STEP③!$A$3:$I$152,9,FALSE),貼付!$C$3:$AF$198,E$2,FALSE)),"",VLOOKUP(VLOOKUP($U$1&amp;$A11,STEP③!$A$3:$I$152,9,FALSE),貼付!$C$3:$AF$198,E$2,FALSE))</f>
        <v/>
      </c>
      <c r="F11" s="33" t="str">
        <f>IF(ISERROR(VLOOKUP(VLOOKUP($U$1&amp;$A11,STEP③!$A$3:$I$152,9,FALSE),貼付!$C$3:$AF$198,F$2,FALSE)),"",VLOOKUP(VLOOKUP($U$1&amp;$A11,STEP③!$A$3:$I$152,9,FALSE),貼付!$C$3:$AF$198,F$2,FALSE))</f>
        <v/>
      </c>
      <c r="G11" s="33" t="str">
        <f>IF(ISERROR(VLOOKUP(VLOOKUP($U$1&amp;$A11,STEP③!$A$3:$I$152,9,FALSE),貼付!$C$3:$AF$198,G$2,FALSE)),"",VLOOKUP(VLOOKUP($U$1&amp;$A11,STEP③!$A$3:$I$152,9,FALSE),貼付!$C$3:$AF$198,G$2,FALSE))</f>
        <v/>
      </c>
      <c r="H11" s="34" t="str">
        <f>IF(ISERROR(VLOOKUP(VLOOKUP($U$1&amp;$A11,STEP③!$A$3:$I$152,9,FALSE),貼付!$C$3:$AF$198,H$2,FALSE)),"",VLOOKUP(VLOOKUP($U$1&amp;$A11,STEP③!$A$3:$I$152,9,FALSE),貼付!$C$3:$AF$198,H$2,FALSE))</f>
        <v/>
      </c>
      <c r="I11" s="33" t="str">
        <f>IF(ISERROR(VLOOKUP(VLOOKUP($U$1&amp;$A11,STEP③!$A$3:$I$152,9,FALSE),貼付!$C$3:$AF$198,I$2,FALSE)),"",VLOOKUP(VLOOKUP($U$1&amp;$A11,STEP③!$A$3:$I$152,9,FALSE),貼付!$C$3:$AF$198,I$2,FALSE))</f>
        <v/>
      </c>
      <c r="J11" s="33" t="str">
        <f>IF(ISERROR(VLOOKUP(VLOOKUP($U$1&amp;$A11,STEP③!$A$3:$I$152,9,FALSE),貼付!$C$3:$AF$198,J$2,FALSE)),"",VLOOKUP(VLOOKUP($U$1&amp;$A11,STEP③!$A$3:$I$152,9,FALSE),貼付!$C$3:$AF$198,J$2,FALSE))</f>
        <v/>
      </c>
      <c r="K11" s="33" t="str">
        <f>IF(ISERROR(VLOOKUP(VLOOKUP($U$1&amp;$A11,STEP③!$A$3:$I$152,9,FALSE),貼付!$C$3:$AF$198,K$2,FALSE)),"",VLOOKUP(VLOOKUP($U$1&amp;$A11,STEP③!$A$3:$I$152,9,FALSE),貼付!$C$3:$AF$198,K$2,FALSE))</f>
        <v/>
      </c>
      <c r="L11" s="33" t="str">
        <f>IF(ISERROR(VLOOKUP(VLOOKUP($U$1&amp;$A11,STEP③!$A$3:$I$152,9,FALSE),貼付!$C$3:$AF$198,L$2,FALSE)),"",VLOOKUP(VLOOKUP($U$1&amp;$A11,STEP③!$A$3:$I$152,9,FALSE),貼付!$C$3:$AF$198,L$2,FALSE))</f>
        <v/>
      </c>
      <c r="M11" s="33" t="str">
        <f>IF(ISERROR(VLOOKUP(VLOOKUP($U$1&amp;$A11,STEP③!$A$3:$I$152,9,FALSE),貼付!$C$3:$AF$198,M$2,FALSE)),"",VLOOKUP(VLOOKUP($U$1&amp;$A11,STEP③!$A$3:$I$152,9,FALSE),貼付!$C$3:$AF$198,M$2,FALSE))</f>
        <v/>
      </c>
      <c r="N11" s="33" t="str">
        <f>IF(ISERROR(VLOOKUP(VLOOKUP($U$1&amp;$A11,STEP③!$A$3:$I$152,9,FALSE),貼付!$C$3:$AF$198,N$2,FALSE)),"",VLOOKUP(VLOOKUP($U$1&amp;$A11,STEP③!$A$3:$I$152,9,FALSE),貼付!$C$3:$AF$198,N$2,FALSE))</f>
        <v/>
      </c>
      <c r="O11" s="33" t="str">
        <f>IF(ISERROR(VLOOKUP(VLOOKUP($U$1&amp;$A11,STEP③!$A$3:$I$152,9,FALSE),貼付!$C$3:$AF$198,O$2,FALSE)),"",VLOOKUP(VLOOKUP($U$1&amp;$A11,STEP③!$A$3:$I$152,9,FALSE),貼付!$C$3:$AF$198,O$2,FALSE))</f>
        <v/>
      </c>
      <c r="P11" s="33" t="str">
        <f>IF(ISERROR(VLOOKUP(VLOOKUP($U$1&amp;$A11,STEP③!$A$3:$I$152,9,FALSE),貼付!$C$3:$AF$198,P$2,FALSE)),"",VLOOKUP(VLOOKUP($U$1&amp;$A11,STEP③!$A$3:$I$152,9,FALSE),貼付!$C$3:$AF$198,P$2,FALSE))</f>
        <v/>
      </c>
      <c r="Q11" s="33" t="str">
        <f>IF(ISERROR(VLOOKUP(VLOOKUP($U$1&amp;$A11,STEP③!$A$3:$I$152,9,FALSE),貼付!$C$3:$AF$198,Q$2,FALSE)),"",VLOOKUP(VLOOKUP($U$1&amp;$A11,STEP③!$A$3:$I$152,9,FALSE),貼付!$C$3:$AF$198,Q$2,FALSE))</f>
        <v/>
      </c>
      <c r="R11" s="33" t="str">
        <f>IF(ISERROR(VLOOKUP(VLOOKUP($U$1&amp;$A11,STEP③!$A$3:$I$152,9,FALSE),貼付!$C$3:$AF$198,R$2,FALSE)),"",VLOOKUP(VLOOKUP($U$1&amp;$A11,STEP③!$A$3:$I$152,9,FALSE),貼付!$C$3:$AF$198,R$2,FALSE))</f>
        <v/>
      </c>
      <c r="S11" s="33" t="str">
        <f>IF(ISERROR(VLOOKUP(VLOOKUP($U$1&amp;$A11,STEP③!$A$3:$I$152,9,FALSE),貼付!$C$3:$AF$198,S$2,FALSE)),"",VLOOKUP(VLOOKUP($U$1&amp;$A11,STEP③!$A$3:$I$152,9,FALSE),貼付!$C$3:$AF$198,S$2,FALSE))</f>
        <v/>
      </c>
      <c r="T11" s="33" t="str">
        <f>IF(ISERROR(VLOOKUP(VLOOKUP($U$1&amp;$A11,STEP③!$A$3:$I$152,9,FALSE),貼付!$C$3:$AF$198,T$2,FALSE)),"",VLOOKUP(VLOOKUP($U$1&amp;$A11,STEP③!$A$3:$I$152,9,FALSE),貼付!$C$3:$AF$198,T$2,FALSE))</f>
        <v/>
      </c>
      <c r="U11" s="33" t="str">
        <f>IF(ISERROR(VLOOKUP(VLOOKUP($U$1&amp;$A11,STEP③!$A$3:$I$152,9,FALSE),貼付!$C$3:$AF$198,U$2,FALSE)),"",VLOOKUP(VLOOKUP($U$1&amp;$A11,STEP③!$A$3:$I$152,9,FALSE),貼付!$C$3:$AF$198,U$2,FALSE))</f>
        <v/>
      </c>
      <c r="V11" s="33" t="str">
        <f>IF(ISERROR(VLOOKUP(VLOOKUP($U$1&amp;$A11,STEP③!$A$3:$I$152,9,FALSE),貼付!$C$3:$AF$198,V$2,FALSE)),"",VLOOKUP(VLOOKUP($U$1&amp;$A11,STEP③!$A$3:$I$152,9,FALSE),貼付!$C$3:$AF$198,V$2,FALSE))</f>
        <v/>
      </c>
      <c r="W11" s="33" t="str">
        <f>IF(ISERROR(VLOOKUP(VLOOKUP($U$1&amp;$A11,STEP③!$A$3:$I$152,9,FALSE),貼付!$C$3:$AF$198,W$2,FALSE)),"",VLOOKUP(VLOOKUP($U$1&amp;$A11,STEP③!$A$3:$I$152,9,FALSE),貼付!$C$3:$AF$198,W$2,FALSE))</f>
        <v/>
      </c>
      <c r="X11" s="33" t="str">
        <f>IF(ISERROR(VLOOKUP(VLOOKUP($U$1&amp;$A11,STEP③!$A$3:$I$152,9,FALSE),貼付!$C$3:$AF$198,X$2,FALSE)),"",VLOOKUP(VLOOKUP($U$1&amp;$A11,STEP③!$A$3:$I$152,9,FALSE),貼付!$C$3:$AF$198,X$2,FALSE))</f>
        <v/>
      </c>
      <c r="Y11" s="33" t="str">
        <f>IF(ISERROR(VLOOKUP(VLOOKUP($U$1&amp;$A11,STEP③!$A$3:$I$152,9,FALSE),貼付!$C$3:$AF$198,Y$2,FALSE)),"",VLOOKUP(VLOOKUP($U$1&amp;$A11,STEP③!$A$3:$I$152,9,FALSE),貼付!$C$3:$AF$198,Y$2,FALSE))</f>
        <v/>
      </c>
      <c r="Z11" s="33" t="str">
        <f>IF(ISERROR(VLOOKUP(VLOOKUP($U$1&amp;$A11,STEP③!$A$3:$I$152,9,FALSE),貼付!$C$3:$AF$198,Z$2,FALSE)),"",VLOOKUP(VLOOKUP($U$1&amp;$A11,STEP③!$A$3:$I$152,9,FALSE),貼付!$C$3:$AF$198,Z$2,FALSE))</f>
        <v/>
      </c>
      <c r="AA11" s="33" t="str">
        <f>IF(ISERROR(VLOOKUP(VLOOKUP($U$1&amp;$A11,STEP③!$A$3:$I$152,9,FALSE),貼付!$C$3:$AF$198,AA$2,FALSE)),"",VLOOKUP(VLOOKUP($U$1&amp;$A11,STEP③!$A$3:$I$152,9,FALSE),貼付!$C$3:$AF$198,AA$2,FALSE))</f>
        <v/>
      </c>
      <c r="AB11" s="33" t="str">
        <f>IF(ISERROR(VLOOKUP(VLOOKUP($U$1&amp;$A11,STEP③!$A$3:$I$152,9,FALSE),貼付!$C$3:$AF$198,AB$2,FALSE)),"",VLOOKUP(VLOOKUP($U$1&amp;$A11,STEP③!$A$3:$I$152,9,FALSE),貼付!$C$3:$AF$198,AB$2,FALSE))</f>
        <v/>
      </c>
    </row>
    <row r="12" spans="1:34" ht="14.25" customHeight="1" x14ac:dyDescent="0.4">
      <c r="A12" s="29">
        <v>8</v>
      </c>
      <c r="B12" s="30" t="str">
        <f>IF(ISERROR(VLOOKUP(VLOOKUP($U$1&amp;$A12,STEP③!$A$3:$I$152,9,FALSE),貼付!$C$3:$AF$198,B$2,FALSE)),"",VLOOKUP(VLOOKUP($U$1&amp;$A12,STEP③!$A$3:$I$152,9,FALSE),貼付!$C$3:$AF$198,B$2,FALSE))</f>
        <v/>
      </c>
      <c r="C12" s="30" t="str">
        <f>IF(ISERROR(VLOOKUP(VLOOKUP($U$1&amp;$A12,STEP③!$A$3:$I$152,9,FALSE),貼付!$C$3:$AF$198,C$2,FALSE)),"",VLOOKUP(VLOOKUP($U$1&amp;$A12,STEP③!$A$3:$I$152,9,FALSE),貼付!$C$3:$AF$198,C$2,FALSE))</f>
        <v/>
      </c>
      <c r="D12" s="30" t="str">
        <f>IF(ISERROR(VLOOKUP(VLOOKUP($U$1&amp;$A12,STEP③!$A$3:$I$152,9,FALSE),貼付!$C$3:$AF$198,D$2,FALSE)),"",VLOOKUP(VLOOKUP($U$1&amp;$A12,STEP③!$A$3:$I$152,9,FALSE),貼付!$C$3:$AF$198,D$2,FALSE))</f>
        <v/>
      </c>
      <c r="E12" s="30" t="str">
        <f>IF(ISERROR(VLOOKUP(VLOOKUP($U$1&amp;$A12,STEP③!$A$3:$I$152,9,FALSE),貼付!$C$3:$AF$198,E$2,FALSE)),"",VLOOKUP(VLOOKUP($U$1&amp;$A12,STEP③!$A$3:$I$152,9,FALSE),貼付!$C$3:$AF$198,E$2,FALSE))</f>
        <v/>
      </c>
      <c r="F12" s="30" t="str">
        <f>IF(ISERROR(VLOOKUP(VLOOKUP($U$1&amp;$A12,STEP③!$A$3:$I$152,9,FALSE),貼付!$C$3:$AF$198,F$2,FALSE)),"",VLOOKUP(VLOOKUP($U$1&amp;$A12,STEP③!$A$3:$I$152,9,FALSE),貼付!$C$3:$AF$198,F$2,FALSE))</f>
        <v/>
      </c>
      <c r="G12" s="30" t="str">
        <f>IF(ISERROR(VLOOKUP(VLOOKUP($U$1&amp;$A12,STEP③!$A$3:$I$152,9,FALSE),貼付!$C$3:$AF$198,G$2,FALSE)),"",VLOOKUP(VLOOKUP($U$1&amp;$A12,STEP③!$A$3:$I$152,9,FALSE),貼付!$C$3:$AF$198,G$2,FALSE))</f>
        <v/>
      </c>
      <c r="H12" s="31" t="str">
        <f>IF(ISERROR(VLOOKUP(VLOOKUP($U$1&amp;$A12,STEP③!$A$3:$I$152,9,FALSE),貼付!$C$3:$AF$198,H$2,FALSE)),"",VLOOKUP(VLOOKUP($U$1&amp;$A12,STEP③!$A$3:$I$152,9,FALSE),貼付!$C$3:$AF$198,H$2,FALSE))</f>
        <v/>
      </c>
      <c r="I12" s="30" t="str">
        <f>IF(ISERROR(VLOOKUP(VLOOKUP($U$1&amp;$A12,STEP③!$A$3:$I$152,9,FALSE),貼付!$C$3:$AF$198,I$2,FALSE)),"",VLOOKUP(VLOOKUP($U$1&amp;$A12,STEP③!$A$3:$I$152,9,FALSE),貼付!$C$3:$AF$198,I$2,FALSE))</f>
        <v/>
      </c>
      <c r="J12" s="30" t="str">
        <f>IF(ISERROR(VLOOKUP(VLOOKUP($U$1&amp;$A12,STEP③!$A$3:$I$152,9,FALSE),貼付!$C$3:$AF$198,J$2,FALSE)),"",VLOOKUP(VLOOKUP($U$1&amp;$A12,STEP③!$A$3:$I$152,9,FALSE),貼付!$C$3:$AF$198,J$2,FALSE))</f>
        <v/>
      </c>
      <c r="K12" s="30" t="str">
        <f>IF(ISERROR(VLOOKUP(VLOOKUP($U$1&amp;$A12,STEP③!$A$3:$I$152,9,FALSE),貼付!$C$3:$AF$198,K$2,FALSE)),"",VLOOKUP(VLOOKUP($U$1&amp;$A12,STEP③!$A$3:$I$152,9,FALSE),貼付!$C$3:$AF$198,K$2,FALSE))</f>
        <v/>
      </c>
      <c r="L12" s="30" t="str">
        <f>IF(ISERROR(VLOOKUP(VLOOKUP($U$1&amp;$A12,STEP③!$A$3:$I$152,9,FALSE),貼付!$C$3:$AF$198,L$2,FALSE)),"",VLOOKUP(VLOOKUP($U$1&amp;$A12,STEP③!$A$3:$I$152,9,FALSE),貼付!$C$3:$AF$198,L$2,FALSE))</f>
        <v/>
      </c>
      <c r="M12" s="30" t="str">
        <f>IF(ISERROR(VLOOKUP(VLOOKUP($U$1&amp;$A12,STEP③!$A$3:$I$152,9,FALSE),貼付!$C$3:$AF$198,M$2,FALSE)),"",VLOOKUP(VLOOKUP($U$1&amp;$A12,STEP③!$A$3:$I$152,9,FALSE),貼付!$C$3:$AF$198,M$2,FALSE))</f>
        <v/>
      </c>
      <c r="N12" s="30" t="str">
        <f>IF(ISERROR(VLOOKUP(VLOOKUP($U$1&amp;$A12,STEP③!$A$3:$I$152,9,FALSE),貼付!$C$3:$AF$198,N$2,FALSE)),"",VLOOKUP(VLOOKUP($U$1&amp;$A12,STEP③!$A$3:$I$152,9,FALSE),貼付!$C$3:$AF$198,N$2,FALSE))</f>
        <v/>
      </c>
      <c r="O12" s="30" t="str">
        <f>IF(ISERROR(VLOOKUP(VLOOKUP($U$1&amp;$A12,STEP③!$A$3:$I$152,9,FALSE),貼付!$C$3:$AF$198,O$2,FALSE)),"",VLOOKUP(VLOOKUP($U$1&amp;$A12,STEP③!$A$3:$I$152,9,FALSE),貼付!$C$3:$AF$198,O$2,FALSE))</f>
        <v/>
      </c>
      <c r="P12" s="30" t="str">
        <f>IF(ISERROR(VLOOKUP(VLOOKUP($U$1&amp;$A12,STEP③!$A$3:$I$152,9,FALSE),貼付!$C$3:$AF$198,P$2,FALSE)),"",VLOOKUP(VLOOKUP($U$1&amp;$A12,STEP③!$A$3:$I$152,9,FALSE),貼付!$C$3:$AF$198,P$2,FALSE))</f>
        <v/>
      </c>
      <c r="Q12" s="30" t="str">
        <f>IF(ISERROR(VLOOKUP(VLOOKUP($U$1&amp;$A12,STEP③!$A$3:$I$152,9,FALSE),貼付!$C$3:$AF$198,Q$2,FALSE)),"",VLOOKUP(VLOOKUP($U$1&amp;$A12,STEP③!$A$3:$I$152,9,FALSE),貼付!$C$3:$AF$198,Q$2,FALSE))</f>
        <v/>
      </c>
      <c r="R12" s="30" t="str">
        <f>IF(ISERROR(VLOOKUP(VLOOKUP($U$1&amp;$A12,STEP③!$A$3:$I$152,9,FALSE),貼付!$C$3:$AF$198,R$2,FALSE)),"",VLOOKUP(VLOOKUP($U$1&amp;$A12,STEP③!$A$3:$I$152,9,FALSE),貼付!$C$3:$AF$198,R$2,FALSE))</f>
        <v/>
      </c>
      <c r="S12" s="30" t="str">
        <f>IF(ISERROR(VLOOKUP(VLOOKUP($U$1&amp;$A12,STEP③!$A$3:$I$152,9,FALSE),貼付!$C$3:$AF$198,S$2,FALSE)),"",VLOOKUP(VLOOKUP($U$1&amp;$A12,STEP③!$A$3:$I$152,9,FALSE),貼付!$C$3:$AF$198,S$2,FALSE))</f>
        <v/>
      </c>
      <c r="T12" s="30" t="str">
        <f>IF(ISERROR(VLOOKUP(VLOOKUP($U$1&amp;$A12,STEP③!$A$3:$I$152,9,FALSE),貼付!$C$3:$AF$198,T$2,FALSE)),"",VLOOKUP(VLOOKUP($U$1&amp;$A12,STEP③!$A$3:$I$152,9,FALSE),貼付!$C$3:$AF$198,T$2,FALSE))</f>
        <v/>
      </c>
      <c r="U12" s="30" t="str">
        <f>IF(ISERROR(VLOOKUP(VLOOKUP($U$1&amp;$A12,STEP③!$A$3:$I$152,9,FALSE),貼付!$C$3:$AF$198,U$2,FALSE)),"",VLOOKUP(VLOOKUP($U$1&amp;$A12,STEP③!$A$3:$I$152,9,FALSE),貼付!$C$3:$AF$198,U$2,FALSE))</f>
        <v/>
      </c>
      <c r="V12" s="30" t="str">
        <f>IF(ISERROR(VLOOKUP(VLOOKUP($U$1&amp;$A12,STEP③!$A$3:$I$152,9,FALSE),貼付!$C$3:$AF$198,V$2,FALSE)),"",VLOOKUP(VLOOKUP($U$1&amp;$A12,STEP③!$A$3:$I$152,9,FALSE),貼付!$C$3:$AF$198,V$2,FALSE))</f>
        <v/>
      </c>
      <c r="W12" s="30" t="str">
        <f>IF(ISERROR(VLOOKUP(VLOOKUP($U$1&amp;$A12,STEP③!$A$3:$I$152,9,FALSE),貼付!$C$3:$AF$198,W$2,FALSE)),"",VLOOKUP(VLOOKUP($U$1&amp;$A12,STEP③!$A$3:$I$152,9,FALSE),貼付!$C$3:$AF$198,W$2,FALSE))</f>
        <v/>
      </c>
      <c r="X12" s="30" t="str">
        <f>IF(ISERROR(VLOOKUP(VLOOKUP($U$1&amp;$A12,STEP③!$A$3:$I$152,9,FALSE),貼付!$C$3:$AF$198,X$2,FALSE)),"",VLOOKUP(VLOOKUP($U$1&amp;$A12,STEP③!$A$3:$I$152,9,FALSE),貼付!$C$3:$AF$198,X$2,FALSE))</f>
        <v/>
      </c>
      <c r="Y12" s="30" t="str">
        <f>IF(ISERROR(VLOOKUP(VLOOKUP($U$1&amp;$A12,STEP③!$A$3:$I$152,9,FALSE),貼付!$C$3:$AF$198,Y$2,FALSE)),"",VLOOKUP(VLOOKUP($U$1&amp;$A12,STEP③!$A$3:$I$152,9,FALSE),貼付!$C$3:$AF$198,Y$2,FALSE))</f>
        <v/>
      </c>
      <c r="Z12" s="30" t="str">
        <f>IF(ISERROR(VLOOKUP(VLOOKUP($U$1&amp;$A12,STEP③!$A$3:$I$152,9,FALSE),貼付!$C$3:$AF$198,Z$2,FALSE)),"",VLOOKUP(VLOOKUP($U$1&amp;$A12,STEP③!$A$3:$I$152,9,FALSE),貼付!$C$3:$AF$198,Z$2,FALSE))</f>
        <v/>
      </c>
      <c r="AA12" s="30" t="str">
        <f>IF(ISERROR(VLOOKUP(VLOOKUP($U$1&amp;$A12,STEP③!$A$3:$I$152,9,FALSE),貼付!$C$3:$AF$198,AA$2,FALSE)),"",VLOOKUP(VLOOKUP($U$1&amp;$A12,STEP③!$A$3:$I$152,9,FALSE),貼付!$C$3:$AF$198,AA$2,FALSE))</f>
        <v/>
      </c>
      <c r="AB12" s="30" t="str">
        <f>IF(ISERROR(VLOOKUP(VLOOKUP($U$1&amp;$A12,STEP③!$A$3:$I$152,9,FALSE),貼付!$C$3:$AF$198,AB$2,FALSE)),"",VLOOKUP(VLOOKUP($U$1&amp;$A12,STEP③!$A$3:$I$152,9,FALSE),貼付!$C$3:$AF$198,AB$2,FALSE))</f>
        <v/>
      </c>
    </row>
    <row r="13" spans="1:34" ht="14.25" customHeight="1" x14ac:dyDescent="0.4">
      <c r="A13" s="32">
        <v>9</v>
      </c>
      <c r="B13" s="33" t="str">
        <f>IF(ISERROR(VLOOKUP(VLOOKUP($U$1&amp;$A13,STEP③!$A$3:$I$152,9,FALSE),貼付!$C$3:$AF$198,B$2,FALSE)),"",VLOOKUP(VLOOKUP($U$1&amp;$A13,STEP③!$A$3:$I$152,9,FALSE),貼付!$C$3:$AF$198,B$2,FALSE))</f>
        <v/>
      </c>
      <c r="C13" s="33" t="str">
        <f>IF(ISERROR(VLOOKUP(VLOOKUP($U$1&amp;$A13,STEP③!$A$3:$I$152,9,FALSE),貼付!$C$3:$AF$198,C$2,FALSE)),"",VLOOKUP(VLOOKUP($U$1&amp;$A13,STEP③!$A$3:$I$152,9,FALSE),貼付!$C$3:$AF$198,C$2,FALSE))</f>
        <v/>
      </c>
      <c r="D13" s="33" t="str">
        <f>IF(ISERROR(VLOOKUP(VLOOKUP($U$1&amp;$A13,STEP③!$A$3:$I$152,9,FALSE),貼付!$C$3:$AF$198,D$2,FALSE)),"",VLOOKUP(VLOOKUP($U$1&amp;$A13,STEP③!$A$3:$I$152,9,FALSE),貼付!$C$3:$AF$198,D$2,FALSE))</f>
        <v/>
      </c>
      <c r="E13" s="33" t="str">
        <f>IF(ISERROR(VLOOKUP(VLOOKUP($U$1&amp;$A13,STEP③!$A$3:$I$152,9,FALSE),貼付!$C$3:$AF$198,E$2,FALSE)),"",VLOOKUP(VLOOKUP($U$1&amp;$A13,STEP③!$A$3:$I$152,9,FALSE),貼付!$C$3:$AF$198,E$2,FALSE))</f>
        <v/>
      </c>
      <c r="F13" s="33" t="str">
        <f>IF(ISERROR(VLOOKUP(VLOOKUP($U$1&amp;$A13,STEP③!$A$3:$I$152,9,FALSE),貼付!$C$3:$AF$198,F$2,FALSE)),"",VLOOKUP(VLOOKUP($U$1&amp;$A13,STEP③!$A$3:$I$152,9,FALSE),貼付!$C$3:$AF$198,F$2,FALSE))</f>
        <v/>
      </c>
      <c r="G13" s="33" t="str">
        <f>IF(ISERROR(VLOOKUP(VLOOKUP($U$1&amp;$A13,STEP③!$A$3:$I$152,9,FALSE),貼付!$C$3:$AF$198,G$2,FALSE)),"",VLOOKUP(VLOOKUP($U$1&amp;$A13,STEP③!$A$3:$I$152,9,FALSE),貼付!$C$3:$AF$198,G$2,FALSE))</f>
        <v/>
      </c>
      <c r="H13" s="34" t="str">
        <f>IF(ISERROR(VLOOKUP(VLOOKUP($U$1&amp;$A13,STEP③!$A$3:$I$152,9,FALSE),貼付!$C$3:$AF$198,H$2,FALSE)),"",VLOOKUP(VLOOKUP($U$1&amp;$A13,STEP③!$A$3:$I$152,9,FALSE),貼付!$C$3:$AF$198,H$2,FALSE))</f>
        <v/>
      </c>
      <c r="I13" s="33" t="str">
        <f>IF(ISERROR(VLOOKUP(VLOOKUP($U$1&amp;$A13,STEP③!$A$3:$I$152,9,FALSE),貼付!$C$3:$AF$198,I$2,FALSE)),"",VLOOKUP(VLOOKUP($U$1&amp;$A13,STEP③!$A$3:$I$152,9,FALSE),貼付!$C$3:$AF$198,I$2,FALSE))</f>
        <v/>
      </c>
      <c r="J13" s="33" t="str">
        <f>IF(ISERROR(VLOOKUP(VLOOKUP($U$1&amp;$A13,STEP③!$A$3:$I$152,9,FALSE),貼付!$C$3:$AF$198,J$2,FALSE)),"",VLOOKUP(VLOOKUP($U$1&amp;$A13,STEP③!$A$3:$I$152,9,FALSE),貼付!$C$3:$AF$198,J$2,FALSE))</f>
        <v/>
      </c>
      <c r="K13" s="33" t="str">
        <f>IF(ISERROR(VLOOKUP(VLOOKUP($U$1&amp;$A13,STEP③!$A$3:$I$152,9,FALSE),貼付!$C$3:$AF$198,K$2,FALSE)),"",VLOOKUP(VLOOKUP($U$1&amp;$A13,STEP③!$A$3:$I$152,9,FALSE),貼付!$C$3:$AF$198,K$2,FALSE))</f>
        <v/>
      </c>
      <c r="L13" s="33" t="str">
        <f>IF(ISERROR(VLOOKUP(VLOOKUP($U$1&amp;$A13,STEP③!$A$3:$I$152,9,FALSE),貼付!$C$3:$AF$198,L$2,FALSE)),"",VLOOKUP(VLOOKUP($U$1&amp;$A13,STEP③!$A$3:$I$152,9,FALSE),貼付!$C$3:$AF$198,L$2,FALSE))</f>
        <v/>
      </c>
      <c r="M13" s="33" t="str">
        <f>IF(ISERROR(VLOOKUP(VLOOKUP($U$1&amp;$A13,STEP③!$A$3:$I$152,9,FALSE),貼付!$C$3:$AF$198,M$2,FALSE)),"",VLOOKUP(VLOOKUP($U$1&amp;$A13,STEP③!$A$3:$I$152,9,FALSE),貼付!$C$3:$AF$198,M$2,FALSE))</f>
        <v/>
      </c>
      <c r="N13" s="33" t="str">
        <f>IF(ISERROR(VLOOKUP(VLOOKUP($U$1&amp;$A13,STEP③!$A$3:$I$152,9,FALSE),貼付!$C$3:$AF$198,N$2,FALSE)),"",VLOOKUP(VLOOKUP($U$1&amp;$A13,STEP③!$A$3:$I$152,9,FALSE),貼付!$C$3:$AF$198,N$2,FALSE))</f>
        <v/>
      </c>
      <c r="O13" s="33" t="str">
        <f>IF(ISERROR(VLOOKUP(VLOOKUP($U$1&amp;$A13,STEP③!$A$3:$I$152,9,FALSE),貼付!$C$3:$AF$198,O$2,FALSE)),"",VLOOKUP(VLOOKUP($U$1&amp;$A13,STEP③!$A$3:$I$152,9,FALSE),貼付!$C$3:$AF$198,O$2,FALSE))</f>
        <v/>
      </c>
      <c r="P13" s="33" t="str">
        <f>IF(ISERROR(VLOOKUP(VLOOKUP($U$1&amp;$A13,STEP③!$A$3:$I$152,9,FALSE),貼付!$C$3:$AF$198,P$2,FALSE)),"",VLOOKUP(VLOOKUP($U$1&amp;$A13,STEP③!$A$3:$I$152,9,FALSE),貼付!$C$3:$AF$198,P$2,FALSE))</f>
        <v/>
      </c>
      <c r="Q13" s="33" t="str">
        <f>IF(ISERROR(VLOOKUP(VLOOKUP($U$1&amp;$A13,STEP③!$A$3:$I$152,9,FALSE),貼付!$C$3:$AF$198,Q$2,FALSE)),"",VLOOKUP(VLOOKUP($U$1&amp;$A13,STEP③!$A$3:$I$152,9,FALSE),貼付!$C$3:$AF$198,Q$2,FALSE))</f>
        <v/>
      </c>
      <c r="R13" s="33" t="str">
        <f>IF(ISERROR(VLOOKUP(VLOOKUP($U$1&amp;$A13,STEP③!$A$3:$I$152,9,FALSE),貼付!$C$3:$AF$198,R$2,FALSE)),"",VLOOKUP(VLOOKUP($U$1&amp;$A13,STEP③!$A$3:$I$152,9,FALSE),貼付!$C$3:$AF$198,R$2,FALSE))</f>
        <v/>
      </c>
      <c r="S13" s="33" t="str">
        <f>IF(ISERROR(VLOOKUP(VLOOKUP($U$1&amp;$A13,STEP③!$A$3:$I$152,9,FALSE),貼付!$C$3:$AF$198,S$2,FALSE)),"",VLOOKUP(VLOOKUP($U$1&amp;$A13,STEP③!$A$3:$I$152,9,FALSE),貼付!$C$3:$AF$198,S$2,FALSE))</f>
        <v/>
      </c>
      <c r="T13" s="33" t="str">
        <f>IF(ISERROR(VLOOKUP(VLOOKUP($U$1&amp;$A13,STEP③!$A$3:$I$152,9,FALSE),貼付!$C$3:$AF$198,T$2,FALSE)),"",VLOOKUP(VLOOKUP($U$1&amp;$A13,STEP③!$A$3:$I$152,9,FALSE),貼付!$C$3:$AF$198,T$2,FALSE))</f>
        <v/>
      </c>
      <c r="U13" s="33" t="str">
        <f>IF(ISERROR(VLOOKUP(VLOOKUP($U$1&amp;$A13,STEP③!$A$3:$I$152,9,FALSE),貼付!$C$3:$AF$198,U$2,FALSE)),"",VLOOKUP(VLOOKUP($U$1&amp;$A13,STEP③!$A$3:$I$152,9,FALSE),貼付!$C$3:$AF$198,U$2,FALSE))</f>
        <v/>
      </c>
      <c r="V13" s="33" t="str">
        <f>IF(ISERROR(VLOOKUP(VLOOKUP($U$1&amp;$A13,STEP③!$A$3:$I$152,9,FALSE),貼付!$C$3:$AF$198,V$2,FALSE)),"",VLOOKUP(VLOOKUP($U$1&amp;$A13,STEP③!$A$3:$I$152,9,FALSE),貼付!$C$3:$AF$198,V$2,FALSE))</f>
        <v/>
      </c>
      <c r="W13" s="33" t="str">
        <f>IF(ISERROR(VLOOKUP(VLOOKUP($U$1&amp;$A13,STEP③!$A$3:$I$152,9,FALSE),貼付!$C$3:$AF$198,W$2,FALSE)),"",VLOOKUP(VLOOKUP($U$1&amp;$A13,STEP③!$A$3:$I$152,9,FALSE),貼付!$C$3:$AF$198,W$2,FALSE))</f>
        <v/>
      </c>
      <c r="X13" s="33" t="str">
        <f>IF(ISERROR(VLOOKUP(VLOOKUP($U$1&amp;$A13,STEP③!$A$3:$I$152,9,FALSE),貼付!$C$3:$AF$198,X$2,FALSE)),"",VLOOKUP(VLOOKUP($U$1&amp;$A13,STEP③!$A$3:$I$152,9,FALSE),貼付!$C$3:$AF$198,X$2,FALSE))</f>
        <v/>
      </c>
      <c r="Y13" s="33" t="str">
        <f>IF(ISERROR(VLOOKUP(VLOOKUP($U$1&amp;$A13,STEP③!$A$3:$I$152,9,FALSE),貼付!$C$3:$AF$198,Y$2,FALSE)),"",VLOOKUP(VLOOKUP($U$1&amp;$A13,STEP③!$A$3:$I$152,9,FALSE),貼付!$C$3:$AF$198,Y$2,FALSE))</f>
        <v/>
      </c>
      <c r="Z13" s="33" t="str">
        <f>IF(ISERROR(VLOOKUP(VLOOKUP($U$1&amp;$A13,STEP③!$A$3:$I$152,9,FALSE),貼付!$C$3:$AF$198,Z$2,FALSE)),"",VLOOKUP(VLOOKUP($U$1&amp;$A13,STEP③!$A$3:$I$152,9,FALSE),貼付!$C$3:$AF$198,Z$2,FALSE))</f>
        <v/>
      </c>
      <c r="AA13" s="33" t="str">
        <f>IF(ISERROR(VLOOKUP(VLOOKUP($U$1&amp;$A13,STEP③!$A$3:$I$152,9,FALSE),貼付!$C$3:$AF$198,AA$2,FALSE)),"",VLOOKUP(VLOOKUP($U$1&amp;$A13,STEP③!$A$3:$I$152,9,FALSE),貼付!$C$3:$AF$198,AA$2,FALSE))</f>
        <v/>
      </c>
      <c r="AB13" s="33" t="str">
        <f>IF(ISERROR(VLOOKUP(VLOOKUP($U$1&amp;$A13,STEP③!$A$3:$I$152,9,FALSE),貼付!$C$3:$AF$198,AB$2,FALSE)),"",VLOOKUP(VLOOKUP($U$1&amp;$A13,STEP③!$A$3:$I$152,9,FALSE),貼付!$C$3:$AF$198,AB$2,FALSE))</f>
        <v/>
      </c>
    </row>
    <row r="14" spans="1:34" ht="14.25" customHeight="1" x14ac:dyDescent="0.4">
      <c r="A14" s="29">
        <v>10</v>
      </c>
      <c r="B14" s="30" t="str">
        <f>IF(ISERROR(VLOOKUP(VLOOKUP($U$1&amp;$A14,STEP③!$A$3:$I$152,9,FALSE),貼付!$C$3:$AF$198,B$2,FALSE)),"",VLOOKUP(VLOOKUP($U$1&amp;$A14,STEP③!$A$3:$I$152,9,FALSE),貼付!$C$3:$AF$198,B$2,FALSE))</f>
        <v/>
      </c>
      <c r="C14" s="30" t="str">
        <f>IF(ISERROR(VLOOKUP(VLOOKUP($U$1&amp;$A14,STEP③!$A$3:$I$152,9,FALSE),貼付!$C$3:$AF$198,C$2,FALSE)),"",VLOOKUP(VLOOKUP($U$1&amp;$A14,STEP③!$A$3:$I$152,9,FALSE),貼付!$C$3:$AF$198,C$2,FALSE))</f>
        <v/>
      </c>
      <c r="D14" s="30" t="str">
        <f>IF(ISERROR(VLOOKUP(VLOOKUP($U$1&amp;$A14,STEP③!$A$3:$I$152,9,FALSE),貼付!$C$3:$AF$198,D$2,FALSE)),"",VLOOKUP(VLOOKUP($U$1&amp;$A14,STEP③!$A$3:$I$152,9,FALSE),貼付!$C$3:$AF$198,D$2,FALSE))</f>
        <v/>
      </c>
      <c r="E14" s="30" t="str">
        <f>IF(ISERROR(VLOOKUP(VLOOKUP($U$1&amp;$A14,STEP③!$A$3:$I$152,9,FALSE),貼付!$C$3:$AF$198,E$2,FALSE)),"",VLOOKUP(VLOOKUP($U$1&amp;$A14,STEP③!$A$3:$I$152,9,FALSE),貼付!$C$3:$AF$198,E$2,FALSE))</f>
        <v/>
      </c>
      <c r="F14" s="30" t="str">
        <f>IF(ISERROR(VLOOKUP(VLOOKUP($U$1&amp;$A14,STEP③!$A$3:$I$152,9,FALSE),貼付!$C$3:$AF$198,F$2,FALSE)),"",VLOOKUP(VLOOKUP($U$1&amp;$A14,STEP③!$A$3:$I$152,9,FALSE),貼付!$C$3:$AF$198,F$2,FALSE))</f>
        <v/>
      </c>
      <c r="G14" s="30" t="str">
        <f>IF(ISERROR(VLOOKUP(VLOOKUP($U$1&amp;$A14,STEP③!$A$3:$I$152,9,FALSE),貼付!$C$3:$AF$198,G$2,FALSE)),"",VLOOKUP(VLOOKUP($U$1&amp;$A14,STEP③!$A$3:$I$152,9,FALSE),貼付!$C$3:$AF$198,G$2,FALSE))</f>
        <v/>
      </c>
      <c r="H14" s="31" t="str">
        <f>IF(ISERROR(VLOOKUP(VLOOKUP($U$1&amp;$A14,STEP③!$A$3:$I$152,9,FALSE),貼付!$C$3:$AF$198,H$2,FALSE)),"",VLOOKUP(VLOOKUP($U$1&amp;$A14,STEP③!$A$3:$I$152,9,FALSE),貼付!$C$3:$AF$198,H$2,FALSE))</f>
        <v/>
      </c>
      <c r="I14" s="30" t="str">
        <f>IF(ISERROR(VLOOKUP(VLOOKUP($U$1&amp;$A14,STEP③!$A$3:$I$152,9,FALSE),貼付!$C$3:$AF$198,I$2,FALSE)),"",VLOOKUP(VLOOKUP($U$1&amp;$A14,STEP③!$A$3:$I$152,9,FALSE),貼付!$C$3:$AF$198,I$2,FALSE))</f>
        <v/>
      </c>
      <c r="J14" s="30" t="str">
        <f>IF(ISERROR(VLOOKUP(VLOOKUP($U$1&amp;$A14,STEP③!$A$3:$I$152,9,FALSE),貼付!$C$3:$AF$198,J$2,FALSE)),"",VLOOKUP(VLOOKUP($U$1&amp;$A14,STEP③!$A$3:$I$152,9,FALSE),貼付!$C$3:$AF$198,J$2,FALSE))</f>
        <v/>
      </c>
      <c r="K14" s="30" t="str">
        <f>IF(ISERROR(VLOOKUP(VLOOKUP($U$1&amp;$A14,STEP③!$A$3:$I$152,9,FALSE),貼付!$C$3:$AF$198,K$2,FALSE)),"",VLOOKUP(VLOOKUP($U$1&amp;$A14,STEP③!$A$3:$I$152,9,FALSE),貼付!$C$3:$AF$198,K$2,FALSE))</f>
        <v/>
      </c>
      <c r="L14" s="30" t="str">
        <f>IF(ISERROR(VLOOKUP(VLOOKUP($U$1&amp;$A14,STEP③!$A$3:$I$152,9,FALSE),貼付!$C$3:$AF$198,L$2,FALSE)),"",VLOOKUP(VLOOKUP($U$1&amp;$A14,STEP③!$A$3:$I$152,9,FALSE),貼付!$C$3:$AF$198,L$2,FALSE))</f>
        <v/>
      </c>
      <c r="M14" s="30" t="str">
        <f>IF(ISERROR(VLOOKUP(VLOOKUP($U$1&amp;$A14,STEP③!$A$3:$I$152,9,FALSE),貼付!$C$3:$AF$198,M$2,FALSE)),"",VLOOKUP(VLOOKUP($U$1&amp;$A14,STEP③!$A$3:$I$152,9,FALSE),貼付!$C$3:$AF$198,M$2,FALSE))</f>
        <v/>
      </c>
      <c r="N14" s="30" t="str">
        <f>IF(ISERROR(VLOOKUP(VLOOKUP($U$1&amp;$A14,STEP③!$A$3:$I$152,9,FALSE),貼付!$C$3:$AF$198,N$2,FALSE)),"",VLOOKUP(VLOOKUP($U$1&amp;$A14,STEP③!$A$3:$I$152,9,FALSE),貼付!$C$3:$AF$198,N$2,FALSE))</f>
        <v/>
      </c>
      <c r="O14" s="30" t="str">
        <f>IF(ISERROR(VLOOKUP(VLOOKUP($U$1&amp;$A14,STEP③!$A$3:$I$152,9,FALSE),貼付!$C$3:$AF$198,O$2,FALSE)),"",VLOOKUP(VLOOKUP($U$1&amp;$A14,STEP③!$A$3:$I$152,9,FALSE),貼付!$C$3:$AF$198,O$2,FALSE))</f>
        <v/>
      </c>
      <c r="P14" s="30" t="str">
        <f>IF(ISERROR(VLOOKUP(VLOOKUP($U$1&amp;$A14,STEP③!$A$3:$I$152,9,FALSE),貼付!$C$3:$AF$198,P$2,FALSE)),"",VLOOKUP(VLOOKUP($U$1&amp;$A14,STEP③!$A$3:$I$152,9,FALSE),貼付!$C$3:$AF$198,P$2,FALSE))</f>
        <v/>
      </c>
      <c r="Q14" s="30" t="str">
        <f>IF(ISERROR(VLOOKUP(VLOOKUP($U$1&amp;$A14,STEP③!$A$3:$I$152,9,FALSE),貼付!$C$3:$AF$198,Q$2,FALSE)),"",VLOOKUP(VLOOKUP($U$1&amp;$A14,STEP③!$A$3:$I$152,9,FALSE),貼付!$C$3:$AF$198,Q$2,FALSE))</f>
        <v/>
      </c>
      <c r="R14" s="30" t="str">
        <f>IF(ISERROR(VLOOKUP(VLOOKUP($U$1&amp;$A14,STEP③!$A$3:$I$152,9,FALSE),貼付!$C$3:$AF$198,R$2,FALSE)),"",VLOOKUP(VLOOKUP($U$1&amp;$A14,STEP③!$A$3:$I$152,9,FALSE),貼付!$C$3:$AF$198,R$2,FALSE))</f>
        <v/>
      </c>
      <c r="S14" s="30" t="str">
        <f>IF(ISERROR(VLOOKUP(VLOOKUP($U$1&amp;$A14,STEP③!$A$3:$I$152,9,FALSE),貼付!$C$3:$AF$198,S$2,FALSE)),"",VLOOKUP(VLOOKUP($U$1&amp;$A14,STEP③!$A$3:$I$152,9,FALSE),貼付!$C$3:$AF$198,S$2,FALSE))</f>
        <v/>
      </c>
      <c r="T14" s="30" t="str">
        <f>IF(ISERROR(VLOOKUP(VLOOKUP($U$1&amp;$A14,STEP③!$A$3:$I$152,9,FALSE),貼付!$C$3:$AF$198,T$2,FALSE)),"",VLOOKUP(VLOOKUP($U$1&amp;$A14,STEP③!$A$3:$I$152,9,FALSE),貼付!$C$3:$AF$198,T$2,FALSE))</f>
        <v/>
      </c>
      <c r="U14" s="30" t="str">
        <f>IF(ISERROR(VLOOKUP(VLOOKUP($U$1&amp;$A14,STEP③!$A$3:$I$152,9,FALSE),貼付!$C$3:$AF$198,U$2,FALSE)),"",VLOOKUP(VLOOKUP($U$1&amp;$A14,STEP③!$A$3:$I$152,9,FALSE),貼付!$C$3:$AF$198,U$2,FALSE))</f>
        <v/>
      </c>
      <c r="V14" s="30" t="str">
        <f>IF(ISERROR(VLOOKUP(VLOOKUP($U$1&amp;$A14,STEP③!$A$3:$I$152,9,FALSE),貼付!$C$3:$AF$198,V$2,FALSE)),"",VLOOKUP(VLOOKUP($U$1&amp;$A14,STEP③!$A$3:$I$152,9,FALSE),貼付!$C$3:$AF$198,V$2,FALSE))</f>
        <v/>
      </c>
      <c r="W14" s="30" t="str">
        <f>IF(ISERROR(VLOOKUP(VLOOKUP($U$1&amp;$A14,STEP③!$A$3:$I$152,9,FALSE),貼付!$C$3:$AF$198,W$2,FALSE)),"",VLOOKUP(VLOOKUP($U$1&amp;$A14,STEP③!$A$3:$I$152,9,FALSE),貼付!$C$3:$AF$198,W$2,FALSE))</f>
        <v/>
      </c>
      <c r="X14" s="30" t="str">
        <f>IF(ISERROR(VLOOKUP(VLOOKUP($U$1&amp;$A14,STEP③!$A$3:$I$152,9,FALSE),貼付!$C$3:$AF$198,X$2,FALSE)),"",VLOOKUP(VLOOKUP($U$1&amp;$A14,STEP③!$A$3:$I$152,9,FALSE),貼付!$C$3:$AF$198,X$2,FALSE))</f>
        <v/>
      </c>
      <c r="Y14" s="30" t="str">
        <f>IF(ISERROR(VLOOKUP(VLOOKUP($U$1&amp;$A14,STEP③!$A$3:$I$152,9,FALSE),貼付!$C$3:$AF$198,Y$2,FALSE)),"",VLOOKUP(VLOOKUP($U$1&amp;$A14,STEP③!$A$3:$I$152,9,FALSE),貼付!$C$3:$AF$198,Y$2,FALSE))</f>
        <v/>
      </c>
      <c r="Z14" s="30" t="str">
        <f>IF(ISERROR(VLOOKUP(VLOOKUP($U$1&amp;$A14,STEP③!$A$3:$I$152,9,FALSE),貼付!$C$3:$AF$198,Z$2,FALSE)),"",VLOOKUP(VLOOKUP($U$1&amp;$A14,STEP③!$A$3:$I$152,9,FALSE),貼付!$C$3:$AF$198,Z$2,FALSE))</f>
        <v/>
      </c>
      <c r="AA14" s="30" t="str">
        <f>IF(ISERROR(VLOOKUP(VLOOKUP($U$1&amp;$A14,STEP③!$A$3:$I$152,9,FALSE),貼付!$C$3:$AF$198,AA$2,FALSE)),"",VLOOKUP(VLOOKUP($U$1&amp;$A14,STEP③!$A$3:$I$152,9,FALSE),貼付!$C$3:$AF$198,AA$2,FALSE))</f>
        <v/>
      </c>
      <c r="AB14" s="30" t="str">
        <f>IF(ISERROR(VLOOKUP(VLOOKUP($U$1&amp;$A14,STEP③!$A$3:$I$152,9,FALSE),貼付!$C$3:$AF$198,AB$2,FALSE)),"",VLOOKUP(VLOOKUP($U$1&amp;$A14,STEP③!$A$3:$I$152,9,FALSE),貼付!$C$3:$AF$198,AB$2,FALSE))</f>
        <v/>
      </c>
    </row>
    <row r="15" spans="1:34" ht="14.25" customHeight="1" x14ac:dyDescent="0.4">
      <c r="A15" s="32">
        <v>11</v>
      </c>
      <c r="B15" s="33" t="str">
        <f>IF(ISERROR(VLOOKUP(VLOOKUP($U$1&amp;$A15,STEP③!$A$3:$I$152,9,FALSE),貼付!$C$3:$AF$198,B$2,FALSE)),"",VLOOKUP(VLOOKUP($U$1&amp;$A15,STEP③!$A$3:$I$152,9,FALSE),貼付!$C$3:$AF$198,B$2,FALSE))</f>
        <v/>
      </c>
      <c r="C15" s="33" t="str">
        <f>IF(ISERROR(VLOOKUP(VLOOKUP($U$1&amp;$A15,STEP③!$A$3:$I$152,9,FALSE),貼付!$C$3:$AF$198,C$2,FALSE)),"",VLOOKUP(VLOOKUP($U$1&amp;$A15,STEP③!$A$3:$I$152,9,FALSE),貼付!$C$3:$AF$198,C$2,FALSE))</f>
        <v/>
      </c>
      <c r="D15" s="33" t="str">
        <f>IF(ISERROR(VLOOKUP(VLOOKUP($U$1&amp;$A15,STEP③!$A$3:$I$152,9,FALSE),貼付!$C$3:$AF$198,D$2,FALSE)),"",VLOOKUP(VLOOKUP($U$1&amp;$A15,STEP③!$A$3:$I$152,9,FALSE),貼付!$C$3:$AF$198,D$2,FALSE))</f>
        <v/>
      </c>
      <c r="E15" s="33" t="str">
        <f>IF(ISERROR(VLOOKUP(VLOOKUP($U$1&amp;$A15,STEP③!$A$3:$I$152,9,FALSE),貼付!$C$3:$AF$198,E$2,FALSE)),"",VLOOKUP(VLOOKUP($U$1&amp;$A15,STEP③!$A$3:$I$152,9,FALSE),貼付!$C$3:$AF$198,E$2,FALSE))</f>
        <v/>
      </c>
      <c r="F15" s="33" t="str">
        <f>IF(ISERROR(VLOOKUP(VLOOKUP($U$1&amp;$A15,STEP③!$A$3:$I$152,9,FALSE),貼付!$C$3:$AF$198,F$2,FALSE)),"",VLOOKUP(VLOOKUP($U$1&amp;$A15,STEP③!$A$3:$I$152,9,FALSE),貼付!$C$3:$AF$198,F$2,FALSE))</f>
        <v/>
      </c>
      <c r="G15" s="33" t="str">
        <f>IF(ISERROR(VLOOKUP(VLOOKUP($U$1&amp;$A15,STEP③!$A$3:$I$152,9,FALSE),貼付!$C$3:$AF$198,G$2,FALSE)),"",VLOOKUP(VLOOKUP($U$1&amp;$A15,STEP③!$A$3:$I$152,9,FALSE),貼付!$C$3:$AF$198,G$2,FALSE))</f>
        <v/>
      </c>
      <c r="H15" s="34" t="str">
        <f>IF(ISERROR(VLOOKUP(VLOOKUP($U$1&amp;$A15,STEP③!$A$3:$I$152,9,FALSE),貼付!$C$3:$AF$198,H$2,FALSE)),"",VLOOKUP(VLOOKUP($U$1&amp;$A15,STEP③!$A$3:$I$152,9,FALSE),貼付!$C$3:$AF$198,H$2,FALSE))</f>
        <v/>
      </c>
      <c r="I15" s="33" t="str">
        <f>IF(ISERROR(VLOOKUP(VLOOKUP($U$1&amp;$A15,STEP③!$A$3:$I$152,9,FALSE),貼付!$C$3:$AF$198,I$2,FALSE)),"",VLOOKUP(VLOOKUP($U$1&amp;$A15,STEP③!$A$3:$I$152,9,FALSE),貼付!$C$3:$AF$198,I$2,FALSE))</f>
        <v/>
      </c>
      <c r="J15" s="33" t="str">
        <f>IF(ISERROR(VLOOKUP(VLOOKUP($U$1&amp;$A15,STEP③!$A$3:$I$152,9,FALSE),貼付!$C$3:$AF$198,J$2,FALSE)),"",VLOOKUP(VLOOKUP($U$1&amp;$A15,STEP③!$A$3:$I$152,9,FALSE),貼付!$C$3:$AF$198,J$2,FALSE))</f>
        <v/>
      </c>
      <c r="K15" s="33" t="str">
        <f>IF(ISERROR(VLOOKUP(VLOOKUP($U$1&amp;$A15,STEP③!$A$3:$I$152,9,FALSE),貼付!$C$3:$AF$198,K$2,FALSE)),"",VLOOKUP(VLOOKUP($U$1&amp;$A15,STEP③!$A$3:$I$152,9,FALSE),貼付!$C$3:$AF$198,K$2,FALSE))</f>
        <v/>
      </c>
      <c r="L15" s="33" t="str">
        <f>IF(ISERROR(VLOOKUP(VLOOKUP($U$1&amp;$A15,STEP③!$A$3:$I$152,9,FALSE),貼付!$C$3:$AF$198,L$2,FALSE)),"",VLOOKUP(VLOOKUP($U$1&amp;$A15,STEP③!$A$3:$I$152,9,FALSE),貼付!$C$3:$AF$198,L$2,FALSE))</f>
        <v/>
      </c>
      <c r="M15" s="33" t="str">
        <f>IF(ISERROR(VLOOKUP(VLOOKUP($U$1&amp;$A15,STEP③!$A$3:$I$152,9,FALSE),貼付!$C$3:$AF$198,M$2,FALSE)),"",VLOOKUP(VLOOKUP($U$1&amp;$A15,STEP③!$A$3:$I$152,9,FALSE),貼付!$C$3:$AF$198,M$2,FALSE))</f>
        <v/>
      </c>
      <c r="N15" s="33" t="str">
        <f>IF(ISERROR(VLOOKUP(VLOOKUP($U$1&amp;$A15,STEP③!$A$3:$I$152,9,FALSE),貼付!$C$3:$AF$198,N$2,FALSE)),"",VLOOKUP(VLOOKUP($U$1&amp;$A15,STEP③!$A$3:$I$152,9,FALSE),貼付!$C$3:$AF$198,N$2,FALSE))</f>
        <v/>
      </c>
      <c r="O15" s="33" t="str">
        <f>IF(ISERROR(VLOOKUP(VLOOKUP($U$1&amp;$A15,STEP③!$A$3:$I$152,9,FALSE),貼付!$C$3:$AF$198,O$2,FALSE)),"",VLOOKUP(VLOOKUP($U$1&amp;$A15,STEP③!$A$3:$I$152,9,FALSE),貼付!$C$3:$AF$198,O$2,FALSE))</f>
        <v/>
      </c>
      <c r="P15" s="33" t="str">
        <f>IF(ISERROR(VLOOKUP(VLOOKUP($U$1&amp;$A15,STEP③!$A$3:$I$152,9,FALSE),貼付!$C$3:$AF$198,P$2,FALSE)),"",VLOOKUP(VLOOKUP($U$1&amp;$A15,STEP③!$A$3:$I$152,9,FALSE),貼付!$C$3:$AF$198,P$2,FALSE))</f>
        <v/>
      </c>
      <c r="Q15" s="33" t="str">
        <f>IF(ISERROR(VLOOKUP(VLOOKUP($U$1&amp;$A15,STEP③!$A$3:$I$152,9,FALSE),貼付!$C$3:$AF$198,Q$2,FALSE)),"",VLOOKUP(VLOOKUP($U$1&amp;$A15,STEP③!$A$3:$I$152,9,FALSE),貼付!$C$3:$AF$198,Q$2,FALSE))</f>
        <v/>
      </c>
      <c r="R15" s="33" t="str">
        <f>IF(ISERROR(VLOOKUP(VLOOKUP($U$1&amp;$A15,STEP③!$A$3:$I$152,9,FALSE),貼付!$C$3:$AF$198,R$2,FALSE)),"",VLOOKUP(VLOOKUP($U$1&amp;$A15,STEP③!$A$3:$I$152,9,FALSE),貼付!$C$3:$AF$198,R$2,FALSE))</f>
        <v/>
      </c>
      <c r="S15" s="33" t="str">
        <f>IF(ISERROR(VLOOKUP(VLOOKUP($U$1&amp;$A15,STEP③!$A$3:$I$152,9,FALSE),貼付!$C$3:$AF$198,S$2,FALSE)),"",VLOOKUP(VLOOKUP($U$1&amp;$A15,STEP③!$A$3:$I$152,9,FALSE),貼付!$C$3:$AF$198,S$2,FALSE))</f>
        <v/>
      </c>
      <c r="T15" s="33" t="str">
        <f>IF(ISERROR(VLOOKUP(VLOOKUP($U$1&amp;$A15,STEP③!$A$3:$I$152,9,FALSE),貼付!$C$3:$AF$198,T$2,FALSE)),"",VLOOKUP(VLOOKUP($U$1&amp;$A15,STEP③!$A$3:$I$152,9,FALSE),貼付!$C$3:$AF$198,T$2,FALSE))</f>
        <v/>
      </c>
      <c r="U15" s="33" t="str">
        <f>IF(ISERROR(VLOOKUP(VLOOKUP($U$1&amp;$A15,STEP③!$A$3:$I$152,9,FALSE),貼付!$C$3:$AF$198,U$2,FALSE)),"",VLOOKUP(VLOOKUP($U$1&amp;$A15,STEP③!$A$3:$I$152,9,FALSE),貼付!$C$3:$AF$198,U$2,FALSE))</f>
        <v/>
      </c>
      <c r="V15" s="33" t="str">
        <f>IF(ISERROR(VLOOKUP(VLOOKUP($U$1&amp;$A15,STEP③!$A$3:$I$152,9,FALSE),貼付!$C$3:$AF$198,V$2,FALSE)),"",VLOOKUP(VLOOKUP($U$1&amp;$A15,STEP③!$A$3:$I$152,9,FALSE),貼付!$C$3:$AF$198,V$2,FALSE))</f>
        <v/>
      </c>
      <c r="W15" s="33" t="str">
        <f>IF(ISERROR(VLOOKUP(VLOOKUP($U$1&amp;$A15,STEP③!$A$3:$I$152,9,FALSE),貼付!$C$3:$AF$198,W$2,FALSE)),"",VLOOKUP(VLOOKUP($U$1&amp;$A15,STEP③!$A$3:$I$152,9,FALSE),貼付!$C$3:$AF$198,W$2,FALSE))</f>
        <v/>
      </c>
      <c r="X15" s="33" t="str">
        <f>IF(ISERROR(VLOOKUP(VLOOKUP($U$1&amp;$A15,STEP③!$A$3:$I$152,9,FALSE),貼付!$C$3:$AF$198,X$2,FALSE)),"",VLOOKUP(VLOOKUP($U$1&amp;$A15,STEP③!$A$3:$I$152,9,FALSE),貼付!$C$3:$AF$198,X$2,FALSE))</f>
        <v/>
      </c>
      <c r="Y15" s="33" t="str">
        <f>IF(ISERROR(VLOOKUP(VLOOKUP($U$1&amp;$A15,STEP③!$A$3:$I$152,9,FALSE),貼付!$C$3:$AF$198,Y$2,FALSE)),"",VLOOKUP(VLOOKUP($U$1&amp;$A15,STEP③!$A$3:$I$152,9,FALSE),貼付!$C$3:$AF$198,Y$2,FALSE))</f>
        <v/>
      </c>
      <c r="Z15" s="33" t="str">
        <f>IF(ISERROR(VLOOKUP(VLOOKUP($U$1&amp;$A15,STEP③!$A$3:$I$152,9,FALSE),貼付!$C$3:$AF$198,Z$2,FALSE)),"",VLOOKUP(VLOOKUP($U$1&amp;$A15,STEP③!$A$3:$I$152,9,FALSE),貼付!$C$3:$AF$198,Z$2,FALSE))</f>
        <v/>
      </c>
      <c r="AA15" s="33" t="str">
        <f>IF(ISERROR(VLOOKUP(VLOOKUP($U$1&amp;$A15,STEP③!$A$3:$I$152,9,FALSE),貼付!$C$3:$AF$198,AA$2,FALSE)),"",VLOOKUP(VLOOKUP($U$1&amp;$A15,STEP③!$A$3:$I$152,9,FALSE),貼付!$C$3:$AF$198,AA$2,FALSE))</f>
        <v/>
      </c>
      <c r="AB15" s="33" t="str">
        <f>IF(ISERROR(VLOOKUP(VLOOKUP($U$1&amp;$A15,STEP③!$A$3:$I$152,9,FALSE),貼付!$C$3:$AF$198,AB$2,FALSE)),"",VLOOKUP(VLOOKUP($U$1&amp;$A15,STEP③!$A$3:$I$152,9,FALSE),貼付!$C$3:$AF$198,AB$2,FALSE))</f>
        <v/>
      </c>
    </row>
    <row r="16" spans="1:34" ht="14.25" customHeight="1" x14ac:dyDescent="0.4">
      <c r="A16" s="29">
        <v>12</v>
      </c>
      <c r="B16" s="30" t="str">
        <f>IF(ISERROR(VLOOKUP(VLOOKUP($U$1&amp;$A16,STEP③!$A$3:$I$152,9,FALSE),貼付!$C$3:$AF$198,B$2,FALSE)),"",VLOOKUP(VLOOKUP($U$1&amp;$A16,STEP③!$A$3:$I$152,9,FALSE),貼付!$C$3:$AF$198,B$2,FALSE))</f>
        <v/>
      </c>
      <c r="C16" s="30" t="str">
        <f>IF(ISERROR(VLOOKUP(VLOOKUP($U$1&amp;$A16,STEP③!$A$3:$I$152,9,FALSE),貼付!$C$3:$AF$198,C$2,FALSE)),"",VLOOKUP(VLOOKUP($U$1&amp;$A16,STEP③!$A$3:$I$152,9,FALSE),貼付!$C$3:$AF$198,C$2,FALSE))</f>
        <v/>
      </c>
      <c r="D16" s="30" t="str">
        <f>IF(ISERROR(VLOOKUP(VLOOKUP($U$1&amp;$A16,STEP③!$A$3:$I$152,9,FALSE),貼付!$C$3:$AF$198,D$2,FALSE)),"",VLOOKUP(VLOOKUP($U$1&amp;$A16,STEP③!$A$3:$I$152,9,FALSE),貼付!$C$3:$AF$198,D$2,FALSE))</f>
        <v/>
      </c>
      <c r="E16" s="30" t="str">
        <f>IF(ISERROR(VLOOKUP(VLOOKUP($U$1&amp;$A16,STEP③!$A$3:$I$152,9,FALSE),貼付!$C$3:$AF$198,E$2,FALSE)),"",VLOOKUP(VLOOKUP($U$1&amp;$A16,STEP③!$A$3:$I$152,9,FALSE),貼付!$C$3:$AF$198,E$2,FALSE))</f>
        <v/>
      </c>
      <c r="F16" s="30" t="str">
        <f>IF(ISERROR(VLOOKUP(VLOOKUP($U$1&amp;$A16,STEP③!$A$3:$I$152,9,FALSE),貼付!$C$3:$AF$198,F$2,FALSE)),"",VLOOKUP(VLOOKUP($U$1&amp;$A16,STEP③!$A$3:$I$152,9,FALSE),貼付!$C$3:$AF$198,F$2,FALSE))</f>
        <v/>
      </c>
      <c r="G16" s="30" t="str">
        <f>IF(ISERROR(VLOOKUP(VLOOKUP($U$1&amp;$A16,STEP③!$A$3:$I$152,9,FALSE),貼付!$C$3:$AF$198,G$2,FALSE)),"",VLOOKUP(VLOOKUP($U$1&amp;$A16,STEP③!$A$3:$I$152,9,FALSE),貼付!$C$3:$AF$198,G$2,FALSE))</f>
        <v/>
      </c>
      <c r="H16" s="31" t="str">
        <f>IF(ISERROR(VLOOKUP(VLOOKUP($U$1&amp;$A16,STEP③!$A$3:$I$152,9,FALSE),貼付!$C$3:$AF$198,H$2,FALSE)),"",VLOOKUP(VLOOKUP($U$1&amp;$A16,STEP③!$A$3:$I$152,9,FALSE),貼付!$C$3:$AF$198,H$2,FALSE))</f>
        <v/>
      </c>
      <c r="I16" s="30" t="str">
        <f>IF(ISERROR(VLOOKUP(VLOOKUP($U$1&amp;$A16,STEP③!$A$3:$I$152,9,FALSE),貼付!$C$3:$AF$198,I$2,FALSE)),"",VLOOKUP(VLOOKUP($U$1&amp;$A16,STEP③!$A$3:$I$152,9,FALSE),貼付!$C$3:$AF$198,I$2,FALSE))</f>
        <v/>
      </c>
      <c r="J16" s="30" t="str">
        <f>IF(ISERROR(VLOOKUP(VLOOKUP($U$1&amp;$A16,STEP③!$A$3:$I$152,9,FALSE),貼付!$C$3:$AF$198,J$2,FALSE)),"",VLOOKUP(VLOOKUP($U$1&amp;$A16,STEP③!$A$3:$I$152,9,FALSE),貼付!$C$3:$AF$198,J$2,FALSE))</f>
        <v/>
      </c>
      <c r="K16" s="30" t="str">
        <f>IF(ISERROR(VLOOKUP(VLOOKUP($U$1&amp;$A16,STEP③!$A$3:$I$152,9,FALSE),貼付!$C$3:$AF$198,K$2,FALSE)),"",VLOOKUP(VLOOKUP($U$1&amp;$A16,STEP③!$A$3:$I$152,9,FALSE),貼付!$C$3:$AF$198,K$2,FALSE))</f>
        <v/>
      </c>
      <c r="L16" s="30" t="str">
        <f>IF(ISERROR(VLOOKUP(VLOOKUP($U$1&amp;$A16,STEP③!$A$3:$I$152,9,FALSE),貼付!$C$3:$AF$198,L$2,FALSE)),"",VLOOKUP(VLOOKUP($U$1&amp;$A16,STEP③!$A$3:$I$152,9,FALSE),貼付!$C$3:$AF$198,L$2,FALSE))</f>
        <v/>
      </c>
      <c r="M16" s="30" t="str">
        <f>IF(ISERROR(VLOOKUP(VLOOKUP($U$1&amp;$A16,STEP③!$A$3:$I$152,9,FALSE),貼付!$C$3:$AF$198,M$2,FALSE)),"",VLOOKUP(VLOOKUP($U$1&amp;$A16,STEP③!$A$3:$I$152,9,FALSE),貼付!$C$3:$AF$198,M$2,FALSE))</f>
        <v/>
      </c>
      <c r="N16" s="30" t="str">
        <f>IF(ISERROR(VLOOKUP(VLOOKUP($U$1&amp;$A16,STEP③!$A$3:$I$152,9,FALSE),貼付!$C$3:$AF$198,N$2,FALSE)),"",VLOOKUP(VLOOKUP($U$1&amp;$A16,STEP③!$A$3:$I$152,9,FALSE),貼付!$C$3:$AF$198,N$2,FALSE))</f>
        <v/>
      </c>
      <c r="O16" s="30" t="str">
        <f>IF(ISERROR(VLOOKUP(VLOOKUP($U$1&amp;$A16,STEP③!$A$3:$I$152,9,FALSE),貼付!$C$3:$AF$198,O$2,FALSE)),"",VLOOKUP(VLOOKUP($U$1&amp;$A16,STEP③!$A$3:$I$152,9,FALSE),貼付!$C$3:$AF$198,O$2,FALSE))</f>
        <v/>
      </c>
      <c r="P16" s="30" t="str">
        <f>IF(ISERROR(VLOOKUP(VLOOKUP($U$1&amp;$A16,STEP③!$A$3:$I$152,9,FALSE),貼付!$C$3:$AF$198,P$2,FALSE)),"",VLOOKUP(VLOOKUP($U$1&amp;$A16,STEP③!$A$3:$I$152,9,FALSE),貼付!$C$3:$AF$198,P$2,FALSE))</f>
        <v/>
      </c>
      <c r="Q16" s="30" t="str">
        <f>IF(ISERROR(VLOOKUP(VLOOKUP($U$1&amp;$A16,STEP③!$A$3:$I$152,9,FALSE),貼付!$C$3:$AF$198,Q$2,FALSE)),"",VLOOKUP(VLOOKUP($U$1&amp;$A16,STEP③!$A$3:$I$152,9,FALSE),貼付!$C$3:$AF$198,Q$2,FALSE))</f>
        <v/>
      </c>
      <c r="R16" s="30" t="str">
        <f>IF(ISERROR(VLOOKUP(VLOOKUP($U$1&amp;$A16,STEP③!$A$3:$I$152,9,FALSE),貼付!$C$3:$AF$198,R$2,FALSE)),"",VLOOKUP(VLOOKUP($U$1&amp;$A16,STEP③!$A$3:$I$152,9,FALSE),貼付!$C$3:$AF$198,R$2,FALSE))</f>
        <v/>
      </c>
      <c r="S16" s="30" t="str">
        <f>IF(ISERROR(VLOOKUP(VLOOKUP($U$1&amp;$A16,STEP③!$A$3:$I$152,9,FALSE),貼付!$C$3:$AF$198,S$2,FALSE)),"",VLOOKUP(VLOOKUP($U$1&amp;$A16,STEP③!$A$3:$I$152,9,FALSE),貼付!$C$3:$AF$198,S$2,FALSE))</f>
        <v/>
      </c>
      <c r="T16" s="30" t="str">
        <f>IF(ISERROR(VLOOKUP(VLOOKUP($U$1&amp;$A16,STEP③!$A$3:$I$152,9,FALSE),貼付!$C$3:$AF$198,T$2,FALSE)),"",VLOOKUP(VLOOKUP($U$1&amp;$A16,STEP③!$A$3:$I$152,9,FALSE),貼付!$C$3:$AF$198,T$2,FALSE))</f>
        <v/>
      </c>
      <c r="U16" s="30" t="str">
        <f>IF(ISERROR(VLOOKUP(VLOOKUP($U$1&amp;$A16,STEP③!$A$3:$I$152,9,FALSE),貼付!$C$3:$AF$198,U$2,FALSE)),"",VLOOKUP(VLOOKUP($U$1&amp;$A16,STEP③!$A$3:$I$152,9,FALSE),貼付!$C$3:$AF$198,U$2,FALSE))</f>
        <v/>
      </c>
      <c r="V16" s="30" t="str">
        <f>IF(ISERROR(VLOOKUP(VLOOKUP($U$1&amp;$A16,STEP③!$A$3:$I$152,9,FALSE),貼付!$C$3:$AF$198,V$2,FALSE)),"",VLOOKUP(VLOOKUP($U$1&amp;$A16,STEP③!$A$3:$I$152,9,FALSE),貼付!$C$3:$AF$198,V$2,FALSE))</f>
        <v/>
      </c>
      <c r="W16" s="30" t="str">
        <f>IF(ISERROR(VLOOKUP(VLOOKUP($U$1&amp;$A16,STEP③!$A$3:$I$152,9,FALSE),貼付!$C$3:$AF$198,W$2,FALSE)),"",VLOOKUP(VLOOKUP($U$1&amp;$A16,STEP③!$A$3:$I$152,9,FALSE),貼付!$C$3:$AF$198,W$2,FALSE))</f>
        <v/>
      </c>
      <c r="X16" s="30" t="str">
        <f>IF(ISERROR(VLOOKUP(VLOOKUP($U$1&amp;$A16,STEP③!$A$3:$I$152,9,FALSE),貼付!$C$3:$AF$198,X$2,FALSE)),"",VLOOKUP(VLOOKUP($U$1&amp;$A16,STEP③!$A$3:$I$152,9,FALSE),貼付!$C$3:$AF$198,X$2,FALSE))</f>
        <v/>
      </c>
      <c r="Y16" s="30" t="str">
        <f>IF(ISERROR(VLOOKUP(VLOOKUP($U$1&amp;$A16,STEP③!$A$3:$I$152,9,FALSE),貼付!$C$3:$AF$198,Y$2,FALSE)),"",VLOOKUP(VLOOKUP($U$1&amp;$A16,STEP③!$A$3:$I$152,9,FALSE),貼付!$C$3:$AF$198,Y$2,FALSE))</f>
        <v/>
      </c>
      <c r="Z16" s="30" t="str">
        <f>IF(ISERROR(VLOOKUP(VLOOKUP($U$1&amp;$A16,STEP③!$A$3:$I$152,9,FALSE),貼付!$C$3:$AF$198,Z$2,FALSE)),"",VLOOKUP(VLOOKUP($U$1&amp;$A16,STEP③!$A$3:$I$152,9,FALSE),貼付!$C$3:$AF$198,Z$2,FALSE))</f>
        <v/>
      </c>
      <c r="AA16" s="30" t="str">
        <f>IF(ISERROR(VLOOKUP(VLOOKUP($U$1&amp;$A16,STEP③!$A$3:$I$152,9,FALSE),貼付!$C$3:$AF$198,AA$2,FALSE)),"",VLOOKUP(VLOOKUP($U$1&amp;$A16,STEP③!$A$3:$I$152,9,FALSE),貼付!$C$3:$AF$198,AA$2,FALSE))</f>
        <v/>
      </c>
      <c r="AB16" s="30" t="str">
        <f>IF(ISERROR(VLOOKUP(VLOOKUP($U$1&amp;$A16,STEP③!$A$3:$I$152,9,FALSE),貼付!$C$3:$AF$198,AB$2,FALSE)),"",VLOOKUP(VLOOKUP($U$1&amp;$A16,STEP③!$A$3:$I$152,9,FALSE),貼付!$C$3:$AF$198,AB$2,FALSE))</f>
        <v/>
      </c>
    </row>
    <row r="17" spans="1:28" ht="14.25" customHeight="1" x14ac:dyDescent="0.4">
      <c r="A17" s="32">
        <v>13</v>
      </c>
      <c r="B17" s="33" t="str">
        <f>IF(ISERROR(VLOOKUP(VLOOKUP($U$1&amp;$A17,STEP③!$A$3:$I$152,9,FALSE),貼付!$C$3:$AF$198,B$2,FALSE)),"",VLOOKUP(VLOOKUP($U$1&amp;$A17,STEP③!$A$3:$I$152,9,FALSE),貼付!$C$3:$AF$198,B$2,FALSE))</f>
        <v/>
      </c>
      <c r="C17" s="33" t="str">
        <f>IF(ISERROR(VLOOKUP(VLOOKUP($U$1&amp;$A17,STEP③!$A$3:$I$152,9,FALSE),貼付!$C$3:$AF$198,C$2,FALSE)),"",VLOOKUP(VLOOKUP($U$1&amp;$A17,STEP③!$A$3:$I$152,9,FALSE),貼付!$C$3:$AF$198,C$2,FALSE))</f>
        <v/>
      </c>
      <c r="D17" s="33" t="str">
        <f>IF(ISERROR(VLOOKUP(VLOOKUP($U$1&amp;$A17,STEP③!$A$3:$I$152,9,FALSE),貼付!$C$3:$AF$198,D$2,FALSE)),"",VLOOKUP(VLOOKUP($U$1&amp;$A17,STEP③!$A$3:$I$152,9,FALSE),貼付!$C$3:$AF$198,D$2,FALSE))</f>
        <v/>
      </c>
      <c r="E17" s="33" t="str">
        <f>IF(ISERROR(VLOOKUP(VLOOKUP($U$1&amp;$A17,STEP③!$A$3:$I$152,9,FALSE),貼付!$C$3:$AF$198,E$2,FALSE)),"",VLOOKUP(VLOOKUP($U$1&amp;$A17,STEP③!$A$3:$I$152,9,FALSE),貼付!$C$3:$AF$198,E$2,FALSE))</f>
        <v/>
      </c>
      <c r="F17" s="33" t="str">
        <f>IF(ISERROR(VLOOKUP(VLOOKUP($U$1&amp;$A17,STEP③!$A$3:$I$152,9,FALSE),貼付!$C$3:$AF$198,F$2,FALSE)),"",VLOOKUP(VLOOKUP($U$1&amp;$A17,STEP③!$A$3:$I$152,9,FALSE),貼付!$C$3:$AF$198,F$2,FALSE))</f>
        <v/>
      </c>
      <c r="G17" s="33" t="str">
        <f>IF(ISERROR(VLOOKUP(VLOOKUP($U$1&amp;$A17,STEP③!$A$3:$I$152,9,FALSE),貼付!$C$3:$AF$198,G$2,FALSE)),"",VLOOKUP(VLOOKUP($U$1&amp;$A17,STEP③!$A$3:$I$152,9,FALSE),貼付!$C$3:$AF$198,G$2,FALSE))</f>
        <v/>
      </c>
      <c r="H17" s="34" t="str">
        <f>IF(ISERROR(VLOOKUP(VLOOKUP($U$1&amp;$A17,STEP③!$A$3:$I$152,9,FALSE),貼付!$C$3:$AF$198,H$2,FALSE)),"",VLOOKUP(VLOOKUP($U$1&amp;$A17,STEP③!$A$3:$I$152,9,FALSE),貼付!$C$3:$AF$198,H$2,FALSE))</f>
        <v/>
      </c>
      <c r="I17" s="33" t="str">
        <f>IF(ISERROR(VLOOKUP(VLOOKUP($U$1&amp;$A17,STEP③!$A$3:$I$152,9,FALSE),貼付!$C$3:$AF$198,I$2,FALSE)),"",VLOOKUP(VLOOKUP($U$1&amp;$A17,STEP③!$A$3:$I$152,9,FALSE),貼付!$C$3:$AF$198,I$2,FALSE))</f>
        <v/>
      </c>
      <c r="J17" s="33" t="str">
        <f>IF(ISERROR(VLOOKUP(VLOOKUP($U$1&amp;$A17,STEP③!$A$3:$I$152,9,FALSE),貼付!$C$3:$AF$198,J$2,FALSE)),"",VLOOKUP(VLOOKUP($U$1&amp;$A17,STEP③!$A$3:$I$152,9,FALSE),貼付!$C$3:$AF$198,J$2,FALSE))</f>
        <v/>
      </c>
      <c r="K17" s="33" t="str">
        <f>IF(ISERROR(VLOOKUP(VLOOKUP($U$1&amp;$A17,STEP③!$A$3:$I$152,9,FALSE),貼付!$C$3:$AF$198,K$2,FALSE)),"",VLOOKUP(VLOOKUP($U$1&amp;$A17,STEP③!$A$3:$I$152,9,FALSE),貼付!$C$3:$AF$198,K$2,FALSE))</f>
        <v/>
      </c>
      <c r="L17" s="33" t="str">
        <f>IF(ISERROR(VLOOKUP(VLOOKUP($U$1&amp;$A17,STEP③!$A$3:$I$152,9,FALSE),貼付!$C$3:$AF$198,L$2,FALSE)),"",VLOOKUP(VLOOKUP($U$1&amp;$A17,STEP③!$A$3:$I$152,9,FALSE),貼付!$C$3:$AF$198,L$2,FALSE))</f>
        <v/>
      </c>
      <c r="M17" s="33" t="str">
        <f>IF(ISERROR(VLOOKUP(VLOOKUP($U$1&amp;$A17,STEP③!$A$3:$I$152,9,FALSE),貼付!$C$3:$AF$198,M$2,FALSE)),"",VLOOKUP(VLOOKUP($U$1&amp;$A17,STEP③!$A$3:$I$152,9,FALSE),貼付!$C$3:$AF$198,M$2,FALSE))</f>
        <v/>
      </c>
      <c r="N17" s="33" t="str">
        <f>IF(ISERROR(VLOOKUP(VLOOKUP($U$1&amp;$A17,STEP③!$A$3:$I$152,9,FALSE),貼付!$C$3:$AF$198,N$2,FALSE)),"",VLOOKUP(VLOOKUP($U$1&amp;$A17,STEP③!$A$3:$I$152,9,FALSE),貼付!$C$3:$AF$198,N$2,FALSE))</f>
        <v/>
      </c>
      <c r="O17" s="33" t="str">
        <f>IF(ISERROR(VLOOKUP(VLOOKUP($U$1&amp;$A17,STEP③!$A$3:$I$152,9,FALSE),貼付!$C$3:$AF$198,O$2,FALSE)),"",VLOOKUP(VLOOKUP($U$1&amp;$A17,STEP③!$A$3:$I$152,9,FALSE),貼付!$C$3:$AF$198,O$2,FALSE))</f>
        <v/>
      </c>
      <c r="P17" s="33" t="str">
        <f>IF(ISERROR(VLOOKUP(VLOOKUP($U$1&amp;$A17,STEP③!$A$3:$I$152,9,FALSE),貼付!$C$3:$AF$198,P$2,FALSE)),"",VLOOKUP(VLOOKUP($U$1&amp;$A17,STEP③!$A$3:$I$152,9,FALSE),貼付!$C$3:$AF$198,P$2,FALSE))</f>
        <v/>
      </c>
      <c r="Q17" s="33" t="str">
        <f>IF(ISERROR(VLOOKUP(VLOOKUP($U$1&amp;$A17,STEP③!$A$3:$I$152,9,FALSE),貼付!$C$3:$AF$198,Q$2,FALSE)),"",VLOOKUP(VLOOKUP($U$1&amp;$A17,STEP③!$A$3:$I$152,9,FALSE),貼付!$C$3:$AF$198,Q$2,FALSE))</f>
        <v/>
      </c>
      <c r="R17" s="33" t="str">
        <f>IF(ISERROR(VLOOKUP(VLOOKUP($U$1&amp;$A17,STEP③!$A$3:$I$152,9,FALSE),貼付!$C$3:$AF$198,R$2,FALSE)),"",VLOOKUP(VLOOKUP($U$1&amp;$A17,STEP③!$A$3:$I$152,9,FALSE),貼付!$C$3:$AF$198,R$2,FALSE))</f>
        <v/>
      </c>
      <c r="S17" s="33" t="str">
        <f>IF(ISERROR(VLOOKUP(VLOOKUP($U$1&amp;$A17,STEP③!$A$3:$I$152,9,FALSE),貼付!$C$3:$AF$198,S$2,FALSE)),"",VLOOKUP(VLOOKUP($U$1&amp;$A17,STEP③!$A$3:$I$152,9,FALSE),貼付!$C$3:$AF$198,S$2,FALSE))</f>
        <v/>
      </c>
      <c r="T17" s="33" t="str">
        <f>IF(ISERROR(VLOOKUP(VLOOKUP($U$1&amp;$A17,STEP③!$A$3:$I$152,9,FALSE),貼付!$C$3:$AF$198,T$2,FALSE)),"",VLOOKUP(VLOOKUP($U$1&amp;$A17,STEP③!$A$3:$I$152,9,FALSE),貼付!$C$3:$AF$198,T$2,FALSE))</f>
        <v/>
      </c>
      <c r="U17" s="33" t="str">
        <f>IF(ISERROR(VLOOKUP(VLOOKUP($U$1&amp;$A17,STEP③!$A$3:$I$152,9,FALSE),貼付!$C$3:$AF$198,U$2,FALSE)),"",VLOOKUP(VLOOKUP($U$1&amp;$A17,STEP③!$A$3:$I$152,9,FALSE),貼付!$C$3:$AF$198,U$2,FALSE))</f>
        <v/>
      </c>
      <c r="V17" s="33" t="str">
        <f>IF(ISERROR(VLOOKUP(VLOOKUP($U$1&amp;$A17,STEP③!$A$3:$I$152,9,FALSE),貼付!$C$3:$AF$198,V$2,FALSE)),"",VLOOKUP(VLOOKUP($U$1&amp;$A17,STEP③!$A$3:$I$152,9,FALSE),貼付!$C$3:$AF$198,V$2,FALSE))</f>
        <v/>
      </c>
      <c r="W17" s="33" t="str">
        <f>IF(ISERROR(VLOOKUP(VLOOKUP($U$1&amp;$A17,STEP③!$A$3:$I$152,9,FALSE),貼付!$C$3:$AF$198,W$2,FALSE)),"",VLOOKUP(VLOOKUP($U$1&amp;$A17,STEP③!$A$3:$I$152,9,FALSE),貼付!$C$3:$AF$198,W$2,FALSE))</f>
        <v/>
      </c>
      <c r="X17" s="33" t="str">
        <f>IF(ISERROR(VLOOKUP(VLOOKUP($U$1&amp;$A17,STEP③!$A$3:$I$152,9,FALSE),貼付!$C$3:$AF$198,X$2,FALSE)),"",VLOOKUP(VLOOKUP($U$1&amp;$A17,STEP③!$A$3:$I$152,9,FALSE),貼付!$C$3:$AF$198,X$2,FALSE))</f>
        <v/>
      </c>
      <c r="Y17" s="33" t="str">
        <f>IF(ISERROR(VLOOKUP(VLOOKUP($U$1&amp;$A17,STEP③!$A$3:$I$152,9,FALSE),貼付!$C$3:$AF$198,Y$2,FALSE)),"",VLOOKUP(VLOOKUP($U$1&amp;$A17,STEP③!$A$3:$I$152,9,FALSE),貼付!$C$3:$AF$198,Y$2,FALSE))</f>
        <v/>
      </c>
      <c r="Z17" s="33" t="str">
        <f>IF(ISERROR(VLOOKUP(VLOOKUP($U$1&amp;$A17,STEP③!$A$3:$I$152,9,FALSE),貼付!$C$3:$AF$198,Z$2,FALSE)),"",VLOOKUP(VLOOKUP($U$1&amp;$A17,STEP③!$A$3:$I$152,9,FALSE),貼付!$C$3:$AF$198,Z$2,FALSE))</f>
        <v/>
      </c>
      <c r="AA17" s="33" t="str">
        <f>IF(ISERROR(VLOOKUP(VLOOKUP($U$1&amp;$A17,STEP③!$A$3:$I$152,9,FALSE),貼付!$C$3:$AF$198,AA$2,FALSE)),"",VLOOKUP(VLOOKUP($U$1&amp;$A17,STEP③!$A$3:$I$152,9,FALSE),貼付!$C$3:$AF$198,AA$2,FALSE))</f>
        <v/>
      </c>
      <c r="AB17" s="33" t="str">
        <f>IF(ISERROR(VLOOKUP(VLOOKUP($U$1&amp;$A17,STEP③!$A$3:$I$152,9,FALSE),貼付!$C$3:$AF$198,AB$2,FALSE)),"",VLOOKUP(VLOOKUP($U$1&amp;$A17,STEP③!$A$3:$I$152,9,FALSE),貼付!$C$3:$AF$198,AB$2,FALSE))</f>
        <v/>
      </c>
    </row>
    <row r="18" spans="1:28" ht="14.25" customHeight="1" x14ac:dyDescent="0.4">
      <c r="A18" s="29">
        <v>14</v>
      </c>
      <c r="B18" s="30" t="str">
        <f>IF(ISERROR(VLOOKUP(VLOOKUP($U$1&amp;$A18,STEP③!$A$3:$I$152,9,FALSE),貼付!$C$3:$AF$198,B$2,FALSE)),"",VLOOKUP(VLOOKUP($U$1&amp;$A18,STEP③!$A$3:$I$152,9,FALSE),貼付!$C$3:$AF$198,B$2,FALSE))</f>
        <v/>
      </c>
      <c r="C18" s="30" t="str">
        <f>IF(ISERROR(VLOOKUP(VLOOKUP($U$1&amp;$A18,STEP③!$A$3:$I$152,9,FALSE),貼付!$C$3:$AF$198,C$2,FALSE)),"",VLOOKUP(VLOOKUP($U$1&amp;$A18,STEP③!$A$3:$I$152,9,FALSE),貼付!$C$3:$AF$198,C$2,FALSE))</f>
        <v/>
      </c>
      <c r="D18" s="30" t="str">
        <f>IF(ISERROR(VLOOKUP(VLOOKUP($U$1&amp;$A18,STEP③!$A$3:$I$152,9,FALSE),貼付!$C$3:$AF$198,D$2,FALSE)),"",VLOOKUP(VLOOKUP($U$1&amp;$A18,STEP③!$A$3:$I$152,9,FALSE),貼付!$C$3:$AF$198,D$2,FALSE))</f>
        <v/>
      </c>
      <c r="E18" s="30" t="str">
        <f>IF(ISERROR(VLOOKUP(VLOOKUP($U$1&amp;$A18,STEP③!$A$3:$I$152,9,FALSE),貼付!$C$3:$AF$198,E$2,FALSE)),"",VLOOKUP(VLOOKUP($U$1&amp;$A18,STEP③!$A$3:$I$152,9,FALSE),貼付!$C$3:$AF$198,E$2,FALSE))</f>
        <v/>
      </c>
      <c r="F18" s="30" t="str">
        <f>IF(ISERROR(VLOOKUP(VLOOKUP($U$1&amp;$A18,STEP③!$A$3:$I$152,9,FALSE),貼付!$C$3:$AF$198,F$2,FALSE)),"",VLOOKUP(VLOOKUP($U$1&amp;$A18,STEP③!$A$3:$I$152,9,FALSE),貼付!$C$3:$AF$198,F$2,FALSE))</f>
        <v/>
      </c>
      <c r="G18" s="30" t="str">
        <f>IF(ISERROR(VLOOKUP(VLOOKUP($U$1&amp;$A18,STEP③!$A$3:$I$152,9,FALSE),貼付!$C$3:$AF$198,G$2,FALSE)),"",VLOOKUP(VLOOKUP($U$1&amp;$A18,STEP③!$A$3:$I$152,9,FALSE),貼付!$C$3:$AF$198,G$2,FALSE))</f>
        <v/>
      </c>
      <c r="H18" s="31" t="str">
        <f>IF(ISERROR(VLOOKUP(VLOOKUP($U$1&amp;$A18,STEP③!$A$3:$I$152,9,FALSE),貼付!$C$3:$AF$198,H$2,FALSE)),"",VLOOKUP(VLOOKUP($U$1&amp;$A18,STEP③!$A$3:$I$152,9,FALSE),貼付!$C$3:$AF$198,H$2,FALSE))</f>
        <v/>
      </c>
      <c r="I18" s="30" t="str">
        <f>IF(ISERROR(VLOOKUP(VLOOKUP($U$1&amp;$A18,STEP③!$A$3:$I$152,9,FALSE),貼付!$C$3:$AF$198,I$2,FALSE)),"",VLOOKUP(VLOOKUP($U$1&amp;$A18,STEP③!$A$3:$I$152,9,FALSE),貼付!$C$3:$AF$198,I$2,FALSE))</f>
        <v/>
      </c>
      <c r="J18" s="30" t="str">
        <f>IF(ISERROR(VLOOKUP(VLOOKUP($U$1&amp;$A18,STEP③!$A$3:$I$152,9,FALSE),貼付!$C$3:$AF$198,J$2,FALSE)),"",VLOOKUP(VLOOKUP($U$1&amp;$A18,STEP③!$A$3:$I$152,9,FALSE),貼付!$C$3:$AF$198,J$2,FALSE))</f>
        <v/>
      </c>
      <c r="K18" s="30" t="str">
        <f>IF(ISERROR(VLOOKUP(VLOOKUP($U$1&amp;$A18,STEP③!$A$3:$I$152,9,FALSE),貼付!$C$3:$AF$198,K$2,FALSE)),"",VLOOKUP(VLOOKUP($U$1&amp;$A18,STEP③!$A$3:$I$152,9,FALSE),貼付!$C$3:$AF$198,K$2,FALSE))</f>
        <v/>
      </c>
      <c r="L18" s="30" t="str">
        <f>IF(ISERROR(VLOOKUP(VLOOKUP($U$1&amp;$A18,STEP③!$A$3:$I$152,9,FALSE),貼付!$C$3:$AF$198,L$2,FALSE)),"",VLOOKUP(VLOOKUP($U$1&amp;$A18,STEP③!$A$3:$I$152,9,FALSE),貼付!$C$3:$AF$198,L$2,FALSE))</f>
        <v/>
      </c>
      <c r="M18" s="30" t="str">
        <f>IF(ISERROR(VLOOKUP(VLOOKUP($U$1&amp;$A18,STEP③!$A$3:$I$152,9,FALSE),貼付!$C$3:$AF$198,M$2,FALSE)),"",VLOOKUP(VLOOKUP($U$1&amp;$A18,STEP③!$A$3:$I$152,9,FALSE),貼付!$C$3:$AF$198,M$2,FALSE))</f>
        <v/>
      </c>
      <c r="N18" s="30" t="str">
        <f>IF(ISERROR(VLOOKUP(VLOOKUP($U$1&amp;$A18,STEP③!$A$3:$I$152,9,FALSE),貼付!$C$3:$AF$198,N$2,FALSE)),"",VLOOKUP(VLOOKUP($U$1&amp;$A18,STEP③!$A$3:$I$152,9,FALSE),貼付!$C$3:$AF$198,N$2,FALSE))</f>
        <v/>
      </c>
      <c r="O18" s="30" t="str">
        <f>IF(ISERROR(VLOOKUP(VLOOKUP($U$1&amp;$A18,STEP③!$A$3:$I$152,9,FALSE),貼付!$C$3:$AF$198,O$2,FALSE)),"",VLOOKUP(VLOOKUP($U$1&amp;$A18,STEP③!$A$3:$I$152,9,FALSE),貼付!$C$3:$AF$198,O$2,FALSE))</f>
        <v/>
      </c>
      <c r="P18" s="30" t="str">
        <f>IF(ISERROR(VLOOKUP(VLOOKUP($U$1&amp;$A18,STEP③!$A$3:$I$152,9,FALSE),貼付!$C$3:$AF$198,P$2,FALSE)),"",VLOOKUP(VLOOKUP($U$1&amp;$A18,STEP③!$A$3:$I$152,9,FALSE),貼付!$C$3:$AF$198,P$2,FALSE))</f>
        <v/>
      </c>
      <c r="Q18" s="30" t="str">
        <f>IF(ISERROR(VLOOKUP(VLOOKUP($U$1&amp;$A18,STEP③!$A$3:$I$152,9,FALSE),貼付!$C$3:$AF$198,Q$2,FALSE)),"",VLOOKUP(VLOOKUP($U$1&amp;$A18,STEP③!$A$3:$I$152,9,FALSE),貼付!$C$3:$AF$198,Q$2,FALSE))</f>
        <v/>
      </c>
      <c r="R18" s="30" t="str">
        <f>IF(ISERROR(VLOOKUP(VLOOKUP($U$1&amp;$A18,STEP③!$A$3:$I$152,9,FALSE),貼付!$C$3:$AF$198,R$2,FALSE)),"",VLOOKUP(VLOOKUP($U$1&amp;$A18,STEP③!$A$3:$I$152,9,FALSE),貼付!$C$3:$AF$198,R$2,FALSE))</f>
        <v/>
      </c>
      <c r="S18" s="30" t="str">
        <f>IF(ISERROR(VLOOKUP(VLOOKUP($U$1&amp;$A18,STEP③!$A$3:$I$152,9,FALSE),貼付!$C$3:$AF$198,S$2,FALSE)),"",VLOOKUP(VLOOKUP($U$1&amp;$A18,STEP③!$A$3:$I$152,9,FALSE),貼付!$C$3:$AF$198,S$2,FALSE))</f>
        <v/>
      </c>
      <c r="T18" s="30" t="str">
        <f>IF(ISERROR(VLOOKUP(VLOOKUP($U$1&amp;$A18,STEP③!$A$3:$I$152,9,FALSE),貼付!$C$3:$AF$198,T$2,FALSE)),"",VLOOKUP(VLOOKUP($U$1&amp;$A18,STEP③!$A$3:$I$152,9,FALSE),貼付!$C$3:$AF$198,T$2,FALSE))</f>
        <v/>
      </c>
      <c r="U18" s="30" t="str">
        <f>IF(ISERROR(VLOOKUP(VLOOKUP($U$1&amp;$A18,STEP③!$A$3:$I$152,9,FALSE),貼付!$C$3:$AF$198,U$2,FALSE)),"",VLOOKUP(VLOOKUP($U$1&amp;$A18,STEP③!$A$3:$I$152,9,FALSE),貼付!$C$3:$AF$198,U$2,FALSE))</f>
        <v/>
      </c>
      <c r="V18" s="30" t="str">
        <f>IF(ISERROR(VLOOKUP(VLOOKUP($U$1&amp;$A18,STEP③!$A$3:$I$152,9,FALSE),貼付!$C$3:$AF$198,V$2,FALSE)),"",VLOOKUP(VLOOKUP($U$1&amp;$A18,STEP③!$A$3:$I$152,9,FALSE),貼付!$C$3:$AF$198,V$2,FALSE))</f>
        <v/>
      </c>
      <c r="W18" s="30" t="str">
        <f>IF(ISERROR(VLOOKUP(VLOOKUP($U$1&amp;$A18,STEP③!$A$3:$I$152,9,FALSE),貼付!$C$3:$AF$198,W$2,FALSE)),"",VLOOKUP(VLOOKUP($U$1&amp;$A18,STEP③!$A$3:$I$152,9,FALSE),貼付!$C$3:$AF$198,W$2,FALSE))</f>
        <v/>
      </c>
      <c r="X18" s="30" t="str">
        <f>IF(ISERROR(VLOOKUP(VLOOKUP($U$1&amp;$A18,STEP③!$A$3:$I$152,9,FALSE),貼付!$C$3:$AF$198,X$2,FALSE)),"",VLOOKUP(VLOOKUP($U$1&amp;$A18,STEP③!$A$3:$I$152,9,FALSE),貼付!$C$3:$AF$198,X$2,FALSE))</f>
        <v/>
      </c>
      <c r="Y18" s="30" t="str">
        <f>IF(ISERROR(VLOOKUP(VLOOKUP($U$1&amp;$A18,STEP③!$A$3:$I$152,9,FALSE),貼付!$C$3:$AF$198,Y$2,FALSE)),"",VLOOKUP(VLOOKUP($U$1&amp;$A18,STEP③!$A$3:$I$152,9,FALSE),貼付!$C$3:$AF$198,Y$2,FALSE))</f>
        <v/>
      </c>
      <c r="Z18" s="30" t="str">
        <f>IF(ISERROR(VLOOKUP(VLOOKUP($U$1&amp;$A18,STEP③!$A$3:$I$152,9,FALSE),貼付!$C$3:$AF$198,Z$2,FALSE)),"",VLOOKUP(VLOOKUP($U$1&amp;$A18,STEP③!$A$3:$I$152,9,FALSE),貼付!$C$3:$AF$198,Z$2,FALSE))</f>
        <v/>
      </c>
      <c r="AA18" s="30" t="str">
        <f>IF(ISERROR(VLOOKUP(VLOOKUP($U$1&amp;$A18,STEP③!$A$3:$I$152,9,FALSE),貼付!$C$3:$AF$198,AA$2,FALSE)),"",VLOOKUP(VLOOKUP($U$1&amp;$A18,STEP③!$A$3:$I$152,9,FALSE),貼付!$C$3:$AF$198,AA$2,FALSE))</f>
        <v/>
      </c>
      <c r="AB18" s="30" t="str">
        <f>IF(ISERROR(VLOOKUP(VLOOKUP($U$1&amp;$A18,STEP③!$A$3:$I$152,9,FALSE),貼付!$C$3:$AF$198,AB$2,FALSE)),"",VLOOKUP(VLOOKUP($U$1&amp;$A18,STEP③!$A$3:$I$152,9,FALSE),貼付!$C$3:$AF$198,AB$2,FALSE))</f>
        <v/>
      </c>
    </row>
    <row r="19" spans="1:28" ht="14.25" customHeight="1" x14ac:dyDescent="0.4">
      <c r="A19" s="32">
        <v>15</v>
      </c>
      <c r="B19" s="33" t="str">
        <f>IF(ISERROR(VLOOKUP(VLOOKUP($U$1&amp;$A19,STEP③!$A$3:$I$152,9,FALSE),貼付!$C$3:$AF$198,B$2,FALSE)),"",VLOOKUP(VLOOKUP($U$1&amp;$A19,STEP③!$A$3:$I$152,9,FALSE),貼付!$C$3:$AF$198,B$2,FALSE))</f>
        <v/>
      </c>
      <c r="C19" s="33" t="str">
        <f>IF(ISERROR(VLOOKUP(VLOOKUP($U$1&amp;$A19,STEP③!$A$3:$I$152,9,FALSE),貼付!$C$3:$AF$198,C$2,FALSE)),"",VLOOKUP(VLOOKUP($U$1&amp;$A19,STEP③!$A$3:$I$152,9,FALSE),貼付!$C$3:$AF$198,C$2,FALSE))</f>
        <v/>
      </c>
      <c r="D19" s="33" t="str">
        <f>IF(ISERROR(VLOOKUP(VLOOKUP($U$1&amp;$A19,STEP③!$A$3:$I$152,9,FALSE),貼付!$C$3:$AF$198,D$2,FALSE)),"",VLOOKUP(VLOOKUP($U$1&amp;$A19,STEP③!$A$3:$I$152,9,FALSE),貼付!$C$3:$AF$198,D$2,FALSE))</f>
        <v/>
      </c>
      <c r="E19" s="33" t="str">
        <f>IF(ISERROR(VLOOKUP(VLOOKUP($U$1&amp;$A19,STEP③!$A$3:$I$152,9,FALSE),貼付!$C$3:$AF$198,E$2,FALSE)),"",VLOOKUP(VLOOKUP($U$1&amp;$A19,STEP③!$A$3:$I$152,9,FALSE),貼付!$C$3:$AF$198,E$2,FALSE))</f>
        <v/>
      </c>
      <c r="F19" s="33" t="str">
        <f>IF(ISERROR(VLOOKUP(VLOOKUP($U$1&amp;$A19,STEP③!$A$3:$I$152,9,FALSE),貼付!$C$3:$AF$198,F$2,FALSE)),"",VLOOKUP(VLOOKUP($U$1&amp;$A19,STEP③!$A$3:$I$152,9,FALSE),貼付!$C$3:$AF$198,F$2,FALSE))</f>
        <v/>
      </c>
      <c r="G19" s="33" t="str">
        <f>IF(ISERROR(VLOOKUP(VLOOKUP($U$1&amp;$A19,STEP③!$A$3:$I$152,9,FALSE),貼付!$C$3:$AF$198,G$2,FALSE)),"",VLOOKUP(VLOOKUP($U$1&amp;$A19,STEP③!$A$3:$I$152,9,FALSE),貼付!$C$3:$AF$198,G$2,FALSE))</f>
        <v/>
      </c>
      <c r="H19" s="34" t="str">
        <f>IF(ISERROR(VLOOKUP(VLOOKUP($U$1&amp;$A19,STEP③!$A$3:$I$152,9,FALSE),貼付!$C$3:$AF$198,H$2,FALSE)),"",VLOOKUP(VLOOKUP($U$1&amp;$A19,STEP③!$A$3:$I$152,9,FALSE),貼付!$C$3:$AF$198,H$2,FALSE))</f>
        <v/>
      </c>
      <c r="I19" s="33" t="str">
        <f>IF(ISERROR(VLOOKUP(VLOOKUP($U$1&amp;$A19,STEP③!$A$3:$I$152,9,FALSE),貼付!$C$3:$AF$198,I$2,FALSE)),"",VLOOKUP(VLOOKUP($U$1&amp;$A19,STEP③!$A$3:$I$152,9,FALSE),貼付!$C$3:$AF$198,I$2,FALSE))</f>
        <v/>
      </c>
      <c r="J19" s="33" t="str">
        <f>IF(ISERROR(VLOOKUP(VLOOKUP($U$1&amp;$A19,STEP③!$A$3:$I$152,9,FALSE),貼付!$C$3:$AF$198,J$2,FALSE)),"",VLOOKUP(VLOOKUP($U$1&amp;$A19,STEP③!$A$3:$I$152,9,FALSE),貼付!$C$3:$AF$198,J$2,FALSE))</f>
        <v/>
      </c>
      <c r="K19" s="33" t="str">
        <f>IF(ISERROR(VLOOKUP(VLOOKUP($U$1&amp;$A19,STEP③!$A$3:$I$152,9,FALSE),貼付!$C$3:$AF$198,K$2,FALSE)),"",VLOOKUP(VLOOKUP($U$1&amp;$A19,STEP③!$A$3:$I$152,9,FALSE),貼付!$C$3:$AF$198,K$2,FALSE))</f>
        <v/>
      </c>
      <c r="L19" s="33" t="str">
        <f>IF(ISERROR(VLOOKUP(VLOOKUP($U$1&amp;$A19,STEP③!$A$3:$I$152,9,FALSE),貼付!$C$3:$AF$198,L$2,FALSE)),"",VLOOKUP(VLOOKUP($U$1&amp;$A19,STEP③!$A$3:$I$152,9,FALSE),貼付!$C$3:$AF$198,L$2,FALSE))</f>
        <v/>
      </c>
      <c r="M19" s="33" t="str">
        <f>IF(ISERROR(VLOOKUP(VLOOKUP($U$1&amp;$A19,STEP③!$A$3:$I$152,9,FALSE),貼付!$C$3:$AF$198,M$2,FALSE)),"",VLOOKUP(VLOOKUP($U$1&amp;$A19,STEP③!$A$3:$I$152,9,FALSE),貼付!$C$3:$AF$198,M$2,FALSE))</f>
        <v/>
      </c>
      <c r="N19" s="33" t="str">
        <f>IF(ISERROR(VLOOKUP(VLOOKUP($U$1&amp;$A19,STEP③!$A$3:$I$152,9,FALSE),貼付!$C$3:$AF$198,N$2,FALSE)),"",VLOOKUP(VLOOKUP($U$1&amp;$A19,STEP③!$A$3:$I$152,9,FALSE),貼付!$C$3:$AF$198,N$2,FALSE))</f>
        <v/>
      </c>
      <c r="O19" s="33" t="str">
        <f>IF(ISERROR(VLOOKUP(VLOOKUP($U$1&amp;$A19,STEP③!$A$3:$I$152,9,FALSE),貼付!$C$3:$AF$198,O$2,FALSE)),"",VLOOKUP(VLOOKUP($U$1&amp;$A19,STEP③!$A$3:$I$152,9,FALSE),貼付!$C$3:$AF$198,O$2,FALSE))</f>
        <v/>
      </c>
      <c r="P19" s="33" t="str">
        <f>IF(ISERROR(VLOOKUP(VLOOKUP($U$1&amp;$A19,STEP③!$A$3:$I$152,9,FALSE),貼付!$C$3:$AF$198,P$2,FALSE)),"",VLOOKUP(VLOOKUP($U$1&amp;$A19,STEP③!$A$3:$I$152,9,FALSE),貼付!$C$3:$AF$198,P$2,FALSE))</f>
        <v/>
      </c>
      <c r="Q19" s="33" t="str">
        <f>IF(ISERROR(VLOOKUP(VLOOKUP($U$1&amp;$A19,STEP③!$A$3:$I$152,9,FALSE),貼付!$C$3:$AF$198,Q$2,FALSE)),"",VLOOKUP(VLOOKUP($U$1&amp;$A19,STEP③!$A$3:$I$152,9,FALSE),貼付!$C$3:$AF$198,Q$2,FALSE))</f>
        <v/>
      </c>
      <c r="R19" s="33" t="str">
        <f>IF(ISERROR(VLOOKUP(VLOOKUP($U$1&amp;$A19,STEP③!$A$3:$I$152,9,FALSE),貼付!$C$3:$AF$198,R$2,FALSE)),"",VLOOKUP(VLOOKUP($U$1&amp;$A19,STEP③!$A$3:$I$152,9,FALSE),貼付!$C$3:$AF$198,R$2,FALSE))</f>
        <v/>
      </c>
      <c r="S19" s="33" t="str">
        <f>IF(ISERROR(VLOOKUP(VLOOKUP($U$1&amp;$A19,STEP③!$A$3:$I$152,9,FALSE),貼付!$C$3:$AF$198,S$2,FALSE)),"",VLOOKUP(VLOOKUP($U$1&amp;$A19,STEP③!$A$3:$I$152,9,FALSE),貼付!$C$3:$AF$198,S$2,FALSE))</f>
        <v/>
      </c>
      <c r="T19" s="33" t="str">
        <f>IF(ISERROR(VLOOKUP(VLOOKUP($U$1&amp;$A19,STEP③!$A$3:$I$152,9,FALSE),貼付!$C$3:$AF$198,T$2,FALSE)),"",VLOOKUP(VLOOKUP($U$1&amp;$A19,STEP③!$A$3:$I$152,9,FALSE),貼付!$C$3:$AF$198,T$2,FALSE))</f>
        <v/>
      </c>
      <c r="U19" s="33" t="str">
        <f>IF(ISERROR(VLOOKUP(VLOOKUP($U$1&amp;$A19,STEP③!$A$3:$I$152,9,FALSE),貼付!$C$3:$AF$198,U$2,FALSE)),"",VLOOKUP(VLOOKUP($U$1&amp;$A19,STEP③!$A$3:$I$152,9,FALSE),貼付!$C$3:$AF$198,U$2,FALSE))</f>
        <v/>
      </c>
      <c r="V19" s="33" t="str">
        <f>IF(ISERROR(VLOOKUP(VLOOKUP($U$1&amp;$A19,STEP③!$A$3:$I$152,9,FALSE),貼付!$C$3:$AF$198,V$2,FALSE)),"",VLOOKUP(VLOOKUP($U$1&amp;$A19,STEP③!$A$3:$I$152,9,FALSE),貼付!$C$3:$AF$198,V$2,FALSE))</f>
        <v/>
      </c>
      <c r="W19" s="33" t="str">
        <f>IF(ISERROR(VLOOKUP(VLOOKUP($U$1&amp;$A19,STEP③!$A$3:$I$152,9,FALSE),貼付!$C$3:$AF$198,W$2,FALSE)),"",VLOOKUP(VLOOKUP($U$1&amp;$A19,STEP③!$A$3:$I$152,9,FALSE),貼付!$C$3:$AF$198,W$2,FALSE))</f>
        <v/>
      </c>
      <c r="X19" s="33" t="str">
        <f>IF(ISERROR(VLOOKUP(VLOOKUP($U$1&amp;$A19,STEP③!$A$3:$I$152,9,FALSE),貼付!$C$3:$AF$198,X$2,FALSE)),"",VLOOKUP(VLOOKUP($U$1&amp;$A19,STEP③!$A$3:$I$152,9,FALSE),貼付!$C$3:$AF$198,X$2,FALSE))</f>
        <v/>
      </c>
      <c r="Y19" s="33" t="str">
        <f>IF(ISERROR(VLOOKUP(VLOOKUP($U$1&amp;$A19,STEP③!$A$3:$I$152,9,FALSE),貼付!$C$3:$AF$198,Y$2,FALSE)),"",VLOOKUP(VLOOKUP($U$1&amp;$A19,STEP③!$A$3:$I$152,9,FALSE),貼付!$C$3:$AF$198,Y$2,FALSE))</f>
        <v/>
      </c>
      <c r="Z19" s="33" t="str">
        <f>IF(ISERROR(VLOOKUP(VLOOKUP($U$1&amp;$A19,STEP③!$A$3:$I$152,9,FALSE),貼付!$C$3:$AF$198,Z$2,FALSE)),"",VLOOKUP(VLOOKUP($U$1&amp;$A19,STEP③!$A$3:$I$152,9,FALSE),貼付!$C$3:$AF$198,Z$2,FALSE))</f>
        <v/>
      </c>
      <c r="AA19" s="33" t="str">
        <f>IF(ISERROR(VLOOKUP(VLOOKUP($U$1&amp;$A19,STEP③!$A$3:$I$152,9,FALSE),貼付!$C$3:$AF$198,AA$2,FALSE)),"",VLOOKUP(VLOOKUP($U$1&amp;$A19,STEP③!$A$3:$I$152,9,FALSE),貼付!$C$3:$AF$198,AA$2,FALSE))</f>
        <v/>
      </c>
      <c r="AB19" s="33" t="str">
        <f>IF(ISERROR(VLOOKUP(VLOOKUP($U$1&amp;$A19,STEP③!$A$3:$I$152,9,FALSE),貼付!$C$3:$AF$198,AB$2,FALSE)),"",VLOOKUP(VLOOKUP($U$1&amp;$A19,STEP③!$A$3:$I$152,9,FALSE),貼付!$C$3:$AF$198,AB$2,FALSE))</f>
        <v/>
      </c>
    </row>
    <row r="20" spans="1:28" ht="14.25" customHeight="1" x14ac:dyDescent="0.4">
      <c r="A20" s="29">
        <v>16</v>
      </c>
      <c r="B20" s="30" t="str">
        <f>IF(ISERROR(VLOOKUP(VLOOKUP($U$1&amp;$A20,STEP③!$A$3:$I$152,9,FALSE),貼付!$C$3:$AF$198,B$2,FALSE)),"",VLOOKUP(VLOOKUP($U$1&amp;$A20,STEP③!$A$3:$I$152,9,FALSE),貼付!$C$3:$AF$198,B$2,FALSE))</f>
        <v/>
      </c>
      <c r="C20" s="30" t="str">
        <f>IF(ISERROR(VLOOKUP(VLOOKUP($U$1&amp;$A20,STEP③!$A$3:$I$152,9,FALSE),貼付!$C$3:$AF$198,C$2,FALSE)),"",VLOOKUP(VLOOKUP($U$1&amp;$A20,STEP③!$A$3:$I$152,9,FALSE),貼付!$C$3:$AF$198,C$2,FALSE))</f>
        <v/>
      </c>
      <c r="D20" s="30" t="str">
        <f>IF(ISERROR(VLOOKUP(VLOOKUP($U$1&amp;$A20,STEP③!$A$3:$I$152,9,FALSE),貼付!$C$3:$AF$198,D$2,FALSE)),"",VLOOKUP(VLOOKUP($U$1&amp;$A20,STEP③!$A$3:$I$152,9,FALSE),貼付!$C$3:$AF$198,D$2,FALSE))</f>
        <v/>
      </c>
      <c r="E20" s="30" t="str">
        <f>IF(ISERROR(VLOOKUP(VLOOKUP($U$1&amp;$A20,STEP③!$A$3:$I$152,9,FALSE),貼付!$C$3:$AF$198,E$2,FALSE)),"",VLOOKUP(VLOOKUP($U$1&amp;$A20,STEP③!$A$3:$I$152,9,FALSE),貼付!$C$3:$AF$198,E$2,FALSE))</f>
        <v/>
      </c>
      <c r="F20" s="30" t="str">
        <f>IF(ISERROR(VLOOKUP(VLOOKUP($U$1&amp;$A20,STEP③!$A$3:$I$152,9,FALSE),貼付!$C$3:$AF$198,F$2,FALSE)),"",VLOOKUP(VLOOKUP($U$1&amp;$A20,STEP③!$A$3:$I$152,9,FALSE),貼付!$C$3:$AF$198,F$2,FALSE))</f>
        <v/>
      </c>
      <c r="G20" s="30" t="str">
        <f>IF(ISERROR(VLOOKUP(VLOOKUP($U$1&amp;$A20,STEP③!$A$3:$I$152,9,FALSE),貼付!$C$3:$AF$198,G$2,FALSE)),"",VLOOKUP(VLOOKUP($U$1&amp;$A20,STEP③!$A$3:$I$152,9,FALSE),貼付!$C$3:$AF$198,G$2,FALSE))</f>
        <v/>
      </c>
      <c r="H20" s="31" t="str">
        <f>IF(ISERROR(VLOOKUP(VLOOKUP($U$1&amp;$A20,STEP③!$A$3:$I$152,9,FALSE),貼付!$C$3:$AF$198,H$2,FALSE)),"",VLOOKUP(VLOOKUP($U$1&amp;$A20,STEP③!$A$3:$I$152,9,FALSE),貼付!$C$3:$AF$198,H$2,FALSE))</f>
        <v/>
      </c>
      <c r="I20" s="30" t="str">
        <f>IF(ISERROR(VLOOKUP(VLOOKUP($U$1&amp;$A20,STEP③!$A$3:$I$152,9,FALSE),貼付!$C$3:$AF$198,I$2,FALSE)),"",VLOOKUP(VLOOKUP($U$1&amp;$A20,STEP③!$A$3:$I$152,9,FALSE),貼付!$C$3:$AF$198,I$2,FALSE))</f>
        <v/>
      </c>
      <c r="J20" s="30" t="str">
        <f>IF(ISERROR(VLOOKUP(VLOOKUP($U$1&amp;$A20,STEP③!$A$3:$I$152,9,FALSE),貼付!$C$3:$AF$198,J$2,FALSE)),"",VLOOKUP(VLOOKUP($U$1&amp;$A20,STEP③!$A$3:$I$152,9,FALSE),貼付!$C$3:$AF$198,J$2,FALSE))</f>
        <v/>
      </c>
      <c r="K20" s="30" t="str">
        <f>IF(ISERROR(VLOOKUP(VLOOKUP($U$1&amp;$A20,STEP③!$A$3:$I$152,9,FALSE),貼付!$C$3:$AF$198,K$2,FALSE)),"",VLOOKUP(VLOOKUP($U$1&amp;$A20,STEP③!$A$3:$I$152,9,FALSE),貼付!$C$3:$AF$198,K$2,FALSE))</f>
        <v/>
      </c>
      <c r="L20" s="30" t="str">
        <f>IF(ISERROR(VLOOKUP(VLOOKUP($U$1&amp;$A20,STEP③!$A$3:$I$152,9,FALSE),貼付!$C$3:$AF$198,L$2,FALSE)),"",VLOOKUP(VLOOKUP($U$1&amp;$A20,STEP③!$A$3:$I$152,9,FALSE),貼付!$C$3:$AF$198,L$2,FALSE))</f>
        <v/>
      </c>
      <c r="M20" s="30" t="str">
        <f>IF(ISERROR(VLOOKUP(VLOOKUP($U$1&amp;$A20,STEP③!$A$3:$I$152,9,FALSE),貼付!$C$3:$AF$198,M$2,FALSE)),"",VLOOKUP(VLOOKUP($U$1&amp;$A20,STEP③!$A$3:$I$152,9,FALSE),貼付!$C$3:$AF$198,M$2,FALSE))</f>
        <v/>
      </c>
      <c r="N20" s="30" t="str">
        <f>IF(ISERROR(VLOOKUP(VLOOKUP($U$1&amp;$A20,STEP③!$A$3:$I$152,9,FALSE),貼付!$C$3:$AF$198,N$2,FALSE)),"",VLOOKUP(VLOOKUP($U$1&amp;$A20,STEP③!$A$3:$I$152,9,FALSE),貼付!$C$3:$AF$198,N$2,FALSE))</f>
        <v/>
      </c>
      <c r="O20" s="30" t="str">
        <f>IF(ISERROR(VLOOKUP(VLOOKUP($U$1&amp;$A20,STEP③!$A$3:$I$152,9,FALSE),貼付!$C$3:$AF$198,O$2,FALSE)),"",VLOOKUP(VLOOKUP($U$1&amp;$A20,STEP③!$A$3:$I$152,9,FALSE),貼付!$C$3:$AF$198,O$2,FALSE))</f>
        <v/>
      </c>
      <c r="P20" s="30" t="str">
        <f>IF(ISERROR(VLOOKUP(VLOOKUP($U$1&amp;$A20,STEP③!$A$3:$I$152,9,FALSE),貼付!$C$3:$AF$198,P$2,FALSE)),"",VLOOKUP(VLOOKUP($U$1&amp;$A20,STEP③!$A$3:$I$152,9,FALSE),貼付!$C$3:$AF$198,P$2,FALSE))</f>
        <v/>
      </c>
      <c r="Q20" s="30" t="str">
        <f>IF(ISERROR(VLOOKUP(VLOOKUP($U$1&amp;$A20,STEP③!$A$3:$I$152,9,FALSE),貼付!$C$3:$AF$198,Q$2,FALSE)),"",VLOOKUP(VLOOKUP($U$1&amp;$A20,STEP③!$A$3:$I$152,9,FALSE),貼付!$C$3:$AF$198,Q$2,FALSE))</f>
        <v/>
      </c>
      <c r="R20" s="30" t="str">
        <f>IF(ISERROR(VLOOKUP(VLOOKUP($U$1&amp;$A20,STEP③!$A$3:$I$152,9,FALSE),貼付!$C$3:$AF$198,R$2,FALSE)),"",VLOOKUP(VLOOKUP($U$1&amp;$A20,STEP③!$A$3:$I$152,9,FALSE),貼付!$C$3:$AF$198,R$2,FALSE))</f>
        <v/>
      </c>
      <c r="S20" s="30" t="str">
        <f>IF(ISERROR(VLOOKUP(VLOOKUP($U$1&amp;$A20,STEP③!$A$3:$I$152,9,FALSE),貼付!$C$3:$AF$198,S$2,FALSE)),"",VLOOKUP(VLOOKUP($U$1&amp;$A20,STEP③!$A$3:$I$152,9,FALSE),貼付!$C$3:$AF$198,S$2,FALSE))</f>
        <v/>
      </c>
      <c r="T20" s="30" t="str">
        <f>IF(ISERROR(VLOOKUP(VLOOKUP($U$1&amp;$A20,STEP③!$A$3:$I$152,9,FALSE),貼付!$C$3:$AF$198,T$2,FALSE)),"",VLOOKUP(VLOOKUP($U$1&amp;$A20,STEP③!$A$3:$I$152,9,FALSE),貼付!$C$3:$AF$198,T$2,FALSE))</f>
        <v/>
      </c>
      <c r="U20" s="30" t="str">
        <f>IF(ISERROR(VLOOKUP(VLOOKUP($U$1&amp;$A20,STEP③!$A$3:$I$152,9,FALSE),貼付!$C$3:$AF$198,U$2,FALSE)),"",VLOOKUP(VLOOKUP($U$1&amp;$A20,STEP③!$A$3:$I$152,9,FALSE),貼付!$C$3:$AF$198,U$2,FALSE))</f>
        <v/>
      </c>
      <c r="V20" s="30" t="str">
        <f>IF(ISERROR(VLOOKUP(VLOOKUP($U$1&amp;$A20,STEP③!$A$3:$I$152,9,FALSE),貼付!$C$3:$AF$198,V$2,FALSE)),"",VLOOKUP(VLOOKUP($U$1&amp;$A20,STEP③!$A$3:$I$152,9,FALSE),貼付!$C$3:$AF$198,V$2,FALSE))</f>
        <v/>
      </c>
      <c r="W20" s="30" t="str">
        <f>IF(ISERROR(VLOOKUP(VLOOKUP($U$1&amp;$A20,STEP③!$A$3:$I$152,9,FALSE),貼付!$C$3:$AF$198,W$2,FALSE)),"",VLOOKUP(VLOOKUP($U$1&amp;$A20,STEP③!$A$3:$I$152,9,FALSE),貼付!$C$3:$AF$198,W$2,FALSE))</f>
        <v/>
      </c>
      <c r="X20" s="30" t="str">
        <f>IF(ISERROR(VLOOKUP(VLOOKUP($U$1&amp;$A20,STEP③!$A$3:$I$152,9,FALSE),貼付!$C$3:$AF$198,X$2,FALSE)),"",VLOOKUP(VLOOKUP($U$1&amp;$A20,STEP③!$A$3:$I$152,9,FALSE),貼付!$C$3:$AF$198,X$2,FALSE))</f>
        <v/>
      </c>
      <c r="Y20" s="30" t="str">
        <f>IF(ISERROR(VLOOKUP(VLOOKUP($U$1&amp;$A20,STEP③!$A$3:$I$152,9,FALSE),貼付!$C$3:$AF$198,Y$2,FALSE)),"",VLOOKUP(VLOOKUP($U$1&amp;$A20,STEP③!$A$3:$I$152,9,FALSE),貼付!$C$3:$AF$198,Y$2,FALSE))</f>
        <v/>
      </c>
      <c r="Z20" s="30" t="str">
        <f>IF(ISERROR(VLOOKUP(VLOOKUP($U$1&amp;$A20,STEP③!$A$3:$I$152,9,FALSE),貼付!$C$3:$AF$198,Z$2,FALSE)),"",VLOOKUP(VLOOKUP($U$1&amp;$A20,STEP③!$A$3:$I$152,9,FALSE),貼付!$C$3:$AF$198,Z$2,FALSE))</f>
        <v/>
      </c>
      <c r="AA20" s="30" t="str">
        <f>IF(ISERROR(VLOOKUP(VLOOKUP($U$1&amp;$A20,STEP③!$A$3:$I$152,9,FALSE),貼付!$C$3:$AF$198,AA$2,FALSE)),"",VLOOKUP(VLOOKUP($U$1&amp;$A20,STEP③!$A$3:$I$152,9,FALSE),貼付!$C$3:$AF$198,AA$2,FALSE))</f>
        <v/>
      </c>
      <c r="AB20" s="30" t="str">
        <f>IF(ISERROR(VLOOKUP(VLOOKUP($U$1&amp;$A20,STEP③!$A$3:$I$152,9,FALSE),貼付!$C$3:$AF$198,AB$2,FALSE)),"",VLOOKUP(VLOOKUP($U$1&amp;$A20,STEP③!$A$3:$I$152,9,FALSE),貼付!$C$3:$AF$198,AB$2,FALSE))</f>
        <v/>
      </c>
    </row>
    <row r="21" spans="1:28" ht="14.25" customHeight="1" x14ac:dyDescent="0.4">
      <c r="A21" s="32">
        <v>17</v>
      </c>
      <c r="B21" s="33" t="str">
        <f>IF(ISERROR(VLOOKUP(VLOOKUP($U$1&amp;$A21,STEP③!$A$3:$I$152,9,FALSE),貼付!$C$3:$AF$198,B$2,FALSE)),"",VLOOKUP(VLOOKUP($U$1&amp;$A21,STEP③!$A$3:$I$152,9,FALSE),貼付!$C$3:$AF$198,B$2,FALSE))</f>
        <v/>
      </c>
      <c r="C21" s="33" t="str">
        <f>IF(ISERROR(VLOOKUP(VLOOKUP($U$1&amp;$A21,STEP③!$A$3:$I$152,9,FALSE),貼付!$C$3:$AF$198,C$2,FALSE)),"",VLOOKUP(VLOOKUP($U$1&amp;$A21,STEP③!$A$3:$I$152,9,FALSE),貼付!$C$3:$AF$198,C$2,FALSE))</f>
        <v/>
      </c>
      <c r="D21" s="33" t="str">
        <f>IF(ISERROR(VLOOKUP(VLOOKUP($U$1&amp;$A21,STEP③!$A$3:$I$152,9,FALSE),貼付!$C$3:$AF$198,D$2,FALSE)),"",VLOOKUP(VLOOKUP($U$1&amp;$A21,STEP③!$A$3:$I$152,9,FALSE),貼付!$C$3:$AF$198,D$2,FALSE))</f>
        <v/>
      </c>
      <c r="E21" s="33" t="str">
        <f>IF(ISERROR(VLOOKUP(VLOOKUP($U$1&amp;$A21,STEP③!$A$3:$I$152,9,FALSE),貼付!$C$3:$AF$198,E$2,FALSE)),"",VLOOKUP(VLOOKUP($U$1&amp;$A21,STEP③!$A$3:$I$152,9,FALSE),貼付!$C$3:$AF$198,E$2,FALSE))</f>
        <v/>
      </c>
      <c r="F21" s="33" t="str">
        <f>IF(ISERROR(VLOOKUP(VLOOKUP($U$1&amp;$A21,STEP③!$A$3:$I$152,9,FALSE),貼付!$C$3:$AF$198,F$2,FALSE)),"",VLOOKUP(VLOOKUP($U$1&amp;$A21,STEP③!$A$3:$I$152,9,FALSE),貼付!$C$3:$AF$198,F$2,FALSE))</f>
        <v/>
      </c>
      <c r="G21" s="33" t="str">
        <f>IF(ISERROR(VLOOKUP(VLOOKUP($U$1&amp;$A21,STEP③!$A$3:$I$152,9,FALSE),貼付!$C$3:$AF$198,G$2,FALSE)),"",VLOOKUP(VLOOKUP($U$1&amp;$A21,STEP③!$A$3:$I$152,9,FALSE),貼付!$C$3:$AF$198,G$2,FALSE))</f>
        <v/>
      </c>
      <c r="H21" s="34" t="str">
        <f>IF(ISERROR(VLOOKUP(VLOOKUP($U$1&amp;$A21,STEP③!$A$3:$I$152,9,FALSE),貼付!$C$3:$AF$198,H$2,FALSE)),"",VLOOKUP(VLOOKUP($U$1&amp;$A21,STEP③!$A$3:$I$152,9,FALSE),貼付!$C$3:$AF$198,H$2,FALSE))</f>
        <v/>
      </c>
      <c r="I21" s="33" t="str">
        <f>IF(ISERROR(VLOOKUP(VLOOKUP($U$1&amp;$A21,STEP③!$A$3:$I$152,9,FALSE),貼付!$C$3:$AF$198,I$2,FALSE)),"",VLOOKUP(VLOOKUP($U$1&amp;$A21,STEP③!$A$3:$I$152,9,FALSE),貼付!$C$3:$AF$198,I$2,FALSE))</f>
        <v/>
      </c>
      <c r="J21" s="33" t="str">
        <f>IF(ISERROR(VLOOKUP(VLOOKUP($U$1&amp;$A21,STEP③!$A$3:$I$152,9,FALSE),貼付!$C$3:$AF$198,J$2,FALSE)),"",VLOOKUP(VLOOKUP($U$1&amp;$A21,STEP③!$A$3:$I$152,9,FALSE),貼付!$C$3:$AF$198,J$2,FALSE))</f>
        <v/>
      </c>
      <c r="K21" s="33" t="str">
        <f>IF(ISERROR(VLOOKUP(VLOOKUP($U$1&amp;$A21,STEP③!$A$3:$I$152,9,FALSE),貼付!$C$3:$AF$198,K$2,FALSE)),"",VLOOKUP(VLOOKUP($U$1&amp;$A21,STEP③!$A$3:$I$152,9,FALSE),貼付!$C$3:$AF$198,K$2,FALSE))</f>
        <v/>
      </c>
      <c r="L21" s="33" t="str">
        <f>IF(ISERROR(VLOOKUP(VLOOKUP($U$1&amp;$A21,STEP③!$A$3:$I$152,9,FALSE),貼付!$C$3:$AF$198,L$2,FALSE)),"",VLOOKUP(VLOOKUP($U$1&amp;$A21,STEP③!$A$3:$I$152,9,FALSE),貼付!$C$3:$AF$198,L$2,FALSE))</f>
        <v/>
      </c>
      <c r="M21" s="33" t="str">
        <f>IF(ISERROR(VLOOKUP(VLOOKUP($U$1&amp;$A21,STEP③!$A$3:$I$152,9,FALSE),貼付!$C$3:$AF$198,M$2,FALSE)),"",VLOOKUP(VLOOKUP($U$1&amp;$A21,STEP③!$A$3:$I$152,9,FALSE),貼付!$C$3:$AF$198,M$2,FALSE))</f>
        <v/>
      </c>
      <c r="N21" s="33" t="str">
        <f>IF(ISERROR(VLOOKUP(VLOOKUP($U$1&amp;$A21,STEP③!$A$3:$I$152,9,FALSE),貼付!$C$3:$AF$198,N$2,FALSE)),"",VLOOKUP(VLOOKUP($U$1&amp;$A21,STEP③!$A$3:$I$152,9,FALSE),貼付!$C$3:$AF$198,N$2,FALSE))</f>
        <v/>
      </c>
      <c r="O21" s="33" t="str">
        <f>IF(ISERROR(VLOOKUP(VLOOKUP($U$1&amp;$A21,STEP③!$A$3:$I$152,9,FALSE),貼付!$C$3:$AF$198,O$2,FALSE)),"",VLOOKUP(VLOOKUP($U$1&amp;$A21,STEP③!$A$3:$I$152,9,FALSE),貼付!$C$3:$AF$198,O$2,FALSE))</f>
        <v/>
      </c>
      <c r="P21" s="33" t="str">
        <f>IF(ISERROR(VLOOKUP(VLOOKUP($U$1&amp;$A21,STEP③!$A$3:$I$152,9,FALSE),貼付!$C$3:$AF$198,P$2,FALSE)),"",VLOOKUP(VLOOKUP($U$1&amp;$A21,STEP③!$A$3:$I$152,9,FALSE),貼付!$C$3:$AF$198,P$2,FALSE))</f>
        <v/>
      </c>
      <c r="Q21" s="33" t="str">
        <f>IF(ISERROR(VLOOKUP(VLOOKUP($U$1&amp;$A21,STEP③!$A$3:$I$152,9,FALSE),貼付!$C$3:$AF$198,Q$2,FALSE)),"",VLOOKUP(VLOOKUP($U$1&amp;$A21,STEP③!$A$3:$I$152,9,FALSE),貼付!$C$3:$AF$198,Q$2,FALSE))</f>
        <v/>
      </c>
      <c r="R21" s="33" t="str">
        <f>IF(ISERROR(VLOOKUP(VLOOKUP($U$1&amp;$A21,STEP③!$A$3:$I$152,9,FALSE),貼付!$C$3:$AF$198,R$2,FALSE)),"",VLOOKUP(VLOOKUP($U$1&amp;$A21,STEP③!$A$3:$I$152,9,FALSE),貼付!$C$3:$AF$198,R$2,FALSE))</f>
        <v/>
      </c>
      <c r="S21" s="33" t="str">
        <f>IF(ISERROR(VLOOKUP(VLOOKUP($U$1&amp;$A21,STEP③!$A$3:$I$152,9,FALSE),貼付!$C$3:$AF$198,S$2,FALSE)),"",VLOOKUP(VLOOKUP($U$1&amp;$A21,STEP③!$A$3:$I$152,9,FALSE),貼付!$C$3:$AF$198,S$2,FALSE))</f>
        <v/>
      </c>
      <c r="T21" s="33" t="str">
        <f>IF(ISERROR(VLOOKUP(VLOOKUP($U$1&amp;$A21,STEP③!$A$3:$I$152,9,FALSE),貼付!$C$3:$AF$198,T$2,FALSE)),"",VLOOKUP(VLOOKUP($U$1&amp;$A21,STEP③!$A$3:$I$152,9,FALSE),貼付!$C$3:$AF$198,T$2,FALSE))</f>
        <v/>
      </c>
      <c r="U21" s="33" t="str">
        <f>IF(ISERROR(VLOOKUP(VLOOKUP($U$1&amp;$A21,STEP③!$A$3:$I$152,9,FALSE),貼付!$C$3:$AF$198,U$2,FALSE)),"",VLOOKUP(VLOOKUP($U$1&amp;$A21,STEP③!$A$3:$I$152,9,FALSE),貼付!$C$3:$AF$198,U$2,FALSE))</f>
        <v/>
      </c>
      <c r="V21" s="33" t="str">
        <f>IF(ISERROR(VLOOKUP(VLOOKUP($U$1&amp;$A21,STEP③!$A$3:$I$152,9,FALSE),貼付!$C$3:$AF$198,V$2,FALSE)),"",VLOOKUP(VLOOKUP($U$1&amp;$A21,STEP③!$A$3:$I$152,9,FALSE),貼付!$C$3:$AF$198,V$2,FALSE))</f>
        <v/>
      </c>
      <c r="W21" s="33" t="str">
        <f>IF(ISERROR(VLOOKUP(VLOOKUP($U$1&amp;$A21,STEP③!$A$3:$I$152,9,FALSE),貼付!$C$3:$AF$198,W$2,FALSE)),"",VLOOKUP(VLOOKUP($U$1&amp;$A21,STEP③!$A$3:$I$152,9,FALSE),貼付!$C$3:$AF$198,W$2,FALSE))</f>
        <v/>
      </c>
      <c r="X21" s="33" t="str">
        <f>IF(ISERROR(VLOOKUP(VLOOKUP($U$1&amp;$A21,STEP③!$A$3:$I$152,9,FALSE),貼付!$C$3:$AF$198,X$2,FALSE)),"",VLOOKUP(VLOOKUP($U$1&amp;$A21,STEP③!$A$3:$I$152,9,FALSE),貼付!$C$3:$AF$198,X$2,FALSE))</f>
        <v/>
      </c>
      <c r="Y21" s="33" t="str">
        <f>IF(ISERROR(VLOOKUP(VLOOKUP($U$1&amp;$A21,STEP③!$A$3:$I$152,9,FALSE),貼付!$C$3:$AF$198,Y$2,FALSE)),"",VLOOKUP(VLOOKUP($U$1&amp;$A21,STEP③!$A$3:$I$152,9,FALSE),貼付!$C$3:$AF$198,Y$2,FALSE))</f>
        <v/>
      </c>
      <c r="Z21" s="33" t="str">
        <f>IF(ISERROR(VLOOKUP(VLOOKUP($U$1&amp;$A21,STEP③!$A$3:$I$152,9,FALSE),貼付!$C$3:$AF$198,Z$2,FALSE)),"",VLOOKUP(VLOOKUP($U$1&amp;$A21,STEP③!$A$3:$I$152,9,FALSE),貼付!$C$3:$AF$198,Z$2,FALSE))</f>
        <v/>
      </c>
      <c r="AA21" s="33" t="str">
        <f>IF(ISERROR(VLOOKUP(VLOOKUP($U$1&amp;$A21,STEP③!$A$3:$I$152,9,FALSE),貼付!$C$3:$AF$198,AA$2,FALSE)),"",VLOOKUP(VLOOKUP($U$1&amp;$A21,STEP③!$A$3:$I$152,9,FALSE),貼付!$C$3:$AF$198,AA$2,FALSE))</f>
        <v/>
      </c>
      <c r="AB21" s="33" t="str">
        <f>IF(ISERROR(VLOOKUP(VLOOKUP($U$1&amp;$A21,STEP③!$A$3:$I$152,9,FALSE),貼付!$C$3:$AF$198,AB$2,FALSE)),"",VLOOKUP(VLOOKUP($U$1&amp;$A21,STEP③!$A$3:$I$152,9,FALSE),貼付!$C$3:$AF$198,AB$2,FALSE))</f>
        <v/>
      </c>
    </row>
    <row r="22" spans="1:28" ht="14.25" customHeight="1" x14ac:dyDescent="0.4">
      <c r="A22" s="29">
        <v>18</v>
      </c>
      <c r="B22" s="30" t="str">
        <f>IF(ISERROR(VLOOKUP(VLOOKUP($U$1&amp;$A22,STEP③!$A$3:$I$152,9,FALSE),貼付!$C$3:$AF$198,B$2,FALSE)),"",VLOOKUP(VLOOKUP($U$1&amp;$A22,STEP③!$A$3:$I$152,9,FALSE),貼付!$C$3:$AF$198,B$2,FALSE))</f>
        <v/>
      </c>
      <c r="C22" s="30" t="str">
        <f>IF(ISERROR(VLOOKUP(VLOOKUP($U$1&amp;$A22,STEP③!$A$3:$I$152,9,FALSE),貼付!$C$3:$AF$198,C$2,FALSE)),"",VLOOKUP(VLOOKUP($U$1&amp;$A22,STEP③!$A$3:$I$152,9,FALSE),貼付!$C$3:$AF$198,C$2,FALSE))</f>
        <v/>
      </c>
      <c r="D22" s="30" t="str">
        <f>IF(ISERROR(VLOOKUP(VLOOKUP($U$1&amp;$A22,STEP③!$A$3:$I$152,9,FALSE),貼付!$C$3:$AF$198,D$2,FALSE)),"",VLOOKUP(VLOOKUP($U$1&amp;$A22,STEP③!$A$3:$I$152,9,FALSE),貼付!$C$3:$AF$198,D$2,FALSE))</f>
        <v/>
      </c>
      <c r="E22" s="30" t="str">
        <f>IF(ISERROR(VLOOKUP(VLOOKUP($U$1&amp;$A22,STEP③!$A$3:$I$152,9,FALSE),貼付!$C$3:$AF$198,E$2,FALSE)),"",VLOOKUP(VLOOKUP($U$1&amp;$A22,STEP③!$A$3:$I$152,9,FALSE),貼付!$C$3:$AF$198,E$2,FALSE))</f>
        <v/>
      </c>
      <c r="F22" s="30" t="str">
        <f>IF(ISERROR(VLOOKUP(VLOOKUP($U$1&amp;$A22,STEP③!$A$3:$I$152,9,FALSE),貼付!$C$3:$AF$198,F$2,FALSE)),"",VLOOKUP(VLOOKUP($U$1&amp;$A22,STEP③!$A$3:$I$152,9,FALSE),貼付!$C$3:$AF$198,F$2,FALSE))</f>
        <v/>
      </c>
      <c r="G22" s="30" t="str">
        <f>IF(ISERROR(VLOOKUP(VLOOKUP($U$1&amp;$A22,STEP③!$A$3:$I$152,9,FALSE),貼付!$C$3:$AF$198,G$2,FALSE)),"",VLOOKUP(VLOOKUP($U$1&amp;$A22,STEP③!$A$3:$I$152,9,FALSE),貼付!$C$3:$AF$198,G$2,FALSE))</f>
        <v/>
      </c>
      <c r="H22" s="31" t="str">
        <f>IF(ISERROR(VLOOKUP(VLOOKUP($U$1&amp;$A22,STEP③!$A$3:$I$152,9,FALSE),貼付!$C$3:$AF$198,H$2,FALSE)),"",VLOOKUP(VLOOKUP($U$1&amp;$A22,STEP③!$A$3:$I$152,9,FALSE),貼付!$C$3:$AF$198,H$2,FALSE))</f>
        <v/>
      </c>
      <c r="I22" s="30" t="str">
        <f>IF(ISERROR(VLOOKUP(VLOOKUP($U$1&amp;$A22,STEP③!$A$3:$I$152,9,FALSE),貼付!$C$3:$AF$198,I$2,FALSE)),"",VLOOKUP(VLOOKUP($U$1&amp;$A22,STEP③!$A$3:$I$152,9,FALSE),貼付!$C$3:$AF$198,I$2,FALSE))</f>
        <v/>
      </c>
      <c r="J22" s="30" t="str">
        <f>IF(ISERROR(VLOOKUP(VLOOKUP($U$1&amp;$A22,STEP③!$A$3:$I$152,9,FALSE),貼付!$C$3:$AF$198,J$2,FALSE)),"",VLOOKUP(VLOOKUP($U$1&amp;$A22,STEP③!$A$3:$I$152,9,FALSE),貼付!$C$3:$AF$198,J$2,FALSE))</f>
        <v/>
      </c>
      <c r="K22" s="30" t="str">
        <f>IF(ISERROR(VLOOKUP(VLOOKUP($U$1&amp;$A22,STEP③!$A$3:$I$152,9,FALSE),貼付!$C$3:$AF$198,K$2,FALSE)),"",VLOOKUP(VLOOKUP($U$1&amp;$A22,STEP③!$A$3:$I$152,9,FALSE),貼付!$C$3:$AF$198,K$2,FALSE))</f>
        <v/>
      </c>
      <c r="L22" s="30" t="str">
        <f>IF(ISERROR(VLOOKUP(VLOOKUP($U$1&amp;$A22,STEP③!$A$3:$I$152,9,FALSE),貼付!$C$3:$AF$198,L$2,FALSE)),"",VLOOKUP(VLOOKUP($U$1&amp;$A22,STEP③!$A$3:$I$152,9,FALSE),貼付!$C$3:$AF$198,L$2,FALSE))</f>
        <v/>
      </c>
      <c r="M22" s="30" t="str">
        <f>IF(ISERROR(VLOOKUP(VLOOKUP($U$1&amp;$A22,STEP③!$A$3:$I$152,9,FALSE),貼付!$C$3:$AF$198,M$2,FALSE)),"",VLOOKUP(VLOOKUP($U$1&amp;$A22,STEP③!$A$3:$I$152,9,FALSE),貼付!$C$3:$AF$198,M$2,FALSE))</f>
        <v/>
      </c>
      <c r="N22" s="30" t="str">
        <f>IF(ISERROR(VLOOKUP(VLOOKUP($U$1&amp;$A22,STEP③!$A$3:$I$152,9,FALSE),貼付!$C$3:$AF$198,N$2,FALSE)),"",VLOOKUP(VLOOKUP($U$1&amp;$A22,STEP③!$A$3:$I$152,9,FALSE),貼付!$C$3:$AF$198,N$2,FALSE))</f>
        <v/>
      </c>
      <c r="O22" s="30" t="str">
        <f>IF(ISERROR(VLOOKUP(VLOOKUP($U$1&amp;$A22,STEP③!$A$3:$I$152,9,FALSE),貼付!$C$3:$AF$198,O$2,FALSE)),"",VLOOKUP(VLOOKUP($U$1&amp;$A22,STEP③!$A$3:$I$152,9,FALSE),貼付!$C$3:$AF$198,O$2,FALSE))</f>
        <v/>
      </c>
      <c r="P22" s="30" t="str">
        <f>IF(ISERROR(VLOOKUP(VLOOKUP($U$1&amp;$A22,STEP③!$A$3:$I$152,9,FALSE),貼付!$C$3:$AF$198,P$2,FALSE)),"",VLOOKUP(VLOOKUP($U$1&amp;$A22,STEP③!$A$3:$I$152,9,FALSE),貼付!$C$3:$AF$198,P$2,FALSE))</f>
        <v/>
      </c>
      <c r="Q22" s="30" t="str">
        <f>IF(ISERROR(VLOOKUP(VLOOKUP($U$1&amp;$A22,STEP③!$A$3:$I$152,9,FALSE),貼付!$C$3:$AF$198,Q$2,FALSE)),"",VLOOKUP(VLOOKUP($U$1&amp;$A22,STEP③!$A$3:$I$152,9,FALSE),貼付!$C$3:$AF$198,Q$2,FALSE))</f>
        <v/>
      </c>
      <c r="R22" s="30" t="str">
        <f>IF(ISERROR(VLOOKUP(VLOOKUP($U$1&amp;$A22,STEP③!$A$3:$I$152,9,FALSE),貼付!$C$3:$AF$198,R$2,FALSE)),"",VLOOKUP(VLOOKUP($U$1&amp;$A22,STEP③!$A$3:$I$152,9,FALSE),貼付!$C$3:$AF$198,R$2,FALSE))</f>
        <v/>
      </c>
      <c r="S22" s="30" t="str">
        <f>IF(ISERROR(VLOOKUP(VLOOKUP($U$1&amp;$A22,STEP③!$A$3:$I$152,9,FALSE),貼付!$C$3:$AF$198,S$2,FALSE)),"",VLOOKUP(VLOOKUP($U$1&amp;$A22,STEP③!$A$3:$I$152,9,FALSE),貼付!$C$3:$AF$198,S$2,FALSE))</f>
        <v/>
      </c>
      <c r="T22" s="30" t="str">
        <f>IF(ISERROR(VLOOKUP(VLOOKUP($U$1&amp;$A22,STEP③!$A$3:$I$152,9,FALSE),貼付!$C$3:$AF$198,T$2,FALSE)),"",VLOOKUP(VLOOKUP($U$1&amp;$A22,STEP③!$A$3:$I$152,9,FALSE),貼付!$C$3:$AF$198,T$2,FALSE))</f>
        <v/>
      </c>
      <c r="U22" s="30" t="str">
        <f>IF(ISERROR(VLOOKUP(VLOOKUP($U$1&amp;$A22,STEP③!$A$3:$I$152,9,FALSE),貼付!$C$3:$AF$198,U$2,FALSE)),"",VLOOKUP(VLOOKUP($U$1&amp;$A22,STEP③!$A$3:$I$152,9,FALSE),貼付!$C$3:$AF$198,U$2,FALSE))</f>
        <v/>
      </c>
      <c r="V22" s="30" t="str">
        <f>IF(ISERROR(VLOOKUP(VLOOKUP($U$1&amp;$A22,STEP③!$A$3:$I$152,9,FALSE),貼付!$C$3:$AF$198,V$2,FALSE)),"",VLOOKUP(VLOOKUP($U$1&amp;$A22,STEP③!$A$3:$I$152,9,FALSE),貼付!$C$3:$AF$198,V$2,FALSE))</f>
        <v/>
      </c>
      <c r="W22" s="30" t="str">
        <f>IF(ISERROR(VLOOKUP(VLOOKUP($U$1&amp;$A22,STEP③!$A$3:$I$152,9,FALSE),貼付!$C$3:$AF$198,W$2,FALSE)),"",VLOOKUP(VLOOKUP($U$1&amp;$A22,STEP③!$A$3:$I$152,9,FALSE),貼付!$C$3:$AF$198,W$2,FALSE))</f>
        <v/>
      </c>
      <c r="X22" s="30" t="str">
        <f>IF(ISERROR(VLOOKUP(VLOOKUP($U$1&amp;$A22,STEP③!$A$3:$I$152,9,FALSE),貼付!$C$3:$AF$198,X$2,FALSE)),"",VLOOKUP(VLOOKUP($U$1&amp;$A22,STEP③!$A$3:$I$152,9,FALSE),貼付!$C$3:$AF$198,X$2,FALSE))</f>
        <v/>
      </c>
      <c r="Y22" s="30" t="str">
        <f>IF(ISERROR(VLOOKUP(VLOOKUP($U$1&amp;$A22,STEP③!$A$3:$I$152,9,FALSE),貼付!$C$3:$AF$198,Y$2,FALSE)),"",VLOOKUP(VLOOKUP($U$1&amp;$A22,STEP③!$A$3:$I$152,9,FALSE),貼付!$C$3:$AF$198,Y$2,FALSE))</f>
        <v/>
      </c>
      <c r="Z22" s="30" t="str">
        <f>IF(ISERROR(VLOOKUP(VLOOKUP($U$1&amp;$A22,STEP③!$A$3:$I$152,9,FALSE),貼付!$C$3:$AF$198,Z$2,FALSE)),"",VLOOKUP(VLOOKUP($U$1&amp;$A22,STEP③!$A$3:$I$152,9,FALSE),貼付!$C$3:$AF$198,Z$2,FALSE))</f>
        <v/>
      </c>
      <c r="AA22" s="30" t="str">
        <f>IF(ISERROR(VLOOKUP(VLOOKUP($U$1&amp;$A22,STEP③!$A$3:$I$152,9,FALSE),貼付!$C$3:$AF$198,AA$2,FALSE)),"",VLOOKUP(VLOOKUP($U$1&amp;$A22,STEP③!$A$3:$I$152,9,FALSE),貼付!$C$3:$AF$198,AA$2,FALSE))</f>
        <v/>
      </c>
      <c r="AB22" s="30" t="str">
        <f>IF(ISERROR(VLOOKUP(VLOOKUP($U$1&amp;$A22,STEP③!$A$3:$I$152,9,FALSE),貼付!$C$3:$AF$198,AB$2,FALSE)),"",VLOOKUP(VLOOKUP($U$1&amp;$A22,STEP③!$A$3:$I$152,9,FALSE),貼付!$C$3:$AF$198,AB$2,FALSE))</f>
        <v/>
      </c>
    </row>
    <row r="23" spans="1:28" ht="14.25" customHeight="1" x14ac:dyDescent="0.4">
      <c r="A23" s="32">
        <v>19</v>
      </c>
      <c r="B23" s="33" t="str">
        <f>IF(ISERROR(VLOOKUP(VLOOKUP($U$1&amp;$A23,STEP③!$A$3:$I$152,9,FALSE),貼付!$C$3:$AF$198,B$2,FALSE)),"",VLOOKUP(VLOOKUP($U$1&amp;$A23,STEP③!$A$3:$I$152,9,FALSE),貼付!$C$3:$AF$198,B$2,FALSE))</f>
        <v/>
      </c>
      <c r="C23" s="33" t="str">
        <f>IF(ISERROR(VLOOKUP(VLOOKUP($U$1&amp;$A23,STEP③!$A$3:$I$152,9,FALSE),貼付!$C$3:$AF$198,C$2,FALSE)),"",VLOOKUP(VLOOKUP($U$1&amp;$A23,STEP③!$A$3:$I$152,9,FALSE),貼付!$C$3:$AF$198,C$2,FALSE))</f>
        <v/>
      </c>
      <c r="D23" s="33" t="str">
        <f>IF(ISERROR(VLOOKUP(VLOOKUP($U$1&amp;$A23,STEP③!$A$3:$I$152,9,FALSE),貼付!$C$3:$AF$198,D$2,FALSE)),"",VLOOKUP(VLOOKUP($U$1&amp;$A23,STEP③!$A$3:$I$152,9,FALSE),貼付!$C$3:$AF$198,D$2,FALSE))</f>
        <v/>
      </c>
      <c r="E23" s="33" t="str">
        <f>IF(ISERROR(VLOOKUP(VLOOKUP($U$1&amp;$A23,STEP③!$A$3:$I$152,9,FALSE),貼付!$C$3:$AF$198,E$2,FALSE)),"",VLOOKUP(VLOOKUP($U$1&amp;$A23,STEP③!$A$3:$I$152,9,FALSE),貼付!$C$3:$AF$198,E$2,FALSE))</f>
        <v/>
      </c>
      <c r="F23" s="33" t="str">
        <f>IF(ISERROR(VLOOKUP(VLOOKUP($U$1&amp;$A23,STEP③!$A$3:$I$152,9,FALSE),貼付!$C$3:$AF$198,F$2,FALSE)),"",VLOOKUP(VLOOKUP($U$1&amp;$A23,STEP③!$A$3:$I$152,9,FALSE),貼付!$C$3:$AF$198,F$2,FALSE))</f>
        <v/>
      </c>
      <c r="G23" s="33" t="str">
        <f>IF(ISERROR(VLOOKUP(VLOOKUP($U$1&amp;$A23,STEP③!$A$3:$I$152,9,FALSE),貼付!$C$3:$AF$198,G$2,FALSE)),"",VLOOKUP(VLOOKUP($U$1&amp;$A23,STEP③!$A$3:$I$152,9,FALSE),貼付!$C$3:$AF$198,G$2,FALSE))</f>
        <v/>
      </c>
      <c r="H23" s="34" t="str">
        <f>IF(ISERROR(VLOOKUP(VLOOKUP($U$1&amp;$A23,STEP③!$A$3:$I$152,9,FALSE),貼付!$C$3:$AF$198,H$2,FALSE)),"",VLOOKUP(VLOOKUP($U$1&amp;$A23,STEP③!$A$3:$I$152,9,FALSE),貼付!$C$3:$AF$198,H$2,FALSE))</f>
        <v/>
      </c>
      <c r="I23" s="33" t="str">
        <f>IF(ISERROR(VLOOKUP(VLOOKUP($U$1&amp;$A23,STEP③!$A$3:$I$152,9,FALSE),貼付!$C$3:$AF$198,I$2,FALSE)),"",VLOOKUP(VLOOKUP($U$1&amp;$A23,STEP③!$A$3:$I$152,9,FALSE),貼付!$C$3:$AF$198,I$2,FALSE))</f>
        <v/>
      </c>
      <c r="J23" s="33" t="str">
        <f>IF(ISERROR(VLOOKUP(VLOOKUP($U$1&amp;$A23,STEP③!$A$3:$I$152,9,FALSE),貼付!$C$3:$AF$198,J$2,FALSE)),"",VLOOKUP(VLOOKUP($U$1&amp;$A23,STEP③!$A$3:$I$152,9,FALSE),貼付!$C$3:$AF$198,J$2,FALSE))</f>
        <v/>
      </c>
      <c r="K23" s="33" t="str">
        <f>IF(ISERROR(VLOOKUP(VLOOKUP($U$1&amp;$A23,STEP③!$A$3:$I$152,9,FALSE),貼付!$C$3:$AF$198,K$2,FALSE)),"",VLOOKUP(VLOOKUP($U$1&amp;$A23,STEP③!$A$3:$I$152,9,FALSE),貼付!$C$3:$AF$198,K$2,FALSE))</f>
        <v/>
      </c>
      <c r="L23" s="33" t="str">
        <f>IF(ISERROR(VLOOKUP(VLOOKUP($U$1&amp;$A23,STEP③!$A$3:$I$152,9,FALSE),貼付!$C$3:$AF$198,L$2,FALSE)),"",VLOOKUP(VLOOKUP($U$1&amp;$A23,STEP③!$A$3:$I$152,9,FALSE),貼付!$C$3:$AF$198,L$2,FALSE))</f>
        <v/>
      </c>
      <c r="M23" s="33" t="str">
        <f>IF(ISERROR(VLOOKUP(VLOOKUP($U$1&amp;$A23,STEP③!$A$3:$I$152,9,FALSE),貼付!$C$3:$AF$198,M$2,FALSE)),"",VLOOKUP(VLOOKUP($U$1&amp;$A23,STEP③!$A$3:$I$152,9,FALSE),貼付!$C$3:$AF$198,M$2,FALSE))</f>
        <v/>
      </c>
      <c r="N23" s="33" t="str">
        <f>IF(ISERROR(VLOOKUP(VLOOKUP($U$1&amp;$A23,STEP③!$A$3:$I$152,9,FALSE),貼付!$C$3:$AF$198,N$2,FALSE)),"",VLOOKUP(VLOOKUP($U$1&amp;$A23,STEP③!$A$3:$I$152,9,FALSE),貼付!$C$3:$AF$198,N$2,FALSE))</f>
        <v/>
      </c>
      <c r="O23" s="33" t="str">
        <f>IF(ISERROR(VLOOKUP(VLOOKUP($U$1&amp;$A23,STEP③!$A$3:$I$152,9,FALSE),貼付!$C$3:$AF$198,O$2,FALSE)),"",VLOOKUP(VLOOKUP($U$1&amp;$A23,STEP③!$A$3:$I$152,9,FALSE),貼付!$C$3:$AF$198,O$2,FALSE))</f>
        <v/>
      </c>
      <c r="P23" s="33" t="str">
        <f>IF(ISERROR(VLOOKUP(VLOOKUP($U$1&amp;$A23,STEP③!$A$3:$I$152,9,FALSE),貼付!$C$3:$AF$198,P$2,FALSE)),"",VLOOKUP(VLOOKUP($U$1&amp;$A23,STEP③!$A$3:$I$152,9,FALSE),貼付!$C$3:$AF$198,P$2,FALSE))</f>
        <v/>
      </c>
      <c r="Q23" s="33" t="str">
        <f>IF(ISERROR(VLOOKUP(VLOOKUP($U$1&amp;$A23,STEP③!$A$3:$I$152,9,FALSE),貼付!$C$3:$AF$198,Q$2,FALSE)),"",VLOOKUP(VLOOKUP($U$1&amp;$A23,STEP③!$A$3:$I$152,9,FALSE),貼付!$C$3:$AF$198,Q$2,FALSE))</f>
        <v/>
      </c>
      <c r="R23" s="33" t="str">
        <f>IF(ISERROR(VLOOKUP(VLOOKUP($U$1&amp;$A23,STEP③!$A$3:$I$152,9,FALSE),貼付!$C$3:$AF$198,R$2,FALSE)),"",VLOOKUP(VLOOKUP($U$1&amp;$A23,STEP③!$A$3:$I$152,9,FALSE),貼付!$C$3:$AF$198,R$2,FALSE))</f>
        <v/>
      </c>
      <c r="S23" s="33" t="str">
        <f>IF(ISERROR(VLOOKUP(VLOOKUP($U$1&amp;$A23,STEP③!$A$3:$I$152,9,FALSE),貼付!$C$3:$AF$198,S$2,FALSE)),"",VLOOKUP(VLOOKUP($U$1&amp;$A23,STEP③!$A$3:$I$152,9,FALSE),貼付!$C$3:$AF$198,S$2,FALSE))</f>
        <v/>
      </c>
      <c r="T23" s="33" t="str">
        <f>IF(ISERROR(VLOOKUP(VLOOKUP($U$1&amp;$A23,STEP③!$A$3:$I$152,9,FALSE),貼付!$C$3:$AF$198,T$2,FALSE)),"",VLOOKUP(VLOOKUP($U$1&amp;$A23,STEP③!$A$3:$I$152,9,FALSE),貼付!$C$3:$AF$198,T$2,FALSE))</f>
        <v/>
      </c>
      <c r="U23" s="33" t="str">
        <f>IF(ISERROR(VLOOKUP(VLOOKUP($U$1&amp;$A23,STEP③!$A$3:$I$152,9,FALSE),貼付!$C$3:$AF$198,U$2,FALSE)),"",VLOOKUP(VLOOKUP($U$1&amp;$A23,STEP③!$A$3:$I$152,9,FALSE),貼付!$C$3:$AF$198,U$2,FALSE))</f>
        <v/>
      </c>
      <c r="V23" s="33" t="str">
        <f>IF(ISERROR(VLOOKUP(VLOOKUP($U$1&amp;$A23,STEP③!$A$3:$I$152,9,FALSE),貼付!$C$3:$AF$198,V$2,FALSE)),"",VLOOKUP(VLOOKUP($U$1&amp;$A23,STEP③!$A$3:$I$152,9,FALSE),貼付!$C$3:$AF$198,V$2,FALSE))</f>
        <v/>
      </c>
      <c r="W23" s="33" t="str">
        <f>IF(ISERROR(VLOOKUP(VLOOKUP($U$1&amp;$A23,STEP③!$A$3:$I$152,9,FALSE),貼付!$C$3:$AF$198,W$2,FALSE)),"",VLOOKUP(VLOOKUP($U$1&amp;$A23,STEP③!$A$3:$I$152,9,FALSE),貼付!$C$3:$AF$198,W$2,FALSE))</f>
        <v/>
      </c>
      <c r="X23" s="33" t="str">
        <f>IF(ISERROR(VLOOKUP(VLOOKUP($U$1&amp;$A23,STEP③!$A$3:$I$152,9,FALSE),貼付!$C$3:$AF$198,X$2,FALSE)),"",VLOOKUP(VLOOKUP($U$1&amp;$A23,STEP③!$A$3:$I$152,9,FALSE),貼付!$C$3:$AF$198,X$2,FALSE))</f>
        <v/>
      </c>
      <c r="Y23" s="33" t="str">
        <f>IF(ISERROR(VLOOKUP(VLOOKUP($U$1&amp;$A23,STEP③!$A$3:$I$152,9,FALSE),貼付!$C$3:$AF$198,Y$2,FALSE)),"",VLOOKUP(VLOOKUP($U$1&amp;$A23,STEP③!$A$3:$I$152,9,FALSE),貼付!$C$3:$AF$198,Y$2,FALSE))</f>
        <v/>
      </c>
      <c r="Z23" s="33" t="str">
        <f>IF(ISERROR(VLOOKUP(VLOOKUP($U$1&amp;$A23,STEP③!$A$3:$I$152,9,FALSE),貼付!$C$3:$AF$198,Z$2,FALSE)),"",VLOOKUP(VLOOKUP($U$1&amp;$A23,STEP③!$A$3:$I$152,9,FALSE),貼付!$C$3:$AF$198,Z$2,FALSE))</f>
        <v/>
      </c>
      <c r="AA23" s="33" t="str">
        <f>IF(ISERROR(VLOOKUP(VLOOKUP($U$1&amp;$A23,STEP③!$A$3:$I$152,9,FALSE),貼付!$C$3:$AF$198,AA$2,FALSE)),"",VLOOKUP(VLOOKUP($U$1&amp;$A23,STEP③!$A$3:$I$152,9,FALSE),貼付!$C$3:$AF$198,AA$2,FALSE))</f>
        <v/>
      </c>
      <c r="AB23" s="33" t="str">
        <f>IF(ISERROR(VLOOKUP(VLOOKUP($U$1&amp;$A23,STEP③!$A$3:$I$152,9,FALSE),貼付!$C$3:$AF$198,AB$2,FALSE)),"",VLOOKUP(VLOOKUP($U$1&amp;$A23,STEP③!$A$3:$I$152,9,FALSE),貼付!$C$3:$AF$198,AB$2,FALSE))</f>
        <v/>
      </c>
    </row>
    <row r="24" spans="1:28" ht="14.25" customHeight="1" x14ac:dyDescent="0.4">
      <c r="A24" s="29">
        <v>20</v>
      </c>
      <c r="B24" s="30" t="str">
        <f>IF(ISERROR(VLOOKUP(VLOOKUP($U$1&amp;$A24,STEP③!$A$3:$I$152,9,FALSE),貼付!$C$3:$AF$198,B$2,FALSE)),"",VLOOKUP(VLOOKUP($U$1&amp;$A24,STEP③!$A$3:$I$152,9,FALSE),貼付!$C$3:$AF$198,B$2,FALSE))</f>
        <v/>
      </c>
      <c r="C24" s="30" t="str">
        <f>IF(ISERROR(VLOOKUP(VLOOKUP($U$1&amp;$A24,STEP③!$A$3:$I$152,9,FALSE),貼付!$C$3:$AF$198,C$2,FALSE)),"",VLOOKUP(VLOOKUP($U$1&amp;$A24,STEP③!$A$3:$I$152,9,FALSE),貼付!$C$3:$AF$198,C$2,FALSE))</f>
        <v/>
      </c>
      <c r="D24" s="30" t="str">
        <f>IF(ISERROR(VLOOKUP(VLOOKUP($U$1&amp;$A24,STEP③!$A$3:$I$152,9,FALSE),貼付!$C$3:$AF$198,D$2,FALSE)),"",VLOOKUP(VLOOKUP($U$1&amp;$A24,STEP③!$A$3:$I$152,9,FALSE),貼付!$C$3:$AF$198,D$2,FALSE))</f>
        <v/>
      </c>
      <c r="E24" s="30" t="str">
        <f>IF(ISERROR(VLOOKUP(VLOOKUP($U$1&amp;$A24,STEP③!$A$3:$I$152,9,FALSE),貼付!$C$3:$AF$198,E$2,FALSE)),"",VLOOKUP(VLOOKUP($U$1&amp;$A24,STEP③!$A$3:$I$152,9,FALSE),貼付!$C$3:$AF$198,E$2,FALSE))</f>
        <v/>
      </c>
      <c r="F24" s="30" t="str">
        <f>IF(ISERROR(VLOOKUP(VLOOKUP($U$1&amp;$A24,STEP③!$A$3:$I$152,9,FALSE),貼付!$C$3:$AF$198,F$2,FALSE)),"",VLOOKUP(VLOOKUP($U$1&amp;$A24,STEP③!$A$3:$I$152,9,FALSE),貼付!$C$3:$AF$198,F$2,FALSE))</f>
        <v/>
      </c>
      <c r="G24" s="30" t="str">
        <f>IF(ISERROR(VLOOKUP(VLOOKUP($U$1&amp;$A24,STEP③!$A$3:$I$152,9,FALSE),貼付!$C$3:$AF$198,G$2,FALSE)),"",VLOOKUP(VLOOKUP($U$1&amp;$A24,STEP③!$A$3:$I$152,9,FALSE),貼付!$C$3:$AF$198,G$2,FALSE))</f>
        <v/>
      </c>
      <c r="H24" s="31" t="str">
        <f>IF(ISERROR(VLOOKUP(VLOOKUP($U$1&amp;$A24,STEP③!$A$3:$I$152,9,FALSE),貼付!$C$3:$AF$198,H$2,FALSE)),"",VLOOKUP(VLOOKUP($U$1&amp;$A24,STEP③!$A$3:$I$152,9,FALSE),貼付!$C$3:$AF$198,H$2,FALSE))</f>
        <v/>
      </c>
      <c r="I24" s="30" t="str">
        <f>IF(ISERROR(VLOOKUP(VLOOKUP($U$1&amp;$A24,STEP③!$A$3:$I$152,9,FALSE),貼付!$C$3:$AF$198,I$2,FALSE)),"",VLOOKUP(VLOOKUP($U$1&amp;$A24,STEP③!$A$3:$I$152,9,FALSE),貼付!$C$3:$AF$198,I$2,FALSE))</f>
        <v/>
      </c>
      <c r="J24" s="30" t="str">
        <f>IF(ISERROR(VLOOKUP(VLOOKUP($U$1&amp;$A24,STEP③!$A$3:$I$152,9,FALSE),貼付!$C$3:$AF$198,J$2,FALSE)),"",VLOOKUP(VLOOKUP($U$1&amp;$A24,STEP③!$A$3:$I$152,9,FALSE),貼付!$C$3:$AF$198,J$2,FALSE))</f>
        <v/>
      </c>
      <c r="K24" s="30" t="str">
        <f>IF(ISERROR(VLOOKUP(VLOOKUP($U$1&amp;$A24,STEP③!$A$3:$I$152,9,FALSE),貼付!$C$3:$AF$198,K$2,FALSE)),"",VLOOKUP(VLOOKUP($U$1&amp;$A24,STEP③!$A$3:$I$152,9,FALSE),貼付!$C$3:$AF$198,K$2,FALSE))</f>
        <v/>
      </c>
      <c r="L24" s="30" t="str">
        <f>IF(ISERROR(VLOOKUP(VLOOKUP($U$1&amp;$A24,STEP③!$A$3:$I$152,9,FALSE),貼付!$C$3:$AF$198,L$2,FALSE)),"",VLOOKUP(VLOOKUP($U$1&amp;$A24,STEP③!$A$3:$I$152,9,FALSE),貼付!$C$3:$AF$198,L$2,FALSE))</f>
        <v/>
      </c>
      <c r="M24" s="30" t="str">
        <f>IF(ISERROR(VLOOKUP(VLOOKUP($U$1&amp;$A24,STEP③!$A$3:$I$152,9,FALSE),貼付!$C$3:$AF$198,M$2,FALSE)),"",VLOOKUP(VLOOKUP($U$1&amp;$A24,STEP③!$A$3:$I$152,9,FALSE),貼付!$C$3:$AF$198,M$2,FALSE))</f>
        <v/>
      </c>
      <c r="N24" s="30" t="str">
        <f>IF(ISERROR(VLOOKUP(VLOOKUP($U$1&amp;$A24,STEP③!$A$3:$I$152,9,FALSE),貼付!$C$3:$AF$198,N$2,FALSE)),"",VLOOKUP(VLOOKUP($U$1&amp;$A24,STEP③!$A$3:$I$152,9,FALSE),貼付!$C$3:$AF$198,N$2,FALSE))</f>
        <v/>
      </c>
      <c r="O24" s="30" t="str">
        <f>IF(ISERROR(VLOOKUP(VLOOKUP($U$1&amp;$A24,STEP③!$A$3:$I$152,9,FALSE),貼付!$C$3:$AF$198,O$2,FALSE)),"",VLOOKUP(VLOOKUP($U$1&amp;$A24,STEP③!$A$3:$I$152,9,FALSE),貼付!$C$3:$AF$198,O$2,FALSE))</f>
        <v/>
      </c>
      <c r="P24" s="30" t="str">
        <f>IF(ISERROR(VLOOKUP(VLOOKUP($U$1&amp;$A24,STEP③!$A$3:$I$152,9,FALSE),貼付!$C$3:$AF$198,P$2,FALSE)),"",VLOOKUP(VLOOKUP($U$1&amp;$A24,STEP③!$A$3:$I$152,9,FALSE),貼付!$C$3:$AF$198,P$2,FALSE))</f>
        <v/>
      </c>
      <c r="Q24" s="30" t="str">
        <f>IF(ISERROR(VLOOKUP(VLOOKUP($U$1&amp;$A24,STEP③!$A$3:$I$152,9,FALSE),貼付!$C$3:$AF$198,Q$2,FALSE)),"",VLOOKUP(VLOOKUP($U$1&amp;$A24,STEP③!$A$3:$I$152,9,FALSE),貼付!$C$3:$AF$198,Q$2,FALSE))</f>
        <v/>
      </c>
      <c r="R24" s="30" t="str">
        <f>IF(ISERROR(VLOOKUP(VLOOKUP($U$1&amp;$A24,STEP③!$A$3:$I$152,9,FALSE),貼付!$C$3:$AF$198,R$2,FALSE)),"",VLOOKUP(VLOOKUP($U$1&amp;$A24,STEP③!$A$3:$I$152,9,FALSE),貼付!$C$3:$AF$198,R$2,FALSE))</f>
        <v/>
      </c>
      <c r="S24" s="30" t="str">
        <f>IF(ISERROR(VLOOKUP(VLOOKUP($U$1&amp;$A24,STEP③!$A$3:$I$152,9,FALSE),貼付!$C$3:$AF$198,S$2,FALSE)),"",VLOOKUP(VLOOKUP($U$1&amp;$A24,STEP③!$A$3:$I$152,9,FALSE),貼付!$C$3:$AF$198,S$2,FALSE))</f>
        <v/>
      </c>
      <c r="T24" s="30" t="str">
        <f>IF(ISERROR(VLOOKUP(VLOOKUP($U$1&amp;$A24,STEP③!$A$3:$I$152,9,FALSE),貼付!$C$3:$AF$198,T$2,FALSE)),"",VLOOKUP(VLOOKUP($U$1&amp;$A24,STEP③!$A$3:$I$152,9,FALSE),貼付!$C$3:$AF$198,T$2,FALSE))</f>
        <v/>
      </c>
      <c r="U24" s="30" t="str">
        <f>IF(ISERROR(VLOOKUP(VLOOKUP($U$1&amp;$A24,STEP③!$A$3:$I$152,9,FALSE),貼付!$C$3:$AF$198,U$2,FALSE)),"",VLOOKUP(VLOOKUP($U$1&amp;$A24,STEP③!$A$3:$I$152,9,FALSE),貼付!$C$3:$AF$198,U$2,FALSE))</f>
        <v/>
      </c>
      <c r="V24" s="30" t="str">
        <f>IF(ISERROR(VLOOKUP(VLOOKUP($U$1&amp;$A24,STEP③!$A$3:$I$152,9,FALSE),貼付!$C$3:$AF$198,V$2,FALSE)),"",VLOOKUP(VLOOKUP($U$1&amp;$A24,STEP③!$A$3:$I$152,9,FALSE),貼付!$C$3:$AF$198,V$2,FALSE))</f>
        <v/>
      </c>
      <c r="W24" s="30" t="str">
        <f>IF(ISERROR(VLOOKUP(VLOOKUP($U$1&amp;$A24,STEP③!$A$3:$I$152,9,FALSE),貼付!$C$3:$AF$198,W$2,FALSE)),"",VLOOKUP(VLOOKUP($U$1&amp;$A24,STEP③!$A$3:$I$152,9,FALSE),貼付!$C$3:$AF$198,W$2,FALSE))</f>
        <v/>
      </c>
      <c r="X24" s="30" t="str">
        <f>IF(ISERROR(VLOOKUP(VLOOKUP($U$1&amp;$A24,STEP③!$A$3:$I$152,9,FALSE),貼付!$C$3:$AF$198,X$2,FALSE)),"",VLOOKUP(VLOOKUP($U$1&amp;$A24,STEP③!$A$3:$I$152,9,FALSE),貼付!$C$3:$AF$198,X$2,FALSE))</f>
        <v/>
      </c>
      <c r="Y24" s="30" t="str">
        <f>IF(ISERROR(VLOOKUP(VLOOKUP($U$1&amp;$A24,STEP③!$A$3:$I$152,9,FALSE),貼付!$C$3:$AF$198,Y$2,FALSE)),"",VLOOKUP(VLOOKUP($U$1&amp;$A24,STEP③!$A$3:$I$152,9,FALSE),貼付!$C$3:$AF$198,Y$2,FALSE))</f>
        <v/>
      </c>
      <c r="Z24" s="30" t="str">
        <f>IF(ISERROR(VLOOKUP(VLOOKUP($U$1&amp;$A24,STEP③!$A$3:$I$152,9,FALSE),貼付!$C$3:$AF$198,Z$2,FALSE)),"",VLOOKUP(VLOOKUP($U$1&amp;$A24,STEP③!$A$3:$I$152,9,FALSE),貼付!$C$3:$AF$198,Z$2,FALSE))</f>
        <v/>
      </c>
      <c r="AA24" s="30" t="str">
        <f>IF(ISERROR(VLOOKUP(VLOOKUP($U$1&amp;$A24,STEP③!$A$3:$I$152,9,FALSE),貼付!$C$3:$AF$198,AA$2,FALSE)),"",VLOOKUP(VLOOKUP($U$1&amp;$A24,STEP③!$A$3:$I$152,9,FALSE),貼付!$C$3:$AF$198,AA$2,FALSE))</f>
        <v/>
      </c>
      <c r="AB24" s="30" t="str">
        <f>IF(ISERROR(VLOOKUP(VLOOKUP($U$1&amp;$A24,STEP③!$A$3:$I$152,9,FALSE),貼付!$C$3:$AF$198,AB$2,FALSE)),"",VLOOKUP(VLOOKUP($U$1&amp;$A24,STEP③!$A$3:$I$152,9,FALSE),貼付!$C$3:$AF$198,AB$2,FALSE))</f>
        <v/>
      </c>
    </row>
    <row r="25" spans="1:28" ht="14.25" customHeight="1" x14ac:dyDescent="0.4">
      <c r="A25" s="32">
        <v>21</v>
      </c>
      <c r="B25" s="33" t="str">
        <f>IF(ISERROR(VLOOKUP(VLOOKUP($U$1&amp;$A25,STEP③!$A$3:$I$152,9,FALSE),貼付!$C$3:$AF$198,B$2,FALSE)),"",VLOOKUP(VLOOKUP($U$1&amp;$A25,STEP③!$A$3:$I$152,9,FALSE),貼付!$C$3:$AF$198,B$2,FALSE))</f>
        <v/>
      </c>
      <c r="C25" s="33" t="str">
        <f>IF(ISERROR(VLOOKUP(VLOOKUP($U$1&amp;$A25,STEP③!$A$3:$I$152,9,FALSE),貼付!$C$3:$AF$198,C$2,FALSE)),"",VLOOKUP(VLOOKUP($U$1&amp;$A25,STEP③!$A$3:$I$152,9,FALSE),貼付!$C$3:$AF$198,C$2,FALSE))</f>
        <v/>
      </c>
      <c r="D25" s="33" t="str">
        <f>IF(ISERROR(VLOOKUP(VLOOKUP($U$1&amp;$A25,STEP③!$A$3:$I$152,9,FALSE),貼付!$C$3:$AF$198,D$2,FALSE)),"",VLOOKUP(VLOOKUP($U$1&amp;$A25,STEP③!$A$3:$I$152,9,FALSE),貼付!$C$3:$AF$198,D$2,FALSE))</f>
        <v/>
      </c>
      <c r="E25" s="33" t="str">
        <f>IF(ISERROR(VLOOKUP(VLOOKUP($U$1&amp;$A25,STEP③!$A$3:$I$152,9,FALSE),貼付!$C$3:$AF$198,E$2,FALSE)),"",VLOOKUP(VLOOKUP($U$1&amp;$A25,STEP③!$A$3:$I$152,9,FALSE),貼付!$C$3:$AF$198,E$2,FALSE))</f>
        <v/>
      </c>
      <c r="F25" s="33" t="str">
        <f>IF(ISERROR(VLOOKUP(VLOOKUP($U$1&amp;$A25,STEP③!$A$3:$I$152,9,FALSE),貼付!$C$3:$AF$198,F$2,FALSE)),"",VLOOKUP(VLOOKUP($U$1&amp;$A25,STEP③!$A$3:$I$152,9,FALSE),貼付!$C$3:$AF$198,F$2,FALSE))</f>
        <v/>
      </c>
      <c r="G25" s="33" t="str">
        <f>IF(ISERROR(VLOOKUP(VLOOKUP($U$1&amp;$A25,STEP③!$A$3:$I$152,9,FALSE),貼付!$C$3:$AF$198,G$2,FALSE)),"",VLOOKUP(VLOOKUP($U$1&amp;$A25,STEP③!$A$3:$I$152,9,FALSE),貼付!$C$3:$AF$198,G$2,FALSE))</f>
        <v/>
      </c>
      <c r="H25" s="34" t="str">
        <f>IF(ISERROR(VLOOKUP(VLOOKUP($U$1&amp;$A25,STEP③!$A$3:$I$152,9,FALSE),貼付!$C$3:$AF$198,H$2,FALSE)),"",VLOOKUP(VLOOKUP($U$1&amp;$A25,STEP③!$A$3:$I$152,9,FALSE),貼付!$C$3:$AF$198,H$2,FALSE))</f>
        <v/>
      </c>
      <c r="I25" s="33" t="str">
        <f>IF(ISERROR(VLOOKUP(VLOOKUP($U$1&amp;$A25,STEP③!$A$3:$I$152,9,FALSE),貼付!$C$3:$AF$198,I$2,FALSE)),"",VLOOKUP(VLOOKUP($U$1&amp;$A25,STEP③!$A$3:$I$152,9,FALSE),貼付!$C$3:$AF$198,I$2,FALSE))</f>
        <v/>
      </c>
      <c r="J25" s="33" t="str">
        <f>IF(ISERROR(VLOOKUP(VLOOKUP($U$1&amp;$A25,STEP③!$A$3:$I$152,9,FALSE),貼付!$C$3:$AF$198,J$2,FALSE)),"",VLOOKUP(VLOOKUP($U$1&amp;$A25,STEP③!$A$3:$I$152,9,FALSE),貼付!$C$3:$AF$198,J$2,FALSE))</f>
        <v/>
      </c>
      <c r="K25" s="33" t="str">
        <f>IF(ISERROR(VLOOKUP(VLOOKUP($U$1&amp;$A25,STEP③!$A$3:$I$152,9,FALSE),貼付!$C$3:$AF$198,K$2,FALSE)),"",VLOOKUP(VLOOKUP($U$1&amp;$A25,STEP③!$A$3:$I$152,9,FALSE),貼付!$C$3:$AF$198,K$2,FALSE))</f>
        <v/>
      </c>
      <c r="L25" s="33" t="str">
        <f>IF(ISERROR(VLOOKUP(VLOOKUP($U$1&amp;$A25,STEP③!$A$3:$I$152,9,FALSE),貼付!$C$3:$AF$198,L$2,FALSE)),"",VLOOKUP(VLOOKUP($U$1&amp;$A25,STEP③!$A$3:$I$152,9,FALSE),貼付!$C$3:$AF$198,L$2,FALSE))</f>
        <v/>
      </c>
      <c r="M25" s="33" t="str">
        <f>IF(ISERROR(VLOOKUP(VLOOKUP($U$1&amp;$A25,STEP③!$A$3:$I$152,9,FALSE),貼付!$C$3:$AF$198,M$2,FALSE)),"",VLOOKUP(VLOOKUP($U$1&amp;$A25,STEP③!$A$3:$I$152,9,FALSE),貼付!$C$3:$AF$198,M$2,FALSE))</f>
        <v/>
      </c>
      <c r="N25" s="33" t="str">
        <f>IF(ISERROR(VLOOKUP(VLOOKUP($U$1&amp;$A25,STEP③!$A$3:$I$152,9,FALSE),貼付!$C$3:$AF$198,N$2,FALSE)),"",VLOOKUP(VLOOKUP($U$1&amp;$A25,STEP③!$A$3:$I$152,9,FALSE),貼付!$C$3:$AF$198,N$2,FALSE))</f>
        <v/>
      </c>
      <c r="O25" s="33" t="str">
        <f>IF(ISERROR(VLOOKUP(VLOOKUP($U$1&amp;$A25,STEP③!$A$3:$I$152,9,FALSE),貼付!$C$3:$AF$198,O$2,FALSE)),"",VLOOKUP(VLOOKUP($U$1&amp;$A25,STEP③!$A$3:$I$152,9,FALSE),貼付!$C$3:$AF$198,O$2,FALSE))</f>
        <v/>
      </c>
      <c r="P25" s="33" t="str">
        <f>IF(ISERROR(VLOOKUP(VLOOKUP($U$1&amp;$A25,STEP③!$A$3:$I$152,9,FALSE),貼付!$C$3:$AF$198,P$2,FALSE)),"",VLOOKUP(VLOOKUP($U$1&amp;$A25,STEP③!$A$3:$I$152,9,FALSE),貼付!$C$3:$AF$198,P$2,FALSE))</f>
        <v/>
      </c>
      <c r="Q25" s="33" t="str">
        <f>IF(ISERROR(VLOOKUP(VLOOKUP($U$1&amp;$A25,STEP③!$A$3:$I$152,9,FALSE),貼付!$C$3:$AF$198,Q$2,FALSE)),"",VLOOKUP(VLOOKUP($U$1&amp;$A25,STEP③!$A$3:$I$152,9,FALSE),貼付!$C$3:$AF$198,Q$2,FALSE))</f>
        <v/>
      </c>
      <c r="R25" s="33" t="str">
        <f>IF(ISERROR(VLOOKUP(VLOOKUP($U$1&amp;$A25,STEP③!$A$3:$I$152,9,FALSE),貼付!$C$3:$AF$198,R$2,FALSE)),"",VLOOKUP(VLOOKUP($U$1&amp;$A25,STEP③!$A$3:$I$152,9,FALSE),貼付!$C$3:$AF$198,R$2,FALSE))</f>
        <v/>
      </c>
      <c r="S25" s="33" t="str">
        <f>IF(ISERROR(VLOOKUP(VLOOKUP($U$1&amp;$A25,STEP③!$A$3:$I$152,9,FALSE),貼付!$C$3:$AF$198,S$2,FALSE)),"",VLOOKUP(VLOOKUP($U$1&amp;$A25,STEP③!$A$3:$I$152,9,FALSE),貼付!$C$3:$AF$198,S$2,FALSE))</f>
        <v/>
      </c>
      <c r="T25" s="33" t="str">
        <f>IF(ISERROR(VLOOKUP(VLOOKUP($U$1&amp;$A25,STEP③!$A$3:$I$152,9,FALSE),貼付!$C$3:$AF$198,T$2,FALSE)),"",VLOOKUP(VLOOKUP($U$1&amp;$A25,STEP③!$A$3:$I$152,9,FALSE),貼付!$C$3:$AF$198,T$2,FALSE))</f>
        <v/>
      </c>
      <c r="U25" s="33" t="str">
        <f>IF(ISERROR(VLOOKUP(VLOOKUP($U$1&amp;$A25,STEP③!$A$3:$I$152,9,FALSE),貼付!$C$3:$AF$198,U$2,FALSE)),"",VLOOKUP(VLOOKUP($U$1&amp;$A25,STEP③!$A$3:$I$152,9,FALSE),貼付!$C$3:$AF$198,U$2,FALSE))</f>
        <v/>
      </c>
      <c r="V25" s="33" t="str">
        <f>IF(ISERROR(VLOOKUP(VLOOKUP($U$1&amp;$A25,STEP③!$A$3:$I$152,9,FALSE),貼付!$C$3:$AF$198,V$2,FALSE)),"",VLOOKUP(VLOOKUP($U$1&amp;$A25,STEP③!$A$3:$I$152,9,FALSE),貼付!$C$3:$AF$198,V$2,FALSE))</f>
        <v/>
      </c>
      <c r="W25" s="33" t="str">
        <f>IF(ISERROR(VLOOKUP(VLOOKUP($U$1&amp;$A25,STEP③!$A$3:$I$152,9,FALSE),貼付!$C$3:$AF$198,W$2,FALSE)),"",VLOOKUP(VLOOKUP($U$1&amp;$A25,STEP③!$A$3:$I$152,9,FALSE),貼付!$C$3:$AF$198,W$2,FALSE))</f>
        <v/>
      </c>
      <c r="X25" s="33" t="str">
        <f>IF(ISERROR(VLOOKUP(VLOOKUP($U$1&amp;$A25,STEP③!$A$3:$I$152,9,FALSE),貼付!$C$3:$AF$198,X$2,FALSE)),"",VLOOKUP(VLOOKUP($U$1&amp;$A25,STEP③!$A$3:$I$152,9,FALSE),貼付!$C$3:$AF$198,X$2,FALSE))</f>
        <v/>
      </c>
      <c r="Y25" s="33" t="str">
        <f>IF(ISERROR(VLOOKUP(VLOOKUP($U$1&amp;$A25,STEP③!$A$3:$I$152,9,FALSE),貼付!$C$3:$AF$198,Y$2,FALSE)),"",VLOOKUP(VLOOKUP($U$1&amp;$A25,STEP③!$A$3:$I$152,9,FALSE),貼付!$C$3:$AF$198,Y$2,FALSE))</f>
        <v/>
      </c>
      <c r="Z25" s="33" t="str">
        <f>IF(ISERROR(VLOOKUP(VLOOKUP($U$1&amp;$A25,STEP③!$A$3:$I$152,9,FALSE),貼付!$C$3:$AF$198,Z$2,FALSE)),"",VLOOKUP(VLOOKUP($U$1&amp;$A25,STEP③!$A$3:$I$152,9,FALSE),貼付!$C$3:$AF$198,Z$2,FALSE))</f>
        <v/>
      </c>
      <c r="AA25" s="33" t="str">
        <f>IF(ISERROR(VLOOKUP(VLOOKUP($U$1&amp;$A25,STEP③!$A$3:$I$152,9,FALSE),貼付!$C$3:$AF$198,AA$2,FALSE)),"",VLOOKUP(VLOOKUP($U$1&amp;$A25,STEP③!$A$3:$I$152,9,FALSE),貼付!$C$3:$AF$198,AA$2,FALSE))</f>
        <v/>
      </c>
      <c r="AB25" s="33" t="str">
        <f>IF(ISERROR(VLOOKUP(VLOOKUP($U$1&amp;$A25,STEP③!$A$3:$I$152,9,FALSE),貼付!$C$3:$AF$198,AB$2,FALSE)),"",VLOOKUP(VLOOKUP($U$1&amp;$A25,STEP③!$A$3:$I$152,9,FALSE),貼付!$C$3:$AF$198,AB$2,FALSE))</f>
        <v/>
      </c>
    </row>
    <row r="26" spans="1:28" ht="14.25" customHeight="1" x14ac:dyDescent="0.4">
      <c r="A26" s="29">
        <v>22</v>
      </c>
      <c r="B26" s="30" t="str">
        <f>IF(ISERROR(VLOOKUP(VLOOKUP($U$1&amp;$A26,STEP③!$A$3:$I$152,9,FALSE),貼付!$C$3:$AF$198,B$2,FALSE)),"",VLOOKUP(VLOOKUP($U$1&amp;$A26,STEP③!$A$3:$I$152,9,FALSE),貼付!$C$3:$AF$198,B$2,FALSE))</f>
        <v/>
      </c>
      <c r="C26" s="30" t="str">
        <f>IF(ISERROR(VLOOKUP(VLOOKUP($U$1&amp;$A26,STEP③!$A$3:$I$152,9,FALSE),貼付!$C$3:$AF$198,C$2,FALSE)),"",VLOOKUP(VLOOKUP($U$1&amp;$A26,STEP③!$A$3:$I$152,9,FALSE),貼付!$C$3:$AF$198,C$2,FALSE))</f>
        <v/>
      </c>
      <c r="D26" s="30" t="str">
        <f>IF(ISERROR(VLOOKUP(VLOOKUP($U$1&amp;$A26,STEP③!$A$3:$I$152,9,FALSE),貼付!$C$3:$AF$198,D$2,FALSE)),"",VLOOKUP(VLOOKUP($U$1&amp;$A26,STEP③!$A$3:$I$152,9,FALSE),貼付!$C$3:$AF$198,D$2,FALSE))</f>
        <v/>
      </c>
      <c r="E26" s="30" t="str">
        <f>IF(ISERROR(VLOOKUP(VLOOKUP($U$1&amp;$A26,STEP③!$A$3:$I$152,9,FALSE),貼付!$C$3:$AF$198,E$2,FALSE)),"",VLOOKUP(VLOOKUP($U$1&amp;$A26,STEP③!$A$3:$I$152,9,FALSE),貼付!$C$3:$AF$198,E$2,FALSE))</f>
        <v/>
      </c>
      <c r="F26" s="30" t="str">
        <f>IF(ISERROR(VLOOKUP(VLOOKUP($U$1&amp;$A26,STEP③!$A$3:$I$152,9,FALSE),貼付!$C$3:$AF$198,F$2,FALSE)),"",VLOOKUP(VLOOKUP($U$1&amp;$A26,STEP③!$A$3:$I$152,9,FALSE),貼付!$C$3:$AF$198,F$2,FALSE))</f>
        <v/>
      </c>
      <c r="G26" s="30" t="str">
        <f>IF(ISERROR(VLOOKUP(VLOOKUP($U$1&amp;$A26,STEP③!$A$3:$I$152,9,FALSE),貼付!$C$3:$AF$198,G$2,FALSE)),"",VLOOKUP(VLOOKUP($U$1&amp;$A26,STEP③!$A$3:$I$152,9,FALSE),貼付!$C$3:$AF$198,G$2,FALSE))</f>
        <v/>
      </c>
      <c r="H26" s="31" t="str">
        <f>IF(ISERROR(VLOOKUP(VLOOKUP($U$1&amp;$A26,STEP③!$A$3:$I$152,9,FALSE),貼付!$C$3:$AF$198,H$2,FALSE)),"",VLOOKUP(VLOOKUP($U$1&amp;$A26,STEP③!$A$3:$I$152,9,FALSE),貼付!$C$3:$AF$198,H$2,FALSE))</f>
        <v/>
      </c>
      <c r="I26" s="30" t="str">
        <f>IF(ISERROR(VLOOKUP(VLOOKUP($U$1&amp;$A26,STEP③!$A$3:$I$152,9,FALSE),貼付!$C$3:$AF$198,I$2,FALSE)),"",VLOOKUP(VLOOKUP($U$1&amp;$A26,STEP③!$A$3:$I$152,9,FALSE),貼付!$C$3:$AF$198,I$2,FALSE))</f>
        <v/>
      </c>
      <c r="J26" s="30" t="str">
        <f>IF(ISERROR(VLOOKUP(VLOOKUP($U$1&amp;$A26,STEP③!$A$3:$I$152,9,FALSE),貼付!$C$3:$AF$198,J$2,FALSE)),"",VLOOKUP(VLOOKUP($U$1&amp;$A26,STEP③!$A$3:$I$152,9,FALSE),貼付!$C$3:$AF$198,J$2,FALSE))</f>
        <v/>
      </c>
      <c r="K26" s="30" t="str">
        <f>IF(ISERROR(VLOOKUP(VLOOKUP($U$1&amp;$A26,STEP③!$A$3:$I$152,9,FALSE),貼付!$C$3:$AF$198,K$2,FALSE)),"",VLOOKUP(VLOOKUP($U$1&amp;$A26,STEP③!$A$3:$I$152,9,FALSE),貼付!$C$3:$AF$198,K$2,FALSE))</f>
        <v/>
      </c>
      <c r="L26" s="30" t="str">
        <f>IF(ISERROR(VLOOKUP(VLOOKUP($U$1&amp;$A26,STEP③!$A$3:$I$152,9,FALSE),貼付!$C$3:$AF$198,L$2,FALSE)),"",VLOOKUP(VLOOKUP($U$1&amp;$A26,STEP③!$A$3:$I$152,9,FALSE),貼付!$C$3:$AF$198,L$2,FALSE))</f>
        <v/>
      </c>
      <c r="M26" s="30" t="str">
        <f>IF(ISERROR(VLOOKUP(VLOOKUP($U$1&amp;$A26,STEP③!$A$3:$I$152,9,FALSE),貼付!$C$3:$AF$198,M$2,FALSE)),"",VLOOKUP(VLOOKUP($U$1&amp;$A26,STEP③!$A$3:$I$152,9,FALSE),貼付!$C$3:$AF$198,M$2,FALSE))</f>
        <v/>
      </c>
      <c r="N26" s="30" t="str">
        <f>IF(ISERROR(VLOOKUP(VLOOKUP($U$1&amp;$A26,STEP③!$A$3:$I$152,9,FALSE),貼付!$C$3:$AF$198,N$2,FALSE)),"",VLOOKUP(VLOOKUP($U$1&amp;$A26,STEP③!$A$3:$I$152,9,FALSE),貼付!$C$3:$AF$198,N$2,FALSE))</f>
        <v/>
      </c>
      <c r="O26" s="30" t="str">
        <f>IF(ISERROR(VLOOKUP(VLOOKUP($U$1&amp;$A26,STEP③!$A$3:$I$152,9,FALSE),貼付!$C$3:$AF$198,O$2,FALSE)),"",VLOOKUP(VLOOKUP($U$1&amp;$A26,STEP③!$A$3:$I$152,9,FALSE),貼付!$C$3:$AF$198,O$2,FALSE))</f>
        <v/>
      </c>
      <c r="P26" s="30" t="str">
        <f>IF(ISERROR(VLOOKUP(VLOOKUP($U$1&amp;$A26,STEP③!$A$3:$I$152,9,FALSE),貼付!$C$3:$AF$198,P$2,FALSE)),"",VLOOKUP(VLOOKUP($U$1&amp;$A26,STEP③!$A$3:$I$152,9,FALSE),貼付!$C$3:$AF$198,P$2,FALSE))</f>
        <v/>
      </c>
      <c r="Q26" s="30" t="str">
        <f>IF(ISERROR(VLOOKUP(VLOOKUP($U$1&amp;$A26,STEP③!$A$3:$I$152,9,FALSE),貼付!$C$3:$AF$198,Q$2,FALSE)),"",VLOOKUP(VLOOKUP($U$1&amp;$A26,STEP③!$A$3:$I$152,9,FALSE),貼付!$C$3:$AF$198,Q$2,FALSE))</f>
        <v/>
      </c>
      <c r="R26" s="30" t="str">
        <f>IF(ISERROR(VLOOKUP(VLOOKUP($U$1&amp;$A26,STEP③!$A$3:$I$152,9,FALSE),貼付!$C$3:$AF$198,R$2,FALSE)),"",VLOOKUP(VLOOKUP($U$1&amp;$A26,STEP③!$A$3:$I$152,9,FALSE),貼付!$C$3:$AF$198,R$2,FALSE))</f>
        <v/>
      </c>
      <c r="S26" s="30" t="str">
        <f>IF(ISERROR(VLOOKUP(VLOOKUP($U$1&amp;$A26,STEP③!$A$3:$I$152,9,FALSE),貼付!$C$3:$AF$198,S$2,FALSE)),"",VLOOKUP(VLOOKUP($U$1&amp;$A26,STEP③!$A$3:$I$152,9,FALSE),貼付!$C$3:$AF$198,S$2,FALSE))</f>
        <v/>
      </c>
      <c r="T26" s="30" t="str">
        <f>IF(ISERROR(VLOOKUP(VLOOKUP($U$1&amp;$A26,STEP③!$A$3:$I$152,9,FALSE),貼付!$C$3:$AF$198,T$2,FALSE)),"",VLOOKUP(VLOOKUP($U$1&amp;$A26,STEP③!$A$3:$I$152,9,FALSE),貼付!$C$3:$AF$198,T$2,FALSE))</f>
        <v/>
      </c>
      <c r="U26" s="30" t="str">
        <f>IF(ISERROR(VLOOKUP(VLOOKUP($U$1&amp;$A26,STEP③!$A$3:$I$152,9,FALSE),貼付!$C$3:$AF$198,U$2,FALSE)),"",VLOOKUP(VLOOKUP($U$1&amp;$A26,STEP③!$A$3:$I$152,9,FALSE),貼付!$C$3:$AF$198,U$2,FALSE))</f>
        <v/>
      </c>
      <c r="V26" s="30" t="str">
        <f>IF(ISERROR(VLOOKUP(VLOOKUP($U$1&amp;$A26,STEP③!$A$3:$I$152,9,FALSE),貼付!$C$3:$AF$198,V$2,FALSE)),"",VLOOKUP(VLOOKUP($U$1&amp;$A26,STEP③!$A$3:$I$152,9,FALSE),貼付!$C$3:$AF$198,V$2,FALSE))</f>
        <v/>
      </c>
      <c r="W26" s="30" t="str">
        <f>IF(ISERROR(VLOOKUP(VLOOKUP($U$1&amp;$A26,STEP③!$A$3:$I$152,9,FALSE),貼付!$C$3:$AF$198,W$2,FALSE)),"",VLOOKUP(VLOOKUP($U$1&amp;$A26,STEP③!$A$3:$I$152,9,FALSE),貼付!$C$3:$AF$198,W$2,FALSE))</f>
        <v/>
      </c>
      <c r="X26" s="30" t="str">
        <f>IF(ISERROR(VLOOKUP(VLOOKUP($U$1&amp;$A26,STEP③!$A$3:$I$152,9,FALSE),貼付!$C$3:$AF$198,X$2,FALSE)),"",VLOOKUP(VLOOKUP($U$1&amp;$A26,STEP③!$A$3:$I$152,9,FALSE),貼付!$C$3:$AF$198,X$2,FALSE))</f>
        <v/>
      </c>
      <c r="Y26" s="30" t="str">
        <f>IF(ISERROR(VLOOKUP(VLOOKUP($U$1&amp;$A26,STEP③!$A$3:$I$152,9,FALSE),貼付!$C$3:$AF$198,Y$2,FALSE)),"",VLOOKUP(VLOOKUP($U$1&amp;$A26,STEP③!$A$3:$I$152,9,FALSE),貼付!$C$3:$AF$198,Y$2,FALSE))</f>
        <v/>
      </c>
      <c r="Z26" s="30" t="str">
        <f>IF(ISERROR(VLOOKUP(VLOOKUP($U$1&amp;$A26,STEP③!$A$3:$I$152,9,FALSE),貼付!$C$3:$AF$198,Z$2,FALSE)),"",VLOOKUP(VLOOKUP($U$1&amp;$A26,STEP③!$A$3:$I$152,9,FALSE),貼付!$C$3:$AF$198,Z$2,FALSE))</f>
        <v/>
      </c>
      <c r="AA26" s="30" t="str">
        <f>IF(ISERROR(VLOOKUP(VLOOKUP($U$1&amp;$A26,STEP③!$A$3:$I$152,9,FALSE),貼付!$C$3:$AF$198,AA$2,FALSE)),"",VLOOKUP(VLOOKUP($U$1&amp;$A26,STEP③!$A$3:$I$152,9,FALSE),貼付!$C$3:$AF$198,AA$2,FALSE))</f>
        <v/>
      </c>
      <c r="AB26" s="30" t="str">
        <f>IF(ISERROR(VLOOKUP(VLOOKUP($U$1&amp;$A26,STEP③!$A$3:$I$152,9,FALSE),貼付!$C$3:$AF$198,AB$2,FALSE)),"",VLOOKUP(VLOOKUP($U$1&amp;$A26,STEP③!$A$3:$I$152,9,FALSE),貼付!$C$3:$AF$198,AB$2,FALSE))</f>
        <v/>
      </c>
    </row>
    <row r="27" spans="1:28" ht="14.25" customHeight="1" x14ac:dyDescent="0.4">
      <c r="A27" s="32">
        <v>23</v>
      </c>
      <c r="B27" s="33" t="str">
        <f>IF(ISERROR(VLOOKUP(VLOOKUP($U$1&amp;$A27,STEP③!$A$3:$I$152,9,FALSE),貼付!$C$3:$AF$198,B$2,FALSE)),"",VLOOKUP(VLOOKUP($U$1&amp;$A27,STEP③!$A$3:$I$152,9,FALSE),貼付!$C$3:$AF$198,B$2,FALSE))</f>
        <v/>
      </c>
      <c r="C27" s="33" t="str">
        <f>IF(ISERROR(VLOOKUP(VLOOKUP($U$1&amp;$A27,STEP③!$A$3:$I$152,9,FALSE),貼付!$C$3:$AF$198,C$2,FALSE)),"",VLOOKUP(VLOOKUP($U$1&amp;$A27,STEP③!$A$3:$I$152,9,FALSE),貼付!$C$3:$AF$198,C$2,FALSE))</f>
        <v/>
      </c>
      <c r="D27" s="33" t="str">
        <f>IF(ISERROR(VLOOKUP(VLOOKUP($U$1&amp;$A27,STEP③!$A$3:$I$152,9,FALSE),貼付!$C$3:$AF$198,D$2,FALSE)),"",VLOOKUP(VLOOKUP($U$1&amp;$A27,STEP③!$A$3:$I$152,9,FALSE),貼付!$C$3:$AF$198,D$2,FALSE))</f>
        <v/>
      </c>
      <c r="E27" s="33" t="str">
        <f>IF(ISERROR(VLOOKUP(VLOOKUP($U$1&amp;$A27,STEP③!$A$3:$I$152,9,FALSE),貼付!$C$3:$AF$198,E$2,FALSE)),"",VLOOKUP(VLOOKUP($U$1&amp;$A27,STEP③!$A$3:$I$152,9,FALSE),貼付!$C$3:$AF$198,E$2,FALSE))</f>
        <v/>
      </c>
      <c r="F27" s="33" t="str">
        <f>IF(ISERROR(VLOOKUP(VLOOKUP($U$1&amp;$A27,STEP③!$A$3:$I$152,9,FALSE),貼付!$C$3:$AF$198,F$2,FALSE)),"",VLOOKUP(VLOOKUP($U$1&amp;$A27,STEP③!$A$3:$I$152,9,FALSE),貼付!$C$3:$AF$198,F$2,FALSE))</f>
        <v/>
      </c>
      <c r="G27" s="33" t="str">
        <f>IF(ISERROR(VLOOKUP(VLOOKUP($U$1&amp;$A27,STEP③!$A$3:$I$152,9,FALSE),貼付!$C$3:$AF$198,G$2,FALSE)),"",VLOOKUP(VLOOKUP($U$1&amp;$A27,STEP③!$A$3:$I$152,9,FALSE),貼付!$C$3:$AF$198,G$2,FALSE))</f>
        <v/>
      </c>
      <c r="H27" s="34" t="str">
        <f>IF(ISERROR(VLOOKUP(VLOOKUP($U$1&amp;$A27,STEP③!$A$3:$I$152,9,FALSE),貼付!$C$3:$AF$198,H$2,FALSE)),"",VLOOKUP(VLOOKUP($U$1&amp;$A27,STEP③!$A$3:$I$152,9,FALSE),貼付!$C$3:$AF$198,H$2,FALSE))</f>
        <v/>
      </c>
      <c r="I27" s="33" t="str">
        <f>IF(ISERROR(VLOOKUP(VLOOKUP($U$1&amp;$A27,STEP③!$A$3:$I$152,9,FALSE),貼付!$C$3:$AF$198,I$2,FALSE)),"",VLOOKUP(VLOOKUP($U$1&amp;$A27,STEP③!$A$3:$I$152,9,FALSE),貼付!$C$3:$AF$198,I$2,FALSE))</f>
        <v/>
      </c>
      <c r="J27" s="33" t="str">
        <f>IF(ISERROR(VLOOKUP(VLOOKUP($U$1&amp;$A27,STEP③!$A$3:$I$152,9,FALSE),貼付!$C$3:$AF$198,J$2,FALSE)),"",VLOOKUP(VLOOKUP($U$1&amp;$A27,STEP③!$A$3:$I$152,9,FALSE),貼付!$C$3:$AF$198,J$2,FALSE))</f>
        <v/>
      </c>
      <c r="K27" s="33" t="str">
        <f>IF(ISERROR(VLOOKUP(VLOOKUP($U$1&amp;$A27,STEP③!$A$3:$I$152,9,FALSE),貼付!$C$3:$AF$198,K$2,FALSE)),"",VLOOKUP(VLOOKUP($U$1&amp;$A27,STEP③!$A$3:$I$152,9,FALSE),貼付!$C$3:$AF$198,K$2,FALSE))</f>
        <v/>
      </c>
      <c r="L27" s="33" t="str">
        <f>IF(ISERROR(VLOOKUP(VLOOKUP($U$1&amp;$A27,STEP③!$A$3:$I$152,9,FALSE),貼付!$C$3:$AF$198,L$2,FALSE)),"",VLOOKUP(VLOOKUP($U$1&amp;$A27,STEP③!$A$3:$I$152,9,FALSE),貼付!$C$3:$AF$198,L$2,FALSE))</f>
        <v/>
      </c>
      <c r="M27" s="33" t="str">
        <f>IF(ISERROR(VLOOKUP(VLOOKUP($U$1&amp;$A27,STEP③!$A$3:$I$152,9,FALSE),貼付!$C$3:$AF$198,M$2,FALSE)),"",VLOOKUP(VLOOKUP($U$1&amp;$A27,STEP③!$A$3:$I$152,9,FALSE),貼付!$C$3:$AF$198,M$2,FALSE))</f>
        <v/>
      </c>
      <c r="N27" s="33" t="str">
        <f>IF(ISERROR(VLOOKUP(VLOOKUP($U$1&amp;$A27,STEP③!$A$3:$I$152,9,FALSE),貼付!$C$3:$AF$198,N$2,FALSE)),"",VLOOKUP(VLOOKUP($U$1&amp;$A27,STEP③!$A$3:$I$152,9,FALSE),貼付!$C$3:$AF$198,N$2,FALSE))</f>
        <v/>
      </c>
      <c r="O27" s="33" t="str">
        <f>IF(ISERROR(VLOOKUP(VLOOKUP($U$1&amp;$A27,STEP③!$A$3:$I$152,9,FALSE),貼付!$C$3:$AF$198,O$2,FALSE)),"",VLOOKUP(VLOOKUP($U$1&amp;$A27,STEP③!$A$3:$I$152,9,FALSE),貼付!$C$3:$AF$198,O$2,FALSE))</f>
        <v/>
      </c>
      <c r="P27" s="33" t="str">
        <f>IF(ISERROR(VLOOKUP(VLOOKUP($U$1&amp;$A27,STEP③!$A$3:$I$152,9,FALSE),貼付!$C$3:$AF$198,P$2,FALSE)),"",VLOOKUP(VLOOKUP($U$1&amp;$A27,STEP③!$A$3:$I$152,9,FALSE),貼付!$C$3:$AF$198,P$2,FALSE))</f>
        <v/>
      </c>
      <c r="Q27" s="33" t="str">
        <f>IF(ISERROR(VLOOKUP(VLOOKUP($U$1&amp;$A27,STEP③!$A$3:$I$152,9,FALSE),貼付!$C$3:$AF$198,Q$2,FALSE)),"",VLOOKUP(VLOOKUP($U$1&amp;$A27,STEP③!$A$3:$I$152,9,FALSE),貼付!$C$3:$AF$198,Q$2,FALSE))</f>
        <v/>
      </c>
      <c r="R27" s="33" t="str">
        <f>IF(ISERROR(VLOOKUP(VLOOKUP($U$1&amp;$A27,STEP③!$A$3:$I$152,9,FALSE),貼付!$C$3:$AF$198,R$2,FALSE)),"",VLOOKUP(VLOOKUP($U$1&amp;$A27,STEP③!$A$3:$I$152,9,FALSE),貼付!$C$3:$AF$198,R$2,FALSE))</f>
        <v/>
      </c>
      <c r="S27" s="33" t="str">
        <f>IF(ISERROR(VLOOKUP(VLOOKUP($U$1&amp;$A27,STEP③!$A$3:$I$152,9,FALSE),貼付!$C$3:$AF$198,S$2,FALSE)),"",VLOOKUP(VLOOKUP($U$1&amp;$A27,STEP③!$A$3:$I$152,9,FALSE),貼付!$C$3:$AF$198,S$2,FALSE))</f>
        <v/>
      </c>
      <c r="T27" s="33" t="str">
        <f>IF(ISERROR(VLOOKUP(VLOOKUP($U$1&amp;$A27,STEP③!$A$3:$I$152,9,FALSE),貼付!$C$3:$AF$198,T$2,FALSE)),"",VLOOKUP(VLOOKUP($U$1&amp;$A27,STEP③!$A$3:$I$152,9,FALSE),貼付!$C$3:$AF$198,T$2,FALSE))</f>
        <v/>
      </c>
      <c r="U27" s="33" t="str">
        <f>IF(ISERROR(VLOOKUP(VLOOKUP($U$1&amp;$A27,STEP③!$A$3:$I$152,9,FALSE),貼付!$C$3:$AF$198,U$2,FALSE)),"",VLOOKUP(VLOOKUP($U$1&amp;$A27,STEP③!$A$3:$I$152,9,FALSE),貼付!$C$3:$AF$198,U$2,FALSE))</f>
        <v/>
      </c>
      <c r="V27" s="33" t="str">
        <f>IF(ISERROR(VLOOKUP(VLOOKUP($U$1&amp;$A27,STEP③!$A$3:$I$152,9,FALSE),貼付!$C$3:$AF$198,V$2,FALSE)),"",VLOOKUP(VLOOKUP($U$1&amp;$A27,STEP③!$A$3:$I$152,9,FALSE),貼付!$C$3:$AF$198,V$2,FALSE))</f>
        <v/>
      </c>
      <c r="W27" s="33" t="str">
        <f>IF(ISERROR(VLOOKUP(VLOOKUP($U$1&amp;$A27,STEP③!$A$3:$I$152,9,FALSE),貼付!$C$3:$AF$198,W$2,FALSE)),"",VLOOKUP(VLOOKUP($U$1&amp;$A27,STEP③!$A$3:$I$152,9,FALSE),貼付!$C$3:$AF$198,W$2,FALSE))</f>
        <v/>
      </c>
      <c r="X27" s="33" t="str">
        <f>IF(ISERROR(VLOOKUP(VLOOKUP($U$1&amp;$A27,STEP③!$A$3:$I$152,9,FALSE),貼付!$C$3:$AF$198,X$2,FALSE)),"",VLOOKUP(VLOOKUP($U$1&amp;$A27,STEP③!$A$3:$I$152,9,FALSE),貼付!$C$3:$AF$198,X$2,FALSE))</f>
        <v/>
      </c>
      <c r="Y27" s="33" t="str">
        <f>IF(ISERROR(VLOOKUP(VLOOKUP($U$1&amp;$A27,STEP③!$A$3:$I$152,9,FALSE),貼付!$C$3:$AF$198,Y$2,FALSE)),"",VLOOKUP(VLOOKUP($U$1&amp;$A27,STEP③!$A$3:$I$152,9,FALSE),貼付!$C$3:$AF$198,Y$2,FALSE))</f>
        <v/>
      </c>
      <c r="Z27" s="33" t="str">
        <f>IF(ISERROR(VLOOKUP(VLOOKUP($U$1&amp;$A27,STEP③!$A$3:$I$152,9,FALSE),貼付!$C$3:$AF$198,Z$2,FALSE)),"",VLOOKUP(VLOOKUP($U$1&amp;$A27,STEP③!$A$3:$I$152,9,FALSE),貼付!$C$3:$AF$198,Z$2,FALSE))</f>
        <v/>
      </c>
      <c r="AA27" s="33" t="str">
        <f>IF(ISERROR(VLOOKUP(VLOOKUP($U$1&amp;$A27,STEP③!$A$3:$I$152,9,FALSE),貼付!$C$3:$AF$198,AA$2,FALSE)),"",VLOOKUP(VLOOKUP($U$1&amp;$A27,STEP③!$A$3:$I$152,9,FALSE),貼付!$C$3:$AF$198,AA$2,FALSE))</f>
        <v/>
      </c>
      <c r="AB27" s="33" t="str">
        <f>IF(ISERROR(VLOOKUP(VLOOKUP($U$1&amp;$A27,STEP③!$A$3:$I$152,9,FALSE),貼付!$C$3:$AF$198,AB$2,FALSE)),"",VLOOKUP(VLOOKUP($U$1&amp;$A27,STEP③!$A$3:$I$152,9,FALSE),貼付!$C$3:$AF$198,AB$2,FALSE))</f>
        <v/>
      </c>
    </row>
    <row r="28" spans="1:28" ht="14.25" customHeight="1" x14ac:dyDescent="0.4">
      <c r="A28" s="29">
        <v>24</v>
      </c>
      <c r="B28" s="30" t="str">
        <f>IF(ISERROR(VLOOKUP(VLOOKUP($U$1&amp;$A28,STEP③!$A$3:$I$152,9,FALSE),貼付!$C$3:$AF$198,B$2,FALSE)),"",VLOOKUP(VLOOKUP($U$1&amp;$A28,STEP③!$A$3:$I$152,9,FALSE),貼付!$C$3:$AF$198,B$2,FALSE))</f>
        <v/>
      </c>
      <c r="C28" s="30" t="str">
        <f>IF(ISERROR(VLOOKUP(VLOOKUP($U$1&amp;$A28,STEP③!$A$3:$I$152,9,FALSE),貼付!$C$3:$AF$198,C$2,FALSE)),"",VLOOKUP(VLOOKUP($U$1&amp;$A28,STEP③!$A$3:$I$152,9,FALSE),貼付!$C$3:$AF$198,C$2,FALSE))</f>
        <v/>
      </c>
      <c r="D28" s="30" t="str">
        <f>IF(ISERROR(VLOOKUP(VLOOKUP($U$1&amp;$A28,STEP③!$A$3:$I$152,9,FALSE),貼付!$C$3:$AF$198,D$2,FALSE)),"",VLOOKUP(VLOOKUP($U$1&amp;$A28,STEP③!$A$3:$I$152,9,FALSE),貼付!$C$3:$AF$198,D$2,FALSE))</f>
        <v/>
      </c>
      <c r="E28" s="30" t="str">
        <f>IF(ISERROR(VLOOKUP(VLOOKUP($U$1&amp;$A28,STEP③!$A$3:$I$152,9,FALSE),貼付!$C$3:$AF$198,E$2,FALSE)),"",VLOOKUP(VLOOKUP($U$1&amp;$A28,STEP③!$A$3:$I$152,9,FALSE),貼付!$C$3:$AF$198,E$2,FALSE))</f>
        <v/>
      </c>
      <c r="F28" s="30" t="str">
        <f>IF(ISERROR(VLOOKUP(VLOOKUP($U$1&amp;$A28,STEP③!$A$3:$I$152,9,FALSE),貼付!$C$3:$AF$198,F$2,FALSE)),"",VLOOKUP(VLOOKUP($U$1&amp;$A28,STEP③!$A$3:$I$152,9,FALSE),貼付!$C$3:$AF$198,F$2,FALSE))</f>
        <v/>
      </c>
      <c r="G28" s="30" t="str">
        <f>IF(ISERROR(VLOOKUP(VLOOKUP($U$1&amp;$A28,STEP③!$A$3:$I$152,9,FALSE),貼付!$C$3:$AF$198,G$2,FALSE)),"",VLOOKUP(VLOOKUP($U$1&amp;$A28,STEP③!$A$3:$I$152,9,FALSE),貼付!$C$3:$AF$198,G$2,FALSE))</f>
        <v/>
      </c>
      <c r="H28" s="31" t="str">
        <f>IF(ISERROR(VLOOKUP(VLOOKUP($U$1&amp;$A28,STEP③!$A$3:$I$152,9,FALSE),貼付!$C$3:$AF$198,H$2,FALSE)),"",VLOOKUP(VLOOKUP($U$1&amp;$A28,STEP③!$A$3:$I$152,9,FALSE),貼付!$C$3:$AF$198,H$2,FALSE))</f>
        <v/>
      </c>
      <c r="I28" s="30" t="str">
        <f>IF(ISERROR(VLOOKUP(VLOOKUP($U$1&amp;$A28,STEP③!$A$3:$I$152,9,FALSE),貼付!$C$3:$AF$198,I$2,FALSE)),"",VLOOKUP(VLOOKUP($U$1&amp;$A28,STEP③!$A$3:$I$152,9,FALSE),貼付!$C$3:$AF$198,I$2,FALSE))</f>
        <v/>
      </c>
      <c r="J28" s="30" t="str">
        <f>IF(ISERROR(VLOOKUP(VLOOKUP($U$1&amp;$A28,STEP③!$A$3:$I$152,9,FALSE),貼付!$C$3:$AF$198,J$2,FALSE)),"",VLOOKUP(VLOOKUP($U$1&amp;$A28,STEP③!$A$3:$I$152,9,FALSE),貼付!$C$3:$AF$198,J$2,FALSE))</f>
        <v/>
      </c>
      <c r="K28" s="30" t="str">
        <f>IF(ISERROR(VLOOKUP(VLOOKUP($U$1&amp;$A28,STEP③!$A$3:$I$152,9,FALSE),貼付!$C$3:$AF$198,K$2,FALSE)),"",VLOOKUP(VLOOKUP($U$1&amp;$A28,STEP③!$A$3:$I$152,9,FALSE),貼付!$C$3:$AF$198,K$2,FALSE))</f>
        <v/>
      </c>
      <c r="L28" s="30" t="str">
        <f>IF(ISERROR(VLOOKUP(VLOOKUP($U$1&amp;$A28,STEP③!$A$3:$I$152,9,FALSE),貼付!$C$3:$AF$198,L$2,FALSE)),"",VLOOKUP(VLOOKUP($U$1&amp;$A28,STEP③!$A$3:$I$152,9,FALSE),貼付!$C$3:$AF$198,L$2,FALSE))</f>
        <v/>
      </c>
      <c r="M28" s="30" t="str">
        <f>IF(ISERROR(VLOOKUP(VLOOKUP($U$1&amp;$A28,STEP③!$A$3:$I$152,9,FALSE),貼付!$C$3:$AF$198,M$2,FALSE)),"",VLOOKUP(VLOOKUP($U$1&amp;$A28,STEP③!$A$3:$I$152,9,FALSE),貼付!$C$3:$AF$198,M$2,FALSE))</f>
        <v/>
      </c>
      <c r="N28" s="30" t="str">
        <f>IF(ISERROR(VLOOKUP(VLOOKUP($U$1&amp;$A28,STEP③!$A$3:$I$152,9,FALSE),貼付!$C$3:$AF$198,N$2,FALSE)),"",VLOOKUP(VLOOKUP($U$1&amp;$A28,STEP③!$A$3:$I$152,9,FALSE),貼付!$C$3:$AF$198,N$2,FALSE))</f>
        <v/>
      </c>
      <c r="O28" s="30" t="str">
        <f>IF(ISERROR(VLOOKUP(VLOOKUP($U$1&amp;$A28,STEP③!$A$3:$I$152,9,FALSE),貼付!$C$3:$AF$198,O$2,FALSE)),"",VLOOKUP(VLOOKUP($U$1&amp;$A28,STEP③!$A$3:$I$152,9,FALSE),貼付!$C$3:$AF$198,O$2,FALSE))</f>
        <v/>
      </c>
      <c r="P28" s="30" t="str">
        <f>IF(ISERROR(VLOOKUP(VLOOKUP($U$1&amp;$A28,STEP③!$A$3:$I$152,9,FALSE),貼付!$C$3:$AF$198,P$2,FALSE)),"",VLOOKUP(VLOOKUP($U$1&amp;$A28,STEP③!$A$3:$I$152,9,FALSE),貼付!$C$3:$AF$198,P$2,FALSE))</f>
        <v/>
      </c>
      <c r="Q28" s="30" t="str">
        <f>IF(ISERROR(VLOOKUP(VLOOKUP($U$1&amp;$A28,STEP③!$A$3:$I$152,9,FALSE),貼付!$C$3:$AF$198,Q$2,FALSE)),"",VLOOKUP(VLOOKUP($U$1&amp;$A28,STEP③!$A$3:$I$152,9,FALSE),貼付!$C$3:$AF$198,Q$2,FALSE))</f>
        <v/>
      </c>
      <c r="R28" s="30" t="str">
        <f>IF(ISERROR(VLOOKUP(VLOOKUP($U$1&amp;$A28,STEP③!$A$3:$I$152,9,FALSE),貼付!$C$3:$AF$198,R$2,FALSE)),"",VLOOKUP(VLOOKUP($U$1&amp;$A28,STEP③!$A$3:$I$152,9,FALSE),貼付!$C$3:$AF$198,R$2,FALSE))</f>
        <v/>
      </c>
      <c r="S28" s="30" t="str">
        <f>IF(ISERROR(VLOOKUP(VLOOKUP($U$1&amp;$A28,STEP③!$A$3:$I$152,9,FALSE),貼付!$C$3:$AF$198,S$2,FALSE)),"",VLOOKUP(VLOOKUP($U$1&amp;$A28,STEP③!$A$3:$I$152,9,FALSE),貼付!$C$3:$AF$198,S$2,FALSE))</f>
        <v/>
      </c>
      <c r="T28" s="30" t="str">
        <f>IF(ISERROR(VLOOKUP(VLOOKUP($U$1&amp;$A28,STEP③!$A$3:$I$152,9,FALSE),貼付!$C$3:$AF$198,T$2,FALSE)),"",VLOOKUP(VLOOKUP($U$1&amp;$A28,STEP③!$A$3:$I$152,9,FALSE),貼付!$C$3:$AF$198,T$2,FALSE))</f>
        <v/>
      </c>
      <c r="U28" s="30" t="str">
        <f>IF(ISERROR(VLOOKUP(VLOOKUP($U$1&amp;$A28,STEP③!$A$3:$I$152,9,FALSE),貼付!$C$3:$AF$198,U$2,FALSE)),"",VLOOKUP(VLOOKUP($U$1&amp;$A28,STEP③!$A$3:$I$152,9,FALSE),貼付!$C$3:$AF$198,U$2,FALSE))</f>
        <v/>
      </c>
      <c r="V28" s="30" t="str">
        <f>IF(ISERROR(VLOOKUP(VLOOKUP($U$1&amp;$A28,STEP③!$A$3:$I$152,9,FALSE),貼付!$C$3:$AF$198,V$2,FALSE)),"",VLOOKUP(VLOOKUP($U$1&amp;$A28,STEP③!$A$3:$I$152,9,FALSE),貼付!$C$3:$AF$198,V$2,FALSE))</f>
        <v/>
      </c>
      <c r="W28" s="30" t="str">
        <f>IF(ISERROR(VLOOKUP(VLOOKUP($U$1&amp;$A28,STEP③!$A$3:$I$152,9,FALSE),貼付!$C$3:$AF$198,W$2,FALSE)),"",VLOOKUP(VLOOKUP($U$1&amp;$A28,STEP③!$A$3:$I$152,9,FALSE),貼付!$C$3:$AF$198,W$2,FALSE))</f>
        <v/>
      </c>
      <c r="X28" s="30" t="str">
        <f>IF(ISERROR(VLOOKUP(VLOOKUP($U$1&amp;$A28,STEP③!$A$3:$I$152,9,FALSE),貼付!$C$3:$AF$198,X$2,FALSE)),"",VLOOKUP(VLOOKUP($U$1&amp;$A28,STEP③!$A$3:$I$152,9,FALSE),貼付!$C$3:$AF$198,X$2,FALSE))</f>
        <v/>
      </c>
      <c r="Y28" s="30" t="str">
        <f>IF(ISERROR(VLOOKUP(VLOOKUP($U$1&amp;$A28,STEP③!$A$3:$I$152,9,FALSE),貼付!$C$3:$AF$198,Y$2,FALSE)),"",VLOOKUP(VLOOKUP($U$1&amp;$A28,STEP③!$A$3:$I$152,9,FALSE),貼付!$C$3:$AF$198,Y$2,FALSE))</f>
        <v/>
      </c>
      <c r="Z28" s="30" t="str">
        <f>IF(ISERROR(VLOOKUP(VLOOKUP($U$1&amp;$A28,STEP③!$A$3:$I$152,9,FALSE),貼付!$C$3:$AF$198,Z$2,FALSE)),"",VLOOKUP(VLOOKUP($U$1&amp;$A28,STEP③!$A$3:$I$152,9,FALSE),貼付!$C$3:$AF$198,Z$2,FALSE))</f>
        <v/>
      </c>
      <c r="AA28" s="30" t="str">
        <f>IF(ISERROR(VLOOKUP(VLOOKUP($U$1&amp;$A28,STEP③!$A$3:$I$152,9,FALSE),貼付!$C$3:$AF$198,AA$2,FALSE)),"",VLOOKUP(VLOOKUP($U$1&amp;$A28,STEP③!$A$3:$I$152,9,FALSE),貼付!$C$3:$AF$198,AA$2,FALSE))</f>
        <v/>
      </c>
      <c r="AB28" s="30" t="str">
        <f>IF(ISERROR(VLOOKUP(VLOOKUP($U$1&amp;$A28,STEP③!$A$3:$I$152,9,FALSE),貼付!$C$3:$AF$198,AB$2,FALSE)),"",VLOOKUP(VLOOKUP($U$1&amp;$A28,STEP③!$A$3:$I$152,9,FALSE),貼付!$C$3:$AF$198,AB$2,FALSE))</f>
        <v/>
      </c>
    </row>
    <row r="29" spans="1:28" ht="14.25" customHeight="1" x14ac:dyDescent="0.4">
      <c r="A29" s="32">
        <v>25</v>
      </c>
      <c r="B29" s="33" t="str">
        <f>IF(ISERROR(VLOOKUP(VLOOKUP($U$1&amp;$A29,STEP③!$A$3:$I$152,9,FALSE),貼付!$C$3:$AF$198,B$2,FALSE)),"",VLOOKUP(VLOOKUP($U$1&amp;$A29,STEP③!$A$3:$I$152,9,FALSE),貼付!$C$3:$AF$198,B$2,FALSE))</f>
        <v/>
      </c>
      <c r="C29" s="33" t="str">
        <f>IF(ISERROR(VLOOKUP(VLOOKUP($U$1&amp;$A29,STEP③!$A$3:$I$152,9,FALSE),貼付!$C$3:$AF$198,C$2,FALSE)),"",VLOOKUP(VLOOKUP($U$1&amp;$A29,STEP③!$A$3:$I$152,9,FALSE),貼付!$C$3:$AF$198,C$2,FALSE))</f>
        <v/>
      </c>
      <c r="D29" s="33" t="str">
        <f>IF(ISERROR(VLOOKUP(VLOOKUP($U$1&amp;$A29,STEP③!$A$3:$I$152,9,FALSE),貼付!$C$3:$AF$198,D$2,FALSE)),"",VLOOKUP(VLOOKUP($U$1&amp;$A29,STEP③!$A$3:$I$152,9,FALSE),貼付!$C$3:$AF$198,D$2,FALSE))</f>
        <v/>
      </c>
      <c r="E29" s="33" t="str">
        <f>IF(ISERROR(VLOOKUP(VLOOKUP($U$1&amp;$A29,STEP③!$A$3:$I$152,9,FALSE),貼付!$C$3:$AF$198,E$2,FALSE)),"",VLOOKUP(VLOOKUP($U$1&amp;$A29,STEP③!$A$3:$I$152,9,FALSE),貼付!$C$3:$AF$198,E$2,FALSE))</f>
        <v/>
      </c>
      <c r="F29" s="33" t="str">
        <f>IF(ISERROR(VLOOKUP(VLOOKUP($U$1&amp;$A29,STEP③!$A$3:$I$152,9,FALSE),貼付!$C$3:$AF$198,F$2,FALSE)),"",VLOOKUP(VLOOKUP($U$1&amp;$A29,STEP③!$A$3:$I$152,9,FALSE),貼付!$C$3:$AF$198,F$2,FALSE))</f>
        <v/>
      </c>
      <c r="G29" s="33" t="str">
        <f>IF(ISERROR(VLOOKUP(VLOOKUP($U$1&amp;$A29,STEP③!$A$3:$I$152,9,FALSE),貼付!$C$3:$AF$198,G$2,FALSE)),"",VLOOKUP(VLOOKUP($U$1&amp;$A29,STEP③!$A$3:$I$152,9,FALSE),貼付!$C$3:$AF$198,G$2,FALSE))</f>
        <v/>
      </c>
      <c r="H29" s="34" t="str">
        <f>IF(ISERROR(VLOOKUP(VLOOKUP($U$1&amp;$A29,STEP③!$A$3:$I$152,9,FALSE),貼付!$C$3:$AF$198,H$2,FALSE)),"",VLOOKUP(VLOOKUP($U$1&amp;$A29,STEP③!$A$3:$I$152,9,FALSE),貼付!$C$3:$AF$198,H$2,FALSE))</f>
        <v/>
      </c>
      <c r="I29" s="33" t="str">
        <f>IF(ISERROR(VLOOKUP(VLOOKUP($U$1&amp;$A29,STEP③!$A$3:$I$152,9,FALSE),貼付!$C$3:$AF$198,I$2,FALSE)),"",VLOOKUP(VLOOKUP($U$1&amp;$A29,STEP③!$A$3:$I$152,9,FALSE),貼付!$C$3:$AF$198,I$2,FALSE))</f>
        <v/>
      </c>
      <c r="J29" s="33" t="str">
        <f>IF(ISERROR(VLOOKUP(VLOOKUP($U$1&amp;$A29,STEP③!$A$3:$I$152,9,FALSE),貼付!$C$3:$AF$198,J$2,FALSE)),"",VLOOKUP(VLOOKUP($U$1&amp;$A29,STEP③!$A$3:$I$152,9,FALSE),貼付!$C$3:$AF$198,J$2,FALSE))</f>
        <v/>
      </c>
      <c r="K29" s="33" t="str">
        <f>IF(ISERROR(VLOOKUP(VLOOKUP($U$1&amp;$A29,STEP③!$A$3:$I$152,9,FALSE),貼付!$C$3:$AF$198,K$2,FALSE)),"",VLOOKUP(VLOOKUP($U$1&amp;$A29,STEP③!$A$3:$I$152,9,FALSE),貼付!$C$3:$AF$198,K$2,FALSE))</f>
        <v/>
      </c>
      <c r="L29" s="33" t="str">
        <f>IF(ISERROR(VLOOKUP(VLOOKUP($U$1&amp;$A29,STEP③!$A$3:$I$152,9,FALSE),貼付!$C$3:$AF$198,L$2,FALSE)),"",VLOOKUP(VLOOKUP($U$1&amp;$A29,STEP③!$A$3:$I$152,9,FALSE),貼付!$C$3:$AF$198,L$2,FALSE))</f>
        <v/>
      </c>
      <c r="M29" s="33" t="str">
        <f>IF(ISERROR(VLOOKUP(VLOOKUP($U$1&amp;$A29,STEP③!$A$3:$I$152,9,FALSE),貼付!$C$3:$AF$198,M$2,FALSE)),"",VLOOKUP(VLOOKUP($U$1&amp;$A29,STEP③!$A$3:$I$152,9,FALSE),貼付!$C$3:$AF$198,M$2,FALSE))</f>
        <v/>
      </c>
      <c r="N29" s="33" t="str">
        <f>IF(ISERROR(VLOOKUP(VLOOKUP($U$1&amp;$A29,STEP③!$A$3:$I$152,9,FALSE),貼付!$C$3:$AF$198,N$2,FALSE)),"",VLOOKUP(VLOOKUP($U$1&amp;$A29,STEP③!$A$3:$I$152,9,FALSE),貼付!$C$3:$AF$198,N$2,FALSE))</f>
        <v/>
      </c>
      <c r="O29" s="33" t="str">
        <f>IF(ISERROR(VLOOKUP(VLOOKUP($U$1&amp;$A29,STEP③!$A$3:$I$152,9,FALSE),貼付!$C$3:$AF$198,O$2,FALSE)),"",VLOOKUP(VLOOKUP($U$1&amp;$A29,STEP③!$A$3:$I$152,9,FALSE),貼付!$C$3:$AF$198,O$2,FALSE))</f>
        <v/>
      </c>
      <c r="P29" s="33" t="str">
        <f>IF(ISERROR(VLOOKUP(VLOOKUP($U$1&amp;$A29,STEP③!$A$3:$I$152,9,FALSE),貼付!$C$3:$AF$198,P$2,FALSE)),"",VLOOKUP(VLOOKUP($U$1&amp;$A29,STEP③!$A$3:$I$152,9,FALSE),貼付!$C$3:$AF$198,P$2,FALSE))</f>
        <v/>
      </c>
      <c r="Q29" s="33" t="str">
        <f>IF(ISERROR(VLOOKUP(VLOOKUP($U$1&amp;$A29,STEP③!$A$3:$I$152,9,FALSE),貼付!$C$3:$AF$198,Q$2,FALSE)),"",VLOOKUP(VLOOKUP($U$1&amp;$A29,STEP③!$A$3:$I$152,9,FALSE),貼付!$C$3:$AF$198,Q$2,FALSE))</f>
        <v/>
      </c>
      <c r="R29" s="33" t="str">
        <f>IF(ISERROR(VLOOKUP(VLOOKUP($U$1&amp;$A29,STEP③!$A$3:$I$152,9,FALSE),貼付!$C$3:$AF$198,R$2,FALSE)),"",VLOOKUP(VLOOKUP($U$1&amp;$A29,STEP③!$A$3:$I$152,9,FALSE),貼付!$C$3:$AF$198,R$2,FALSE))</f>
        <v/>
      </c>
      <c r="S29" s="33" t="str">
        <f>IF(ISERROR(VLOOKUP(VLOOKUP($U$1&amp;$A29,STEP③!$A$3:$I$152,9,FALSE),貼付!$C$3:$AF$198,S$2,FALSE)),"",VLOOKUP(VLOOKUP($U$1&amp;$A29,STEP③!$A$3:$I$152,9,FALSE),貼付!$C$3:$AF$198,S$2,FALSE))</f>
        <v/>
      </c>
      <c r="T29" s="33" t="str">
        <f>IF(ISERROR(VLOOKUP(VLOOKUP($U$1&amp;$A29,STEP③!$A$3:$I$152,9,FALSE),貼付!$C$3:$AF$198,T$2,FALSE)),"",VLOOKUP(VLOOKUP($U$1&amp;$A29,STEP③!$A$3:$I$152,9,FALSE),貼付!$C$3:$AF$198,T$2,FALSE))</f>
        <v/>
      </c>
      <c r="U29" s="33" t="str">
        <f>IF(ISERROR(VLOOKUP(VLOOKUP($U$1&amp;$A29,STEP③!$A$3:$I$152,9,FALSE),貼付!$C$3:$AF$198,U$2,FALSE)),"",VLOOKUP(VLOOKUP($U$1&amp;$A29,STEP③!$A$3:$I$152,9,FALSE),貼付!$C$3:$AF$198,U$2,FALSE))</f>
        <v/>
      </c>
      <c r="V29" s="33" t="str">
        <f>IF(ISERROR(VLOOKUP(VLOOKUP($U$1&amp;$A29,STEP③!$A$3:$I$152,9,FALSE),貼付!$C$3:$AF$198,V$2,FALSE)),"",VLOOKUP(VLOOKUP($U$1&amp;$A29,STEP③!$A$3:$I$152,9,FALSE),貼付!$C$3:$AF$198,V$2,FALSE))</f>
        <v/>
      </c>
      <c r="W29" s="33" t="str">
        <f>IF(ISERROR(VLOOKUP(VLOOKUP($U$1&amp;$A29,STEP③!$A$3:$I$152,9,FALSE),貼付!$C$3:$AF$198,W$2,FALSE)),"",VLOOKUP(VLOOKUP($U$1&amp;$A29,STEP③!$A$3:$I$152,9,FALSE),貼付!$C$3:$AF$198,W$2,FALSE))</f>
        <v/>
      </c>
      <c r="X29" s="33" t="str">
        <f>IF(ISERROR(VLOOKUP(VLOOKUP($U$1&amp;$A29,STEP③!$A$3:$I$152,9,FALSE),貼付!$C$3:$AF$198,X$2,FALSE)),"",VLOOKUP(VLOOKUP($U$1&amp;$A29,STEP③!$A$3:$I$152,9,FALSE),貼付!$C$3:$AF$198,X$2,FALSE))</f>
        <v/>
      </c>
      <c r="Y29" s="33" t="str">
        <f>IF(ISERROR(VLOOKUP(VLOOKUP($U$1&amp;$A29,STEP③!$A$3:$I$152,9,FALSE),貼付!$C$3:$AF$198,Y$2,FALSE)),"",VLOOKUP(VLOOKUP($U$1&amp;$A29,STEP③!$A$3:$I$152,9,FALSE),貼付!$C$3:$AF$198,Y$2,FALSE))</f>
        <v/>
      </c>
      <c r="Z29" s="33" t="str">
        <f>IF(ISERROR(VLOOKUP(VLOOKUP($U$1&amp;$A29,STEP③!$A$3:$I$152,9,FALSE),貼付!$C$3:$AF$198,Z$2,FALSE)),"",VLOOKUP(VLOOKUP($U$1&amp;$A29,STEP③!$A$3:$I$152,9,FALSE),貼付!$C$3:$AF$198,Z$2,FALSE))</f>
        <v/>
      </c>
      <c r="AA29" s="33" t="str">
        <f>IF(ISERROR(VLOOKUP(VLOOKUP($U$1&amp;$A29,STEP③!$A$3:$I$152,9,FALSE),貼付!$C$3:$AF$198,AA$2,FALSE)),"",VLOOKUP(VLOOKUP($U$1&amp;$A29,STEP③!$A$3:$I$152,9,FALSE),貼付!$C$3:$AF$198,AA$2,FALSE))</f>
        <v/>
      </c>
      <c r="AB29" s="33" t="str">
        <f>IF(ISERROR(VLOOKUP(VLOOKUP($U$1&amp;$A29,STEP③!$A$3:$I$152,9,FALSE),貼付!$C$3:$AF$198,AB$2,FALSE)),"",VLOOKUP(VLOOKUP($U$1&amp;$A29,STEP③!$A$3:$I$152,9,FALSE),貼付!$C$3:$AF$198,AB$2,FALSE))</f>
        <v/>
      </c>
    </row>
    <row r="30" spans="1:28" ht="14.25" customHeight="1" x14ac:dyDescent="0.4">
      <c r="A30" s="29">
        <v>26</v>
      </c>
      <c r="B30" s="30" t="str">
        <f>IF(ISERROR(VLOOKUP(VLOOKUP($U$1&amp;$A30,STEP③!$A$3:$I$152,9,FALSE),貼付!$C$3:$AF$198,B$2,FALSE)),"",VLOOKUP(VLOOKUP($U$1&amp;$A30,STEP③!$A$3:$I$152,9,FALSE),貼付!$C$3:$AF$198,B$2,FALSE))</f>
        <v/>
      </c>
      <c r="C30" s="30" t="str">
        <f>IF(ISERROR(VLOOKUP(VLOOKUP($U$1&amp;$A30,STEP③!$A$3:$I$152,9,FALSE),貼付!$C$3:$AF$198,C$2,FALSE)),"",VLOOKUP(VLOOKUP($U$1&amp;$A30,STEP③!$A$3:$I$152,9,FALSE),貼付!$C$3:$AF$198,C$2,FALSE))</f>
        <v/>
      </c>
      <c r="D30" s="30" t="str">
        <f>IF(ISERROR(VLOOKUP(VLOOKUP($U$1&amp;$A30,STEP③!$A$3:$I$152,9,FALSE),貼付!$C$3:$AF$198,D$2,FALSE)),"",VLOOKUP(VLOOKUP($U$1&amp;$A30,STEP③!$A$3:$I$152,9,FALSE),貼付!$C$3:$AF$198,D$2,FALSE))</f>
        <v/>
      </c>
      <c r="E30" s="30" t="str">
        <f>IF(ISERROR(VLOOKUP(VLOOKUP($U$1&amp;$A30,STEP③!$A$3:$I$152,9,FALSE),貼付!$C$3:$AF$198,E$2,FALSE)),"",VLOOKUP(VLOOKUP($U$1&amp;$A30,STEP③!$A$3:$I$152,9,FALSE),貼付!$C$3:$AF$198,E$2,FALSE))</f>
        <v/>
      </c>
      <c r="F30" s="30" t="str">
        <f>IF(ISERROR(VLOOKUP(VLOOKUP($U$1&amp;$A30,STEP③!$A$3:$I$152,9,FALSE),貼付!$C$3:$AF$198,F$2,FALSE)),"",VLOOKUP(VLOOKUP($U$1&amp;$A30,STEP③!$A$3:$I$152,9,FALSE),貼付!$C$3:$AF$198,F$2,FALSE))</f>
        <v/>
      </c>
      <c r="G30" s="30" t="str">
        <f>IF(ISERROR(VLOOKUP(VLOOKUP($U$1&amp;$A30,STEP③!$A$3:$I$152,9,FALSE),貼付!$C$3:$AF$198,G$2,FALSE)),"",VLOOKUP(VLOOKUP($U$1&amp;$A30,STEP③!$A$3:$I$152,9,FALSE),貼付!$C$3:$AF$198,G$2,FALSE))</f>
        <v/>
      </c>
      <c r="H30" s="31" t="str">
        <f>IF(ISERROR(VLOOKUP(VLOOKUP($U$1&amp;$A30,STEP③!$A$3:$I$152,9,FALSE),貼付!$C$3:$AF$198,H$2,FALSE)),"",VLOOKUP(VLOOKUP($U$1&amp;$A30,STEP③!$A$3:$I$152,9,FALSE),貼付!$C$3:$AF$198,H$2,FALSE))</f>
        <v/>
      </c>
      <c r="I30" s="30" t="str">
        <f>IF(ISERROR(VLOOKUP(VLOOKUP($U$1&amp;$A30,STEP③!$A$3:$I$152,9,FALSE),貼付!$C$3:$AF$198,I$2,FALSE)),"",VLOOKUP(VLOOKUP($U$1&amp;$A30,STEP③!$A$3:$I$152,9,FALSE),貼付!$C$3:$AF$198,I$2,FALSE))</f>
        <v/>
      </c>
      <c r="J30" s="30" t="str">
        <f>IF(ISERROR(VLOOKUP(VLOOKUP($U$1&amp;$A30,STEP③!$A$3:$I$152,9,FALSE),貼付!$C$3:$AF$198,J$2,FALSE)),"",VLOOKUP(VLOOKUP($U$1&amp;$A30,STEP③!$A$3:$I$152,9,FALSE),貼付!$C$3:$AF$198,J$2,FALSE))</f>
        <v/>
      </c>
      <c r="K30" s="30" t="str">
        <f>IF(ISERROR(VLOOKUP(VLOOKUP($U$1&amp;$A30,STEP③!$A$3:$I$152,9,FALSE),貼付!$C$3:$AF$198,K$2,FALSE)),"",VLOOKUP(VLOOKUP($U$1&amp;$A30,STEP③!$A$3:$I$152,9,FALSE),貼付!$C$3:$AF$198,K$2,FALSE))</f>
        <v/>
      </c>
      <c r="L30" s="30" t="str">
        <f>IF(ISERROR(VLOOKUP(VLOOKUP($U$1&amp;$A30,STEP③!$A$3:$I$152,9,FALSE),貼付!$C$3:$AF$198,L$2,FALSE)),"",VLOOKUP(VLOOKUP($U$1&amp;$A30,STEP③!$A$3:$I$152,9,FALSE),貼付!$C$3:$AF$198,L$2,FALSE))</f>
        <v/>
      </c>
      <c r="M30" s="30" t="str">
        <f>IF(ISERROR(VLOOKUP(VLOOKUP($U$1&amp;$A30,STEP③!$A$3:$I$152,9,FALSE),貼付!$C$3:$AF$198,M$2,FALSE)),"",VLOOKUP(VLOOKUP($U$1&amp;$A30,STEP③!$A$3:$I$152,9,FALSE),貼付!$C$3:$AF$198,M$2,FALSE))</f>
        <v/>
      </c>
      <c r="N30" s="30" t="str">
        <f>IF(ISERROR(VLOOKUP(VLOOKUP($U$1&amp;$A30,STEP③!$A$3:$I$152,9,FALSE),貼付!$C$3:$AF$198,N$2,FALSE)),"",VLOOKUP(VLOOKUP($U$1&amp;$A30,STEP③!$A$3:$I$152,9,FALSE),貼付!$C$3:$AF$198,N$2,FALSE))</f>
        <v/>
      </c>
      <c r="O30" s="30" t="str">
        <f>IF(ISERROR(VLOOKUP(VLOOKUP($U$1&amp;$A30,STEP③!$A$3:$I$152,9,FALSE),貼付!$C$3:$AF$198,O$2,FALSE)),"",VLOOKUP(VLOOKUP($U$1&amp;$A30,STEP③!$A$3:$I$152,9,FALSE),貼付!$C$3:$AF$198,O$2,FALSE))</f>
        <v/>
      </c>
      <c r="P30" s="30" t="str">
        <f>IF(ISERROR(VLOOKUP(VLOOKUP($U$1&amp;$A30,STEP③!$A$3:$I$152,9,FALSE),貼付!$C$3:$AF$198,P$2,FALSE)),"",VLOOKUP(VLOOKUP($U$1&amp;$A30,STEP③!$A$3:$I$152,9,FALSE),貼付!$C$3:$AF$198,P$2,FALSE))</f>
        <v/>
      </c>
      <c r="Q30" s="30" t="str">
        <f>IF(ISERROR(VLOOKUP(VLOOKUP($U$1&amp;$A30,STEP③!$A$3:$I$152,9,FALSE),貼付!$C$3:$AF$198,Q$2,FALSE)),"",VLOOKUP(VLOOKUP($U$1&amp;$A30,STEP③!$A$3:$I$152,9,FALSE),貼付!$C$3:$AF$198,Q$2,FALSE))</f>
        <v/>
      </c>
      <c r="R30" s="30" t="str">
        <f>IF(ISERROR(VLOOKUP(VLOOKUP($U$1&amp;$A30,STEP③!$A$3:$I$152,9,FALSE),貼付!$C$3:$AF$198,R$2,FALSE)),"",VLOOKUP(VLOOKUP($U$1&amp;$A30,STEP③!$A$3:$I$152,9,FALSE),貼付!$C$3:$AF$198,R$2,FALSE))</f>
        <v/>
      </c>
      <c r="S30" s="30" t="str">
        <f>IF(ISERROR(VLOOKUP(VLOOKUP($U$1&amp;$A30,STEP③!$A$3:$I$152,9,FALSE),貼付!$C$3:$AF$198,S$2,FALSE)),"",VLOOKUP(VLOOKUP($U$1&amp;$A30,STEP③!$A$3:$I$152,9,FALSE),貼付!$C$3:$AF$198,S$2,FALSE))</f>
        <v/>
      </c>
      <c r="T30" s="30" t="str">
        <f>IF(ISERROR(VLOOKUP(VLOOKUP($U$1&amp;$A30,STEP③!$A$3:$I$152,9,FALSE),貼付!$C$3:$AF$198,T$2,FALSE)),"",VLOOKUP(VLOOKUP($U$1&amp;$A30,STEP③!$A$3:$I$152,9,FALSE),貼付!$C$3:$AF$198,T$2,FALSE))</f>
        <v/>
      </c>
      <c r="U30" s="30" t="str">
        <f>IF(ISERROR(VLOOKUP(VLOOKUP($U$1&amp;$A30,STEP③!$A$3:$I$152,9,FALSE),貼付!$C$3:$AF$198,U$2,FALSE)),"",VLOOKUP(VLOOKUP($U$1&amp;$A30,STEP③!$A$3:$I$152,9,FALSE),貼付!$C$3:$AF$198,U$2,FALSE))</f>
        <v/>
      </c>
      <c r="V30" s="30" t="str">
        <f>IF(ISERROR(VLOOKUP(VLOOKUP($U$1&amp;$A30,STEP③!$A$3:$I$152,9,FALSE),貼付!$C$3:$AF$198,V$2,FALSE)),"",VLOOKUP(VLOOKUP($U$1&amp;$A30,STEP③!$A$3:$I$152,9,FALSE),貼付!$C$3:$AF$198,V$2,FALSE))</f>
        <v/>
      </c>
      <c r="W30" s="30" t="str">
        <f>IF(ISERROR(VLOOKUP(VLOOKUP($U$1&amp;$A30,STEP③!$A$3:$I$152,9,FALSE),貼付!$C$3:$AF$198,W$2,FALSE)),"",VLOOKUP(VLOOKUP($U$1&amp;$A30,STEP③!$A$3:$I$152,9,FALSE),貼付!$C$3:$AF$198,W$2,FALSE))</f>
        <v/>
      </c>
      <c r="X30" s="30" t="str">
        <f>IF(ISERROR(VLOOKUP(VLOOKUP($U$1&amp;$A30,STEP③!$A$3:$I$152,9,FALSE),貼付!$C$3:$AF$198,X$2,FALSE)),"",VLOOKUP(VLOOKUP($U$1&amp;$A30,STEP③!$A$3:$I$152,9,FALSE),貼付!$C$3:$AF$198,X$2,FALSE))</f>
        <v/>
      </c>
      <c r="Y30" s="30" t="str">
        <f>IF(ISERROR(VLOOKUP(VLOOKUP($U$1&amp;$A30,STEP③!$A$3:$I$152,9,FALSE),貼付!$C$3:$AF$198,Y$2,FALSE)),"",VLOOKUP(VLOOKUP($U$1&amp;$A30,STEP③!$A$3:$I$152,9,FALSE),貼付!$C$3:$AF$198,Y$2,FALSE))</f>
        <v/>
      </c>
      <c r="Z30" s="30" t="str">
        <f>IF(ISERROR(VLOOKUP(VLOOKUP($U$1&amp;$A30,STEP③!$A$3:$I$152,9,FALSE),貼付!$C$3:$AF$198,Z$2,FALSE)),"",VLOOKUP(VLOOKUP($U$1&amp;$A30,STEP③!$A$3:$I$152,9,FALSE),貼付!$C$3:$AF$198,Z$2,FALSE))</f>
        <v/>
      </c>
      <c r="AA30" s="30" t="str">
        <f>IF(ISERROR(VLOOKUP(VLOOKUP($U$1&amp;$A30,STEP③!$A$3:$I$152,9,FALSE),貼付!$C$3:$AF$198,AA$2,FALSE)),"",VLOOKUP(VLOOKUP($U$1&amp;$A30,STEP③!$A$3:$I$152,9,FALSE),貼付!$C$3:$AF$198,AA$2,FALSE))</f>
        <v/>
      </c>
      <c r="AB30" s="30" t="str">
        <f>IF(ISERROR(VLOOKUP(VLOOKUP($U$1&amp;$A30,STEP③!$A$3:$I$152,9,FALSE),貼付!$C$3:$AF$198,AB$2,FALSE)),"",VLOOKUP(VLOOKUP($U$1&amp;$A30,STEP③!$A$3:$I$152,9,FALSE),貼付!$C$3:$AF$198,AB$2,FALSE))</f>
        <v/>
      </c>
    </row>
    <row r="31" spans="1:28" ht="14.25" customHeight="1" x14ac:dyDescent="0.4">
      <c r="A31" s="32">
        <v>27</v>
      </c>
      <c r="B31" s="33" t="str">
        <f>IF(ISERROR(VLOOKUP(VLOOKUP($U$1&amp;$A31,STEP③!$A$3:$I$152,9,FALSE),貼付!$C$3:$AF$198,B$2,FALSE)),"",VLOOKUP(VLOOKUP($U$1&amp;$A31,STEP③!$A$3:$I$152,9,FALSE),貼付!$C$3:$AF$198,B$2,FALSE))</f>
        <v/>
      </c>
      <c r="C31" s="33" t="str">
        <f>IF(ISERROR(VLOOKUP(VLOOKUP($U$1&amp;$A31,STEP③!$A$3:$I$152,9,FALSE),貼付!$C$3:$AF$198,C$2,FALSE)),"",VLOOKUP(VLOOKUP($U$1&amp;$A31,STEP③!$A$3:$I$152,9,FALSE),貼付!$C$3:$AF$198,C$2,FALSE))</f>
        <v/>
      </c>
      <c r="D31" s="33" t="str">
        <f>IF(ISERROR(VLOOKUP(VLOOKUP($U$1&amp;$A31,STEP③!$A$3:$I$152,9,FALSE),貼付!$C$3:$AF$198,D$2,FALSE)),"",VLOOKUP(VLOOKUP($U$1&amp;$A31,STEP③!$A$3:$I$152,9,FALSE),貼付!$C$3:$AF$198,D$2,FALSE))</f>
        <v/>
      </c>
      <c r="E31" s="33" t="str">
        <f>IF(ISERROR(VLOOKUP(VLOOKUP($U$1&amp;$A31,STEP③!$A$3:$I$152,9,FALSE),貼付!$C$3:$AF$198,E$2,FALSE)),"",VLOOKUP(VLOOKUP($U$1&amp;$A31,STEP③!$A$3:$I$152,9,FALSE),貼付!$C$3:$AF$198,E$2,FALSE))</f>
        <v/>
      </c>
      <c r="F31" s="33" t="str">
        <f>IF(ISERROR(VLOOKUP(VLOOKUP($U$1&amp;$A31,STEP③!$A$3:$I$152,9,FALSE),貼付!$C$3:$AF$198,F$2,FALSE)),"",VLOOKUP(VLOOKUP($U$1&amp;$A31,STEP③!$A$3:$I$152,9,FALSE),貼付!$C$3:$AF$198,F$2,FALSE))</f>
        <v/>
      </c>
      <c r="G31" s="33" t="str">
        <f>IF(ISERROR(VLOOKUP(VLOOKUP($U$1&amp;$A31,STEP③!$A$3:$I$152,9,FALSE),貼付!$C$3:$AF$198,G$2,FALSE)),"",VLOOKUP(VLOOKUP($U$1&amp;$A31,STEP③!$A$3:$I$152,9,FALSE),貼付!$C$3:$AF$198,G$2,FALSE))</f>
        <v/>
      </c>
      <c r="H31" s="34" t="str">
        <f>IF(ISERROR(VLOOKUP(VLOOKUP($U$1&amp;$A31,STEP③!$A$3:$I$152,9,FALSE),貼付!$C$3:$AF$198,H$2,FALSE)),"",VLOOKUP(VLOOKUP($U$1&amp;$A31,STEP③!$A$3:$I$152,9,FALSE),貼付!$C$3:$AF$198,H$2,FALSE))</f>
        <v/>
      </c>
      <c r="I31" s="33" t="str">
        <f>IF(ISERROR(VLOOKUP(VLOOKUP($U$1&amp;$A31,STEP③!$A$3:$I$152,9,FALSE),貼付!$C$3:$AF$198,I$2,FALSE)),"",VLOOKUP(VLOOKUP($U$1&amp;$A31,STEP③!$A$3:$I$152,9,FALSE),貼付!$C$3:$AF$198,I$2,FALSE))</f>
        <v/>
      </c>
      <c r="J31" s="33" t="str">
        <f>IF(ISERROR(VLOOKUP(VLOOKUP($U$1&amp;$A31,STEP③!$A$3:$I$152,9,FALSE),貼付!$C$3:$AF$198,J$2,FALSE)),"",VLOOKUP(VLOOKUP($U$1&amp;$A31,STEP③!$A$3:$I$152,9,FALSE),貼付!$C$3:$AF$198,J$2,FALSE))</f>
        <v/>
      </c>
      <c r="K31" s="33" t="str">
        <f>IF(ISERROR(VLOOKUP(VLOOKUP($U$1&amp;$A31,STEP③!$A$3:$I$152,9,FALSE),貼付!$C$3:$AF$198,K$2,FALSE)),"",VLOOKUP(VLOOKUP($U$1&amp;$A31,STEP③!$A$3:$I$152,9,FALSE),貼付!$C$3:$AF$198,K$2,FALSE))</f>
        <v/>
      </c>
      <c r="L31" s="33" t="str">
        <f>IF(ISERROR(VLOOKUP(VLOOKUP($U$1&amp;$A31,STEP③!$A$3:$I$152,9,FALSE),貼付!$C$3:$AF$198,L$2,FALSE)),"",VLOOKUP(VLOOKUP($U$1&amp;$A31,STEP③!$A$3:$I$152,9,FALSE),貼付!$C$3:$AF$198,L$2,FALSE))</f>
        <v/>
      </c>
      <c r="M31" s="33" t="str">
        <f>IF(ISERROR(VLOOKUP(VLOOKUP($U$1&amp;$A31,STEP③!$A$3:$I$152,9,FALSE),貼付!$C$3:$AF$198,M$2,FALSE)),"",VLOOKUP(VLOOKUP($U$1&amp;$A31,STEP③!$A$3:$I$152,9,FALSE),貼付!$C$3:$AF$198,M$2,FALSE))</f>
        <v/>
      </c>
      <c r="N31" s="33" t="str">
        <f>IF(ISERROR(VLOOKUP(VLOOKUP($U$1&amp;$A31,STEP③!$A$3:$I$152,9,FALSE),貼付!$C$3:$AF$198,N$2,FALSE)),"",VLOOKUP(VLOOKUP($U$1&amp;$A31,STEP③!$A$3:$I$152,9,FALSE),貼付!$C$3:$AF$198,N$2,FALSE))</f>
        <v/>
      </c>
      <c r="O31" s="33" t="str">
        <f>IF(ISERROR(VLOOKUP(VLOOKUP($U$1&amp;$A31,STEP③!$A$3:$I$152,9,FALSE),貼付!$C$3:$AF$198,O$2,FALSE)),"",VLOOKUP(VLOOKUP($U$1&amp;$A31,STEP③!$A$3:$I$152,9,FALSE),貼付!$C$3:$AF$198,O$2,FALSE))</f>
        <v/>
      </c>
      <c r="P31" s="33" t="str">
        <f>IF(ISERROR(VLOOKUP(VLOOKUP($U$1&amp;$A31,STEP③!$A$3:$I$152,9,FALSE),貼付!$C$3:$AF$198,P$2,FALSE)),"",VLOOKUP(VLOOKUP($U$1&amp;$A31,STEP③!$A$3:$I$152,9,FALSE),貼付!$C$3:$AF$198,P$2,FALSE))</f>
        <v/>
      </c>
      <c r="Q31" s="33" t="str">
        <f>IF(ISERROR(VLOOKUP(VLOOKUP($U$1&amp;$A31,STEP③!$A$3:$I$152,9,FALSE),貼付!$C$3:$AF$198,Q$2,FALSE)),"",VLOOKUP(VLOOKUP($U$1&amp;$A31,STEP③!$A$3:$I$152,9,FALSE),貼付!$C$3:$AF$198,Q$2,FALSE))</f>
        <v/>
      </c>
      <c r="R31" s="33" t="str">
        <f>IF(ISERROR(VLOOKUP(VLOOKUP($U$1&amp;$A31,STEP③!$A$3:$I$152,9,FALSE),貼付!$C$3:$AF$198,R$2,FALSE)),"",VLOOKUP(VLOOKUP($U$1&amp;$A31,STEP③!$A$3:$I$152,9,FALSE),貼付!$C$3:$AF$198,R$2,FALSE))</f>
        <v/>
      </c>
      <c r="S31" s="33" t="str">
        <f>IF(ISERROR(VLOOKUP(VLOOKUP($U$1&amp;$A31,STEP③!$A$3:$I$152,9,FALSE),貼付!$C$3:$AF$198,S$2,FALSE)),"",VLOOKUP(VLOOKUP($U$1&amp;$A31,STEP③!$A$3:$I$152,9,FALSE),貼付!$C$3:$AF$198,S$2,FALSE))</f>
        <v/>
      </c>
      <c r="T31" s="33" t="str">
        <f>IF(ISERROR(VLOOKUP(VLOOKUP($U$1&amp;$A31,STEP③!$A$3:$I$152,9,FALSE),貼付!$C$3:$AF$198,T$2,FALSE)),"",VLOOKUP(VLOOKUP($U$1&amp;$A31,STEP③!$A$3:$I$152,9,FALSE),貼付!$C$3:$AF$198,T$2,FALSE))</f>
        <v/>
      </c>
      <c r="U31" s="33" t="str">
        <f>IF(ISERROR(VLOOKUP(VLOOKUP($U$1&amp;$A31,STEP③!$A$3:$I$152,9,FALSE),貼付!$C$3:$AF$198,U$2,FALSE)),"",VLOOKUP(VLOOKUP($U$1&amp;$A31,STEP③!$A$3:$I$152,9,FALSE),貼付!$C$3:$AF$198,U$2,FALSE))</f>
        <v/>
      </c>
      <c r="V31" s="33" t="str">
        <f>IF(ISERROR(VLOOKUP(VLOOKUP($U$1&amp;$A31,STEP③!$A$3:$I$152,9,FALSE),貼付!$C$3:$AF$198,V$2,FALSE)),"",VLOOKUP(VLOOKUP($U$1&amp;$A31,STEP③!$A$3:$I$152,9,FALSE),貼付!$C$3:$AF$198,V$2,FALSE))</f>
        <v/>
      </c>
      <c r="W31" s="33" t="str">
        <f>IF(ISERROR(VLOOKUP(VLOOKUP($U$1&amp;$A31,STEP③!$A$3:$I$152,9,FALSE),貼付!$C$3:$AF$198,W$2,FALSE)),"",VLOOKUP(VLOOKUP($U$1&amp;$A31,STEP③!$A$3:$I$152,9,FALSE),貼付!$C$3:$AF$198,W$2,FALSE))</f>
        <v/>
      </c>
      <c r="X31" s="33" t="str">
        <f>IF(ISERROR(VLOOKUP(VLOOKUP($U$1&amp;$A31,STEP③!$A$3:$I$152,9,FALSE),貼付!$C$3:$AF$198,X$2,FALSE)),"",VLOOKUP(VLOOKUP($U$1&amp;$A31,STEP③!$A$3:$I$152,9,FALSE),貼付!$C$3:$AF$198,X$2,FALSE))</f>
        <v/>
      </c>
      <c r="Y31" s="33" t="str">
        <f>IF(ISERROR(VLOOKUP(VLOOKUP($U$1&amp;$A31,STEP③!$A$3:$I$152,9,FALSE),貼付!$C$3:$AF$198,Y$2,FALSE)),"",VLOOKUP(VLOOKUP($U$1&amp;$A31,STEP③!$A$3:$I$152,9,FALSE),貼付!$C$3:$AF$198,Y$2,FALSE))</f>
        <v/>
      </c>
      <c r="Z31" s="33" t="str">
        <f>IF(ISERROR(VLOOKUP(VLOOKUP($U$1&amp;$A31,STEP③!$A$3:$I$152,9,FALSE),貼付!$C$3:$AF$198,Z$2,FALSE)),"",VLOOKUP(VLOOKUP($U$1&amp;$A31,STEP③!$A$3:$I$152,9,FALSE),貼付!$C$3:$AF$198,Z$2,FALSE))</f>
        <v/>
      </c>
      <c r="AA31" s="33" t="str">
        <f>IF(ISERROR(VLOOKUP(VLOOKUP($U$1&amp;$A31,STEP③!$A$3:$I$152,9,FALSE),貼付!$C$3:$AF$198,AA$2,FALSE)),"",VLOOKUP(VLOOKUP($U$1&amp;$A31,STEP③!$A$3:$I$152,9,FALSE),貼付!$C$3:$AF$198,AA$2,FALSE))</f>
        <v/>
      </c>
      <c r="AB31" s="33" t="str">
        <f>IF(ISERROR(VLOOKUP(VLOOKUP($U$1&amp;$A31,STEP③!$A$3:$I$152,9,FALSE),貼付!$C$3:$AF$198,AB$2,FALSE)),"",VLOOKUP(VLOOKUP($U$1&amp;$A31,STEP③!$A$3:$I$152,9,FALSE),貼付!$C$3:$AF$198,AB$2,FALSE))</f>
        <v/>
      </c>
    </row>
    <row r="32" spans="1:28" ht="14.25" customHeight="1" x14ac:dyDescent="0.4">
      <c r="A32" s="29">
        <v>28</v>
      </c>
      <c r="B32" s="30" t="str">
        <f>IF(ISERROR(VLOOKUP(VLOOKUP($U$1&amp;$A32,STEP③!$A$3:$I$152,9,FALSE),貼付!$C$3:$AF$198,B$2,FALSE)),"",VLOOKUP(VLOOKUP($U$1&amp;$A32,STEP③!$A$3:$I$152,9,FALSE),貼付!$C$3:$AF$198,B$2,FALSE))</f>
        <v/>
      </c>
      <c r="C32" s="30" t="str">
        <f>IF(ISERROR(VLOOKUP(VLOOKUP($U$1&amp;$A32,STEP③!$A$3:$I$152,9,FALSE),貼付!$C$3:$AF$198,C$2,FALSE)),"",VLOOKUP(VLOOKUP($U$1&amp;$A32,STEP③!$A$3:$I$152,9,FALSE),貼付!$C$3:$AF$198,C$2,FALSE))</f>
        <v/>
      </c>
      <c r="D32" s="30" t="str">
        <f>IF(ISERROR(VLOOKUP(VLOOKUP($U$1&amp;$A32,STEP③!$A$3:$I$152,9,FALSE),貼付!$C$3:$AF$198,D$2,FALSE)),"",VLOOKUP(VLOOKUP($U$1&amp;$A32,STEP③!$A$3:$I$152,9,FALSE),貼付!$C$3:$AF$198,D$2,FALSE))</f>
        <v/>
      </c>
      <c r="E32" s="30" t="str">
        <f>IF(ISERROR(VLOOKUP(VLOOKUP($U$1&amp;$A32,STEP③!$A$3:$I$152,9,FALSE),貼付!$C$3:$AF$198,E$2,FALSE)),"",VLOOKUP(VLOOKUP($U$1&amp;$A32,STEP③!$A$3:$I$152,9,FALSE),貼付!$C$3:$AF$198,E$2,FALSE))</f>
        <v/>
      </c>
      <c r="F32" s="30" t="str">
        <f>IF(ISERROR(VLOOKUP(VLOOKUP($U$1&amp;$A32,STEP③!$A$3:$I$152,9,FALSE),貼付!$C$3:$AF$198,F$2,FALSE)),"",VLOOKUP(VLOOKUP($U$1&amp;$A32,STEP③!$A$3:$I$152,9,FALSE),貼付!$C$3:$AF$198,F$2,FALSE))</f>
        <v/>
      </c>
      <c r="G32" s="30" t="str">
        <f>IF(ISERROR(VLOOKUP(VLOOKUP($U$1&amp;$A32,STEP③!$A$3:$I$152,9,FALSE),貼付!$C$3:$AF$198,G$2,FALSE)),"",VLOOKUP(VLOOKUP($U$1&amp;$A32,STEP③!$A$3:$I$152,9,FALSE),貼付!$C$3:$AF$198,G$2,FALSE))</f>
        <v/>
      </c>
      <c r="H32" s="31" t="str">
        <f>IF(ISERROR(VLOOKUP(VLOOKUP($U$1&amp;$A32,STEP③!$A$3:$I$152,9,FALSE),貼付!$C$3:$AF$198,H$2,FALSE)),"",VLOOKUP(VLOOKUP($U$1&amp;$A32,STEP③!$A$3:$I$152,9,FALSE),貼付!$C$3:$AF$198,H$2,FALSE))</f>
        <v/>
      </c>
      <c r="I32" s="30" t="str">
        <f>IF(ISERROR(VLOOKUP(VLOOKUP($U$1&amp;$A32,STEP③!$A$3:$I$152,9,FALSE),貼付!$C$3:$AF$198,I$2,FALSE)),"",VLOOKUP(VLOOKUP($U$1&amp;$A32,STEP③!$A$3:$I$152,9,FALSE),貼付!$C$3:$AF$198,I$2,FALSE))</f>
        <v/>
      </c>
      <c r="J32" s="30" t="str">
        <f>IF(ISERROR(VLOOKUP(VLOOKUP($U$1&amp;$A32,STEP③!$A$3:$I$152,9,FALSE),貼付!$C$3:$AF$198,J$2,FALSE)),"",VLOOKUP(VLOOKUP($U$1&amp;$A32,STEP③!$A$3:$I$152,9,FALSE),貼付!$C$3:$AF$198,J$2,FALSE))</f>
        <v/>
      </c>
      <c r="K32" s="30" t="str">
        <f>IF(ISERROR(VLOOKUP(VLOOKUP($U$1&amp;$A32,STEP③!$A$3:$I$152,9,FALSE),貼付!$C$3:$AF$198,K$2,FALSE)),"",VLOOKUP(VLOOKUP($U$1&amp;$A32,STEP③!$A$3:$I$152,9,FALSE),貼付!$C$3:$AF$198,K$2,FALSE))</f>
        <v/>
      </c>
      <c r="L32" s="30" t="str">
        <f>IF(ISERROR(VLOOKUP(VLOOKUP($U$1&amp;$A32,STEP③!$A$3:$I$152,9,FALSE),貼付!$C$3:$AF$198,L$2,FALSE)),"",VLOOKUP(VLOOKUP($U$1&amp;$A32,STEP③!$A$3:$I$152,9,FALSE),貼付!$C$3:$AF$198,L$2,FALSE))</f>
        <v/>
      </c>
      <c r="M32" s="30" t="str">
        <f>IF(ISERROR(VLOOKUP(VLOOKUP($U$1&amp;$A32,STEP③!$A$3:$I$152,9,FALSE),貼付!$C$3:$AF$198,M$2,FALSE)),"",VLOOKUP(VLOOKUP($U$1&amp;$A32,STEP③!$A$3:$I$152,9,FALSE),貼付!$C$3:$AF$198,M$2,FALSE))</f>
        <v/>
      </c>
      <c r="N32" s="30" t="str">
        <f>IF(ISERROR(VLOOKUP(VLOOKUP($U$1&amp;$A32,STEP③!$A$3:$I$152,9,FALSE),貼付!$C$3:$AF$198,N$2,FALSE)),"",VLOOKUP(VLOOKUP($U$1&amp;$A32,STEP③!$A$3:$I$152,9,FALSE),貼付!$C$3:$AF$198,N$2,FALSE))</f>
        <v/>
      </c>
      <c r="O32" s="30" t="str">
        <f>IF(ISERROR(VLOOKUP(VLOOKUP($U$1&amp;$A32,STEP③!$A$3:$I$152,9,FALSE),貼付!$C$3:$AF$198,O$2,FALSE)),"",VLOOKUP(VLOOKUP($U$1&amp;$A32,STEP③!$A$3:$I$152,9,FALSE),貼付!$C$3:$AF$198,O$2,FALSE))</f>
        <v/>
      </c>
      <c r="P32" s="30" t="str">
        <f>IF(ISERROR(VLOOKUP(VLOOKUP($U$1&amp;$A32,STEP③!$A$3:$I$152,9,FALSE),貼付!$C$3:$AF$198,P$2,FALSE)),"",VLOOKUP(VLOOKUP($U$1&amp;$A32,STEP③!$A$3:$I$152,9,FALSE),貼付!$C$3:$AF$198,P$2,FALSE))</f>
        <v/>
      </c>
      <c r="Q32" s="30" t="str">
        <f>IF(ISERROR(VLOOKUP(VLOOKUP($U$1&amp;$A32,STEP③!$A$3:$I$152,9,FALSE),貼付!$C$3:$AF$198,Q$2,FALSE)),"",VLOOKUP(VLOOKUP($U$1&amp;$A32,STEP③!$A$3:$I$152,9,FALSE),貼付!$C$3:$AF$198,Q$2,FALSE))</f>
        <v/>
      </c>
      <c r="R32" s="30" t="str">
        <f>IF(ISERROR(VLOOKUP(VLOOKUP($U$1&amp;$A32,STEP③!$A$3:$I$152,9,FALSE),貼付!$C$3:$AF$198,R$2,FALSE)),"",VLOOKUP(VLOOKUP($U$1&amp;$A32,STEP③!$A$3:$I$152,9,FALSE),貼付!$C$3:$AF$198,R$2,FALSE))</f>
        <v/>
      </c>
      <c r="S32" s="30" t="str">
        <f>IF(ISERROR(VLOOKUP(VLOOKUP($U$1&amp;$A32,STEP③!$A$3:$I$152,9,FALSE),貼付!$C$3:$AF$198,S$2,FALSE)),"",VLOOKUP(VLOOKUP($U$1&amp;$A32,STEP③!$A$3:$I$152,9,FALSE),貼付!$C$3:$AF$198,S$2,FALSE))</f>
        <v/>
      </c>
      <c r="T32" s="30" t="str">
        <f>IF(ISERROR(VLOOKUP(VLOOKUP($U$1&amp;$A32,STEP③!$A$3:$I$152,9,FALSE),貼付!$C$3:$AF$198,T$2,FALSE)),"",VLOOKUP(VLOOKUP($U$1&amp;$A32,STEP③!$A$3:$I$152,9,FALSE),貼付!$C$3:$AF$198,T$2,FALSE))</f>
        <v/>
      </c>
      <c r="U32" s="30" t="str">
        <f>IF(ISERROR(VLOOKUP(VLOOKUP($U$1&amp;$A32,STEP③!$A$3:$I$152,9,FALSE),貼付!$C$3:$AF$198,U$2,FALSE)),"",VLOOKUP(VLOOKUP($U$1&amp;$A32,STEP③!$A$3:$I$152,9,FALSE),貼付!$C$3:$AF$198,U$2,FALSE))</f>
        <v/>
      </c>
      <c r="V32" s="30" t="str">
        <f>IF(ISERROR(VLOOKUP(VLOOKUP($U$1&amp;$A32,STEP③!$A$3:$I$152,9,FALSE),貼付!$C$3:$AF$198,V$2,FALSE)),"",VLOOKUP(VLOOKUP($U$1&amp;$A32,STEP③!$A$3:$I$152,9,FALSE),貼付!$C$3:$AF$198,V$2,FALSE))</f>
        <v/>
      </c>
      <c r="W32" s="30" t="str">
        <f>IF(ISERROR(VLOOKUP(VLOOKUP($U$1&amp;$A32,STEP③!$A$3:$I$152,9,FALSE),貼付!$C$3:$AF$198,W$2,FALSE)),"",VLOOKUP(VLOOKUP($U$1&amp;$A32,STEP③!$A$3:$I$152,9,FALSE),貼付!$C$3:$AF$198,W$2,FALSE))</f>
        <v/>
      </c>
      <c r="X32" s="30" t="str">
        <f>IF(ISERROR(VLOOKUP(VLOOKUP($U$1&amp;$A32,STEP③!$A$3:$I$152,9,FALSE),貼付!$C$3:$AF$198,X$2,FALSE)),"",VLOOKUP(VLOOKUP($U$1&amp;$A32,STEP③!$A$3:$I$152,9,FALSE),貼付!$C$3:$AF$198,X$2,FALSE))</f>
        <v/>
      </c>
      <c r="Y32" s="30" t="str">
        <f>IF(ISERROR(VLOOKUP(VLOOKUP($U$1&amp;$A32,STEP③!$A$3:$I$152,9,FALSE),貼付!$C$3:$AF$198,Y$2,FALSE)),"",VLOOKUP(VLOOKUP($U$1&amp;$A32,STEP③!$A$3:$I$152,9,FALSE),貼付!$C$3:$AF$198,Y$2,FALSE))</f>
        <v/>
      </c>
      <c r="Z32" s="30" t="str">
        <f>IF(ISERROR(VLOOKUP(VLOOKUP($U$1&amp;$A32,STEP③!$A$3:$I$152,9,FALSE),貼付!$C$3:$AF$198,Z$2,FALSE)),"",VLOOKUP(VLOOKUP($U$1&amp;$A32,STEP③!$A$3:$I$152,9,FALSE),貼付!$C$3:$AF$198,Z$2,FALSE))</f>
        <v/>
      </c>
      <c r="AA32" s="30" t="str">
        <f>IF(ISERROR(VLOOKUP(VLOOKUP($U$1&amp;$A32,STEP③!$A$3:$I$152,9,FALSE),貼付!$C$3:$AF$198,AA$2,FALSE)),"",VLOOKUP(VLOOKUP($U$1&amp;$A32,STEP③!$A$3:$I$152,9,FALSE),貼付!$C$3:$AF$198,AA$2,FALSE))</f>
        <v/>
      </c>
      <c r="AB32" s="30" t="str">
        <f>IF(ISERROR(VLOOKUP(VLOOKUP($U$1&amp;$A32,STEP③!$A$3:$I$152,9,FALSE),貼付!$C$3:$AF$198,AB$2,FALSE)),"",VLOOKUP(VLOOKUP($U$1&amp;$A32,STEP③!$A$3:$I$152,9,FALSE),貼付!$C$3:$AF$198,AB$2,FALSE))</f>
        <v/>
      </c>
    </row>
    <row r="33" spans="1:28" ht="14.25" customHeight="1" x14ac:dyDescent="0.4">
      <c r="A33" s="32">
        <v>29</v>
      </c>
      <c r="B33" s="33" t="str">
        <f>IF(ISERROR(VLOOKUP(VLOOKUP($U$1&amp;$A33,STEP③!$A$3:$I$152,9,FALSE),貼付!$C$3:$AF$198,B$2,FALSE)),"",VLOOKUP(VLOOKUP($U$1&amp;$A33,STEP③!$A$3:$I$152,9,FALSE),貼付!$C$3:$AF$198,B$2,FALSE))</f>
        <v/>
      </c>
      <c r="C33" s="33" t="str">
        <f>IF(ISERROR(VLOOKUP(VLOOKUP($U$1&amp;$A33,STEP③!$A$3:$I$152,9,FALSE),貼付!$C$3:$AF$198,C$2,FALSE)),"",VLOOKUP(VLOOKUP($U$1&amp;$A33,STEP③!$A$3:$I$152,9,FALSE),貼付!$C$3:$AF$198,C$2,FALSE))</f>
        <v/>
      </c>
      <c r="D33" s="33" t="str">
        <f>IF(ISERROR(VLOOKUP(VLOOKUP($U$1&amp;$A33,STEP③!$A$3:$I$152,9,FALSE),貼付!$C$3:$AF$198,D$2,FALSE)),"",VLOOKUP(VLOOKUP($U$1&amp;$A33,STEP③!$A$3:$I$152,9,FALSE),貼付!$C$3:$AF$198,D$2,FALSE))</f>
        <v/>
      </c>
      <c r="E33" s="33" t="str">
        <f>IF(ISERROR(VLOOKUP(VLOOKUP($U$1&amp;$A33,STEP③!$A$3:$I$152,9,FALSE),貼付!$C$3:$AF$198,E$2,FALSE)),"",VLOOKUP(VLOOKUP($U$1&amp;$A33,STEP③!$A$3:$I$152,9,FALSE),貼付!$C$3:$AF$198,E$2,FALSE))</f>
        <v/>
      </c>
      <c r="F33" s="33" t="str">
        <f>IF(ISERROR(VLOOKUP(VLOOKUP($U$1&amp;$A33,STEP③!$A$3:$I$152,9,FALSE),貼付!$C$3:$AF$198,F$2,FALSE)),"",VLOOKUP(VLOOKUP($U$1&amp;$A33,STEP③!$A$3:$I$152,9,FALSE),貼付!$C$3:$AF$198,F$2,FALSE))</f>
        <v/>
      </c>
      <c r="G33" s="33" t="str">
        <f>IF(ISERROR(VLOOKUP(VLOOKUP($U$1&amp;$A33,STEP③!$A$3:$I$152,9,FALSE),貼付!$C$3:$AF$198,G$2,FALSE)),"",VLOOKUP(VLOOKUP($U$1&amp;$A33,STEP③!$A$3:$I$152,9,FALSE),貼付!$C$3:$AF$198,G$2,FALSE))</f>
        <v/>
      </c>
      <c r="H33" s="34" t="str">
        <f>IF(ISERROR(VLOOKUP(VLOOKUP($U$1&amp;$A33,STEP③!$A$3:$I$152,9,FALSE),貼付!$C$3:$AF$198,H$2,FALSE)),"",VLOOKUP(VLOOKUP($U$1&amp;$A33,STEP③!$A$3:$I$152,9,FALSE),貼付!$C$3:$AF$198,H$2,FALSE))</f>
        <v/>
      </c>
      <c r="I33" s="33" t="str">
        <f>IF(ISERROR(VLOOKUP(VLOOKUP($U$1&amp;$A33,STEP③!$A$3:$I$152,9,FALSE),貼付!$C$3:$AF$198,I$2,FALSE)),"",VLOOKUP(VLOOKUP($U$1&amp;$A33,STEP③!$A$3:$I$152,9,FALSE),貼付!$C$3:$AF$198,I$2,FALSE))</f>
        <v/>
      </c>
      <c r="J33" s="33" t="str">
        <f>IF(ISERROR(VLOOKUP(VLOOKUP($U$1&amp;$A33,STEP③!$A$3:$I$152,9,FALSE),貼付!$C$3:$AF$198,J$2,FALSE)),"",VLOOKUP(VLOOKUP($U$1&amp;$A33,STEP③!$A$3:$I$152,9,FALSE),貼付!$C$3:$AF$198,J$2,FALSE))</f>
        <v/>
      </c>
      <c r="K33" s="33" t="str">
        <f>IF(ISERROR(VLOOKUP(VLOOKUP($U$1&amp;$A33,STEP③!$A$3:$I$152,9,FALSE),貼付!$C$3:$AF$198,K$2,FALSE)),"",VLOOKUP(VLOOKUP($U$1&amp;$A33,STEP③!$A$3:$I$152,9,FALSE),貼付!$C$3:$AF$198,K$2,FALSE))</f>
        <v/>
      </c>
      <c r="L33" s="33" t="str">
        <f>IF(ISERROR(VLOOKUP(VLOOKUP($U$1&amp;$A33,STEP③!$A$3:$I$152,9,FALSE),貼付!$C$3:$AF$198,L$2,FALSE)),"",VLOOKUP(VLOOKUP($U$1&amp;$A33,STEP③!$A$3:$I$152,9,FALSE),貼付!$C$3:$AF$198,L$2,FALSE))</f>
        <v/>
      </c>
      <c r="M33" s="33" t="str">
        <f>IF(ISERROR(VLOOKUP(VLOOKUP($U$1&amp;$A33,STEP③!$A$3:$I$152,9,FALSE),貼付!$C$3:$AF$198,M$2,FALSE)),"",VLOOKUP(VLOOKUP($U$1&amp;$A33,STEP③!$A$3:$I$152,9,FALSE),貼付!$C$3:$AF$198,M$2,FALSE))</f>
        <v/>
      </c>
      <c r="N33" s="33" t="str">
        <f>IF(ISERROR(VLOOKUP(VLOOKUP($U$1&amp;$A33,STEP③!$A$3:$I$152,9,FALSE),貼付!$C$3:$AF$198,N$2,FALSE)),"",VLOOKUP(VLOOKUP($U$1&amp;$A33,STEP③!$A$3:$I$152,9,FALSE),貼付!$C$3:$AF$198,N$2,FALSE))</f>
        <v/>
      </c>
      <c r="O33" s="33" t="str">
        <f>IF(ISERROR(VLOOKUP(VLOOKUP($U$1&amp;$A33,STEP③!$A$3:$I$152,9,FALSE),貼付!$C$3:$AF$198,O$2,FALSE)),"",VLOOKUP(VLOOKUP($U$1&amp;$A33,STEP③!$A$3:$I$152,9,FALSE),貼付!$C$3:$AF$198,O$2,FALSE))</f>
        <v/>
      </c>
      <c r="P33" s="33" t="str">
        <f>IF(ISERROR(VLOOKUP(VLOOKUP($U$1&amp;$A33,STEP③!$A$3:$I$152,9,FALSE),貼付!$C$3:$AF$198,P$2,FALSE)),"",VLOOKUP(VLOOKUP($U$1&amp;$A33,STEP③!$A$3:$I$152,9,FALSE),貼付!$C$3:$AF$198,P$2,FALSE))</f>
        <v/>
      </c>
      <c r="Q33" s="33" t="str">
        <f>IF(ISERROR(VLOOKUP(VLOOKUP($U$1&amp;$A33,STEP③!$A$3:$I$152,9,FALSE),貼付!$C$3:$AF$198,Q$2,FALSE)),"",VLOOKUP(VLOOKUP($U$1&amp;$A33,STEP③!$A$3:$I$152,9,FALSE),貼付!$C$3:$AF$198,Q$2,FALSE))</f>
        <v/>
      </c>
      <c r="R33" s="33" t="str">
        <f>IF(ISERROR(VLOOKUP(VLOOKUP($U$1&amp;$A33,STEP③!$A$3:$I$152,9,FALSE),貼付!$C$3:$AF$198,R$2,FALSE)),"",VLOOKUP(VLOOKUP($U$1&amp;$A33,STEP③!$A$3:$I$152,9,FALSE),貼付!$C$3:$AF$198,R$2,FALSE))</f>
        <v/>
      </c>
      <c r="S33" s="33" t="str">
        <f>IF(ISERROR(VLOOKUP(VLOOKUP($U$1&amp;$A33,STEP③!$A$3:$I$152,9,FALSE),貼付!$C$3:$AF$198,S$2,FALSE)),"",VLOOKUP(VLOOKUP($U$1&amp;$A33,STEP③!$A$3:$I$152,9,FALSE),貼付!$C$3:$AF$198,S$2,FALSE))</f>
        <v/>
      </c>
      <c r="T33" s="33" t="str">
        <f>IF(ISERROR(VLOOKUP(VLOOKUP($U$1&amp;$A33,STEP③!$A$3:$I$152,9,FALSE),貼付!$C$3:$AF$198,T$2,FALSE)),"",VLOOKUP(VLOOKUP($U$1&amp;$A33,STEP③!$A$3:$I$152,9,FALSE),貼付!$C$3:$AF$198,T$2,FALSE))</f>
        <v/>
      </c>
      <c r="U33" s="33" t="str">
        <f>IF(ISERROR(VLOOKUP(VLOOKUP($U$1&amp;$A33,STEP③!$A$3:$I$152,9,FALSE),貼付!$C$3:$AF$198,U$2,FALSE)),"",VLOOKUP(VLOOKUP($U$1&amp;$A33,STEP③!$A$3:$I$152,9,FALSE),貼付!$C$3:$AF$198,U$2,FALSE))</f>
        <v/>
      </c>
      <c r="V33" s="33" t="str">
        <f>IF(ISERROR(VLOOKUP(VLOOKUP($U$1&amp;$A33,STEP③!$A$3:$I$152,9,FALSE),貼付!$C$3:$AF$198,V$2,FALSE)),"",VLOOKUP(VLOOKUP($U$1&amp;$A33,STEP③!$A$3:$I$152,9,FALSE),貼付!$C$3:$AF$198,V$2,FALSE))</f>
        <v/>
      </c>
      <c r="W33" s="33" t="str">
        <f>IF(ISERROR(VLOOKUP(VLOOKUP($U$1&amp;$A33,STEP③!$A$3:$I$152,9,FALSE),貼付!$C$3:$AF$198,W$2,FALSE)),"",VLOOKUP(VLOOKUP($U$1&amp;$A33,STEP③!$A$3:$I$152,9,FALSE),貼付!$C$3:$AF$198,W$2,FALSE))</f>
        <v/>
      </c>
      <c r="X33" s="33" t="str">
        <f>IF(ISERROR(VLOOKUP(VLOOKUP($U$1&amp;$A33,STEP③!$A$3:$I$152,9,FALSE),貼付!$C$3:$AF$198,X$2,FALSE)),"",VLOOKUP(VLOOKUP($U$1&amp;$A33,STEP③!$A$3:$I$152,9,FALSE),貼付!$C$3:$AF$198,X$2,FALSE))</f>
        <v/>
      </c>
      <c r="Y33" s="33" t="str">
        <f>IF(ISERROR(VLOOKUP(VLOOKUP($U$1&amp;$A33,STEP③!$A$3:$I$152,9,FALSE),貼付!$C$3:$AF$198,Y$2,FALSE)),"",VLOOKUP(VLOOKUP($U$1&amp;$A33,STEP③!$A$3:$I$152,9,FALSE),貼付!$C$3:$AF$198,Y$2,FALSE))</f>
        <v/>
      </c>
      <c r="Z33" s="33" t="str">
        <f>IF(ISERROR(VLOOKUP(VLOOKUP($U$1&amp;$A33,STEP③!$A$3:$I$152,9,FALSE),貼付!$C$3:$AF$198,Z$2,FALSE)),"",VLOOKUP(VLOOKUP($U$1&amp;$A33,STEP③!$A$3:$I$152,9,FALSE),貼付!$C$3:$AF$198,Z$2,FALSE))</f>
        <v/>
      </c>
      <c r="AA33" s="33" t="str">
        <f>IF(ISERROR(VLOOKUP(VLOOKUP($U$1&amp;$A33,STEP③!$A$3:$I$152,9,FALSE),貼付!$C$3:$AF$198,AA$2,FALSE)),"",VLOOKUP(VLOOKUP($U$1&amp;$A33,STEP③!$A$3:$I$152,9,FALSE),貼付!$C$3:$AF$198,AA$2,FALSE))</f>
        <v/>
      </c>
      <c r="AB33" s="33" t="str">
        <f>IF(ISERROR(VLOOKUP(VLOOKUP($U$1&amp;$A33,STEP③!$A$3:$I$152,9,FALSE),貼付!$C$3:$AF$198,AB$2,FALSE)),"",VLOOKUP(VLOOKUP($U$1&amp;$A33,STEP③!$A$3:$I$152,9,FALSE),貼付!$C$3:$AF$198,AB$2,FALSE))</f>
        <v/>
      </c>
    </row>
    <row r="34" spans="1:28" ht="14.25" customHeight="1" x14ac:dyDescent="0.4">
      <c r="A34" s="35">
        <v>30</v>
      </c>
      <c r="B34" s="36" t="str">
        <f>IF(ISERROR(VLOOKUP(VLOOKUP($U$1&amp;$A34,STEP③!$A$3:$I$152,9,FALSE),貼付!$C$3:$AF$198,B$2,FALSE)),"",VLOOKUP(VLOOKUP($U$1&amp;$A34,STEP③!$A$3:$I$152,9,FALSE),貼付!$C$3:$AF$198,B$2,FALSE))</f>
        <v/>
      </c>
      <c r="C34" s="36" t="str">
        <f>IF(ISERROR(VLOOKUP(VLOOKUP($U$1&amp;$A34,STEP③!$A$3:$I$152,9,FALSE),貼付!$C$3:$AF$198,C$2,FALSE)),"",VLOOKUP(VLOOKUP($U$1&amp;$A34,STEP③!$A$3:$I$152,9,FALSE),貼付!$C$3:$AF$198,C$2,FALSE))</f>
        <v/>
      </c>
      <c r="D34" s="36" t="str">
        <f>IF(ISERROR(VLOOKUP(VLOOKUP($U$1&amp;$A34,STEP③!$A$3:$I$152,9,FALSE),貼付!$C$3:$AF$198,D$2,FALSE)),"",VLOOKUP(VLOOKUP($U$1&amp;$A34,STEP③!$A$3:$I$152,9,FALSE),貼付!$C$3:$AF$198,D$2,FALSE))</f>
        <v/>
      </c>
      <c r="E34" s="36" t="str">
        <f>IF(ISERROR(VLOOKUP(VLOOKUP($U$1&amp;$A34,STEP③!$A$3:$I$152,9,FALSE),貼付!$C$3:$AF$198,E$2,FALSE)),"",VLOOKUP(VLOOKUP($U$1&amp;$A34,STEP③!$A$3:$I$152,9,FALSE),貼付!$C$3:$AF$198,E$2,FALSE))</f>
        <v/>
      </c>
      <c r="F34" s="36" t="str">
        <f>IF(ISERROR(VLOOKUP(VLOOKUP($U$1&amp;$A34,STEP③!$A$3:$I$152,9,FALSE),貼付!$C$3:$AF$198,F$2,FALSE)),"",VLOOKUP(VLOOKUP($U$1&amp;$A34,STEP③!$A$3:$I$152,9,FALSE),貼付!$C$3:$AF$198,F$2,FALSE))</f>
        <v/>
      </c>
      <c r="G34" s="36" t="str">
        <f>IF(ISERROR(VLOOKUP(VLOOKUP($U$1&amp;$A34,STEP③!$A$3:$I$152,9,FALSE),貼付!$C$3:$AF$198,G$2,FALSE)),"",VLOOKUP(VLOOKUP($U$1&amp;$A34,STEP③!$A$3:$I$152,9,FALSE),貼付!$C$3:$AF$198,G$2,FALSE))</f>
        <v/>
      </c>
      <c r="H34" s="37" t="str">
        <f>IF(ISERROR(VLOOKUP(VLOOKUP($U$1&amp;$A34,STEP③!$A$3:$I$152,9,FALSE),貼付!$C$3:$AF$198,H$2,FALSE)),"",VLOOKUP(VLOOKUP($U$1&amp;$A34,STEP③!$A$3:$I$152,9,FALSE),貼付!$C$3:$AF$198,H$2,FALSE))</f>
        <v/>
      </c>
      <c r="I34" s="36" t="str">
        <f>IF(ISERROR(VLOOKUP(VLOOKUP($U$1&amp;$A34,STEP③!$A$3:$I$152,9,FALSE),貼付!$C$3:$AF$198,I$2,FALSE)),"",VLOOKUP(VLOOKUP($U$1&amp;$A34,STEP③!$A$3:$I$152,9,FALSE),貼付!$C$3:$AF$198,I$2,FALSE))</f>
        <v/>
      </c>
      <c r="J34" s="36" t="str">
        <f>IF(ISERROR(VLOOKUP(VLOOKUP($U$1&amp;$A34,STEP③!$A$3:$I$152,9,FALSE),貼付!$C$3:$AF$198,J$2,FALSE)),"",VLOOKUP(VLOOKUP($U$1&amp;$A34,STEP③!$A$3:$I$152,9,FALSE),貼付!$C$3:$AF$198,J$2,FALSE))</f>
        <v/>
      </c>
      <c r="K34" s="36" t="str">
        <f>IF(ISERROR(VLOOKUP(VLOOKUP($U$1&amp;$A34,STEP③!$A$3:$I$152,9,FALSE),貼付!$C$3:$AF$198,K$2,FALSE)),"",VLOOKUP(VLOOKUP($U$1&amp;$A34,STEP③!$A$3:$I$152,9,FALSE),貼付!$C$3:$AF$198,K$2,FALSE))</f>
        <v/>
      </c>
      <c r="L34" s="36" t="str">
        <f>IF(ISERROR(VLOOKUP(VLOOKUP($U$1&amp;$A34,STEP③!$A$3:$I$152,9,FALSE),貼付!$C$3:$AF$198,L$2,FALSE)),"",VLOOKUP(VLOOKUP($U$1&amp;$A34,STEP③!$A$3:$I$152,9,FALSE),貼付!$C$3:$AF$198,L$2,FALSE))</f>
        <v/>
      </c>
      <c r="M34" s="36" t="str">
        <f>IF(ISERROR(VLOOKUP(VLOOKUP($U$1&amp;$A34,STEP③!$A$3:$I$152,9,FALSE),貼付!$C$3:$AF$198,M$2,FALSE)),"",VLOOKUP(VLOOKUP($U$1&amp;$A34,STEP③!$A$3:$I$152,9,FALSE),貼付!$C$3:$AF$198,M$2,FALSE))</f>
        <v/>
      </c>
      <c r="N34" s="36" t="str">
        <f>IF(ISERROR(VLOOKUP(VLOOKUP($U$1&amp;$A34,STEP③!$A$3:$I$152,9,FALSE),貼付!$C$3:$AF$198,N$2,FALSE)),"",VLOOKUP(VLOOKUP($U$1&amp;$A34,STEP③!$A$3:$I$152,9,FALSE),貼付!$C$3:$AF$198,N$2,FALSE))</f>
        <v/>
      </c>
      <c r="O34" s="36" t="str">
        <f>IF(ISERROR(VLOOKUP(VLOOKUP($U$1&amp;$A34,STEP③!$A$3:$I$152,9,FALSE),貼付!$C$3:$AF$198,O$2,FALSE)),"",VLOOKUP(VLOOKUP($U$1&amp;$A34,STEP③!$A$3:$I$152,9,FALSE),貼付!$C$3:$AF$198,O$2,FALSE))</f>
        <v/>
      </c>
      <c r="P34" s="36" t="str">
        <f>IF(ISERROR(VLOOKUP(VLOOKUP($U$1&amp;$A34,STEP③!$A$3:$I$152,9,FALSE),貼付!$C$3:$AF$198,P$2,FALSE)),"",VLOOKUP(VLOOKUP($U$1&amp;$A34,STEP③!$A$3:$I$152,9,FALSE),貼付!$C$3:$AF$198,P$2,FALSE))</f>
        <v/>
      </c>
      <c r="Q34" s="36" t="str">
        <f>IF(ISERROR(VLOOKUP(VLOOKUP($U$1&amp;$A34,STEP③!$A$3:$I$152,9,FALSE),貼付!$C$3:$AF$198,Q$2,FALSE)),"",VLOOKUP(VLOOKUP($U$1&amp;$A34,STEP③!$A$3:$I$152,9,FALSE),貼付!$C$3:$AF$198,Q$2,FALSE))</f>
        <v/>
      </c>
      <c r="R34" s="36" t="str">
        <f>IF(ISERROR(VLOOKUP(VLOOKUP($U$1&amp;$A34,STEP③!$A$3:$I$152,9,FALSE),貼付!$C$3:$AF$198,R$2,FALSE)),"",VLOOKUP(VLOOKUP($U$1&amp;$A34,STEP③!$A$3:$I$152,9,FALSE),貼付!$C$3:$AF$198,R$2,FALSE))</f>
        <v/>
      </c>
      <c r="S34" s="36" t="str">
        <f>IF(ISERROR(VLOOKUP(VLOOKUP($U$1&amp;$A34,STEP③!$A$3:$I$152,9,FALSE),貼付!$C$3:$AF$198,S$2,FALSE)),"",VLOOKUP(VLOOKUP($U$1&amp;$A34,STEP③!$A$3:$I$152,9,FALSE),貼付!$C$3:$AF$198,S$2,FALSE))</f>
        <v/>
      </c>
      <c r="T34" s="36" t="str">
        <f>IF(ISERROR(VLOOKUP(VLOOKUP($U$1&amp;$A34,STEP③!$A$3:$I$152,9,FALSE),貼付!$C$3:$AF$198,T$2,FALSE)),"",VLOOKUP(VLOOKUP($U$1&amp;$A34,STEP③!$A$3:$I$152,9,FALSE),貼付!$C$3:$AF$198,T$2,FALSE))</f>
        <v/>
      </c>
      <c r="U34" s="36" t="str">
        <f>IF(ISERROR(VLOOKUP(VLOOKUP($U$1&amp;$A34,STEP③!$A$3:$I$152,9,FALSE),貼付!$C$3:$AF$198,U$2,FALSE)),"",VLOOKUP(VLOOKUP($U$1&amp;$A34,STEP③!$A$3:$I$152,9,FALSE),貼付!$C$3:$AF$198,U$2,FALSE))</f>
        <v/>
      </c>
      <c r="V34" s="36" t="str">
        <f>IF(ISERROR(VLOOKUP(VLOOKUP($U$1&amp;$A34,STEP③!$A$3:$I$152,9,FALSE),貼付!$C$3:$AF$198,V$2,FALSE)),"",VLOOKUP(VLOOKUP($U$1&amp;$A34,STEP③!$A$3:$I$152,9,FALSE),貼付!$C$3:$AF$198,V$2,FALSE))</f>
        <v/>
      </c>
      <c r="W34" s="36" t="str">
        <f>IF(ISERROR(VLOOKUP(VLOOKUP($U$1&amp;$A34,STEP③!$A$3:$I$152,9,FALSE),貼付!$C$3:$AF$198,W$2,FALSE)),"",VLOOKUP(VLOOKUP($U$1&amp;$A34,STEP③!$A$3:$I$152,9,FALSE),貼付!$C$3:$AF$198,W$2,FALSE))</f>
        <v/>
      </c>
      <c r="X34" s="36" t="str">
        <f>IF(ISERROR(VLOOKUP(VLOOKUP($U$1&amp;$A34,STEP③!$A$3:$I$152,9,FALSE),貼付!$C$3:$AF$198,X$2,FALSE)),"",VLOOKUP(VLOOKUP($U$1&amp;$A34,STEP③!$A$3:$I$152,9,FALSE),貼付!$C$3:$AF$198,X$2,FALSE))</f>
        <v/>
      </c>
      <c r="Y34" s="36" t="str">
        <f>IF(ISERROR(VLOOKUP(VLOOKUP($U$1&amp;$A34,STEP③!$A$3:$I$152,9,FALSE),貼付!$C$3:$AF$198,Y$2,FALSE)),"",VLOOKUP(VLOOKUP($U$1&amp;$A34,STEP③!$A$3:$I$152,9,FALSE),貼付!$C$3:$AF$198,Y$2,FALSE))</f>
        <v/>
      </c>
      <c r="Z34" s="36" t="str">
        <f>IF(ISERROR(VLOOKUP(VLOOKUP($U$1&amp;$A34,STEP③!$A$3:$I$152,9,FALSE),貼付!$C$3:$AF$198,Z$2,FALSE)),"",VLOOKUP(VLOOKUP($U$1&amp;$A34,STEP③!$A$3:$I$152,9,FALSE),貼付!$C$3:$AF$198,Z$2,FALSE))</f>
        <v/>
      </c>
      <c r="AA34" s="36" t="str">
        <f>IF(ISERROR(VLOOKUP(VLOOKUP($U$1&amp;$A34,STEP③!$A$3:$I$152,9,FALSE),貼付!$C$3:$AF$198,AA$2,FALSE)),"",VLOOKUP(VLOOKUP($U$1&amp;$A34,STEP③!$A$3:$I$152,9,FALSE),貼付!$C$3:$AF$198,AA$2,FALSE))</f>
        <v/>
      </c>
      <c r="AB34" s="36" t="str">
        <f>IF(ISERROR(VLOOKUP(VLOOKUP($U$1&amp;$A34,STEP③!$A$3:$I$152,9,FALSE),貼付!$C$3:$AF$198,AB$2,FALSE)),"",VLOOKUP(VLOOKUP($U$1&amp;$A34,STEP③!$A$3:$I$152,9,FALSE),貼付!$C$3:$AF$198,AB$2,FALSE))</f>
        <v/>
      </c>
    </row>
  </sheetData>
  <sheetProtection sheet="1" objects="1" scenarios="1"/>
  <mergeCells count="20">
    <mergeCell ref="U1:AB1"/>
    <mergeCell ref="AA3:AB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1:R1"/>
    <mergeCell ref="B3:B4"/>
    <mergeCell ref="C3:C4"/>
    <mergeCell ref="D3:D4"/>
    <mergeCell ref="E3:E4"/>
    <mergeCell ref="A3:A4"/>
    <mergeCell ref="F3:F4"/>
    <mergeCell ref="G3:G4"/>
    <mergeCell ref="H3:H4"/>
  </mergeCells>
  <phoneticPr fontId="18"/>
  <conditionalFormatting sqref="S1:U1 A1:A3 B3:H3 I3:AB4">
    <cfRule type="containsErrors" dxfId="8" priority="1">
      <formula>ISERROR(A1)</formula>
    </cfRule>
  </conditionalFormatting>
  <dataValidations count="1">
    <dataValidation type="list" allowBlank="1" showInputMessage="1" showErrorMessage="1" sqref="AD1" xr:uid="{512B4BF2-C6DF-4FF7-BB72-A5E6A16E1B07}">
      <formula1>$AG$1:$AG$9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Spinner 3">
              <controlPr defaultSize="0" autoPict="0">
                <anchor moveWithCells="1" sizeWithCells="1">
                  <from>
                    <xdr:col>28</xdr:col>
                    <xdr:colOff>295275</xdr:colOff>
                    <xdr:row>1</xdr:row>
                    <xdr:rowOff>304800</xdr:rowOff>
                  </from>
                  <to>
                    <xdr:col>29</xdr:col>
                    <xdr:colOff>238125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8967-6E69-44F1-A325-63C3D4EE0B17}">
  <sheetPr>
    <tabColor rgb="FF002060"/>
  </sheetPr>
  <dimension ref="A1:AH34"/>
  <sheetViews>
    <sheetView view="pageBreakPreview" zoomScale="145" zoomScaleNormal="85" zoomScaleSheetLayoutView="145" workbookViewId="0">
      <selection activeCell="H20" sqref="H20"/>
    </sheetView>
  </sheetViews>
  <sheetFormatPr defaultColWidth="0" defaultRowHeight="18.75" x14ac:dyDescent="0.4"/>
  <cols>
    <col min="1" max="1" width="4.5" style="18" bestFit="1" customWidth="1"/>
    <col min="2" max="2" width="10.5" style="18" bestFit="1" customWidth="1"/>
    <col min="3" max="3" width="6" style="18" bestFit="1" customWidth="1"/>
    <col min="4" max="5" width="7.5" style="18" bestFit="1" customWidth="1"/>
    <col min="6" max="6" width="3" style="18" bestFit="1" customWidth="1"/>
    <col min="7" max="7" width="6" style="18" bestFit="1" customWidth="1"/>
    <col min="8" max="8" width="4.5" style="18" bestFit="1" customWidth="1"/>
    <col min="9" max="9" width="3.625" style="18" customWidth="1"/>
    <col min="10" max="10" width="3.25" style="18" customWidth="1"/>
    <col min="11" max="11" width="3.625" style="18" customWidth="1"/>
    <col min="12" max="12" width="3.25" style="18" customWidth="1"/>
    <col min="13" max="13" width="3.625" style="18" customWidth="1"/>
    <col min="14" max="14" width="3.25" style="18" customWidth="1"/>
    <col min="15" max="15" width="3.625" style="18" customWidth="1"/>
    <col min="16" max="16" width="3.25" style="18" customWidth="1"/>
    <col min="17" max="17" width="3.625" style="18" customWidth="1"/>
    <col min="18" max="18" width="3.25" style="18" customWidth="1"/>
    <col min="19" max="19" width="3.625" style="18" customWidth="1"/>
    <col min="20" max="20" width="3.25" style="18" customWidth="1"/>
    <col min="21" max="21" width="3.625" style="18" customWidth="1"/>
    <col min="22" max="22" width="3.25" style="18" customWidth="1"/>
    <col min="23" max="23" width="3.625" style="18" customWidth="1"/>
    <col min="24" max="24" width="3.25" style="18" customWidth="1"/>
    <col min="25" max="25" width="3.625" style="18" customWidth="1"/>
    <col min="26" max="26" width="3.25" style="18" customWidth="1"/>
    <col min="27" max="27" width="5.25" style="18" bestFit="1" customWidth="1"/>
    <col min="28" max="28" width="3.25" style="18" customWidth="1"/>
    <col min="29" max="29" width="9" style="18" hidden="1"/>
    <col min="30" max="30" width="25.5" style="18" hidden="1"/>
    <col min="31" max="32" width="9" style="18" hidden="1"/>
    <col min="33" max="33" width="25.5" style="18" hidden="1"/>
    <col min="34" max="34" width="8.875" style="18" hidden="1"/>
    <col min="35" max="16384" width="9" style="18" hidden="1"/>
  </cols>
  <sheetData>
    <row r="1" spans="1:34" ht="24.75" thickBot="1" x14ac:dyDescent="0.45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17" t="str">
        <f>VLOOKUP(AE1,$AF$1:$AG$9,2,FALSE)</f>
        <v>八種競技</v>
      </c>
      <c r="V1" s="17"/>
      <c r="W1" s="17"/>
      <c r="X1" s="17"/>
      <c r="Y1" s="17"/>
      <c r="Z1" s="17"/>
      <c r="AA1" s="17"/>
      <c r="AB1" s="17"/>
      <c r="AD1" s="19" t="s">
        <v>248</v>
      </c>
      <c r="AE1" s="19">
        <v>4</v>
      </c>
      <c r="AF1" s="18">
        <v>1</v>
      </c>
      <c r="AG1" s="18" t="s">
        <v>243</v>
      </c>
      <c r="AH1" s="18" t="s">
        <v>243</v>
      </c>
    </row>
    <row r="2" spans="1:34" ht="9.75" customHeight="1" x14ac:dyDescent="0.15">
      <c r="A2" s="20"/>
      <c r="B2" s="20">
        <v>2</v>
      </c>
      <c r="C2" s="20">
        <v>3</v>
      </c>
      <c r="D2" s="20">
        <v>4</v>
      </c>
      <c r="E2" s="20">
        <v>7</v>
      </c>
      <c r="F2" s="20">
        <v>10</v>
      </c>
      <c r="G2" s="20">
        <v>9</v>
      </c>
      <c r="H2" s="20">
        <v>8</v>
      </c>
      <c r="I2" s="20">
        <v>11</v>
      </c>
      <c r="J2" s="20">
        <v>12</v>
      </c>
      <c r="K2" s="20">
        <v>13</v>
      </c>
      <c r="L2" s="20">
        <v>14</v>
      </c>
      <c r="M2" s="20">
        <v>15</v>
      </c>
      <c r="N2" s="20">
        <v>16</v>
      </c>
      <c r="O2" s="20">
        <v>17</v>
      </c>
      <c r="P2" s="20">
        <v>18</v>
      </c>
      <c r="Q2" s="20">
        <v>19</v>
      </c>
      <c r="R2" s="20">
        <v>20</v>
      </c>
      <c r="S2" s="20">
        <v>21</v>
      </c>
      <c r="T2" s="20">
        <v>22</v>
      </c>
      <c r="U2" s="20">
        <v>23</v>
      </c>
      <c r="V2" s="20">
        <v>24</v>
      </c>
      <c r="W2" s="20">
        <v>25</v>
      </c>
      <c r="X2" s="20">
        <v>26</v>
      </c>
      <c r="Y2" s="20">
        <v>27</v>
      </c>
      <c r="Z2" s="20">
        <v>28</v>
      </c>
      <c r="AA2" s="20">
        <v>29</v>
      </c>
      <c r="AB2" s="20">
        <v>30</v>
      </c>
      <c r="AF2" s="18">
        <v>2</v>
      </c>
      <c r="AG2" s="18" t="s">
        <v>244</v>
      </c>
      <c r="AH2" s="18" t="s">
        <v>244</v>
      </c>
    </row>
    <row r="3" spans="1:34" ht="14.25" customHeight="1" x14ac:dyDescent="0.4">
      <c r="A3" s="21" t="s">
        <v>8</v>
      </c>
      <c r="B3" s="22" t="s">
        <v>118</v>
      </c>
      <c r="C3" s="22" t="s">
        <v>119</v>
      </c>
      <c r="D3" s="22" t="s">
        <v>9</v>
      </c>
      <c r="E3" s="22" t="s">
        <v>10</v>
      </c>
      <c r="F3" s="22" t="s">
        <v>120</v>
      </c>
      <c r="G3" s="22" t="s">
        <v>121</v>
      </c>
      <c r="H3" s="23" t="s">
        <v>122</v>
      </c>
      <c r="I3" s="24" t="s">
        <v>252</v>
      </c>
      <c r="J3" s="24"/>
      <c r="K3" s="24" t="s">
        <v>253</v>
      </c>
      <c r="L3" s="24"/>
      <c r="M3" s="24" t="s">
        <v>254</v>
      </c>
      <c r="N3" s="24"/>
      <c r="O3" s="24" t="s">
        <v>256</v>
      </c>
      <c r="P3" s="24"/>
      <c r="Q3" s="24" t="s">
        <v>257</v>
      </c>
      <c r="R3" s="24"/>
      <c r="S3" s="24" t="s">
        <v>260</v>
      </c>
      <c r="T3" s="24"/>
      <c r="U3" s="24" t="s">
        <v>255</v>
      </c>
      <c r="V3" s="24"/>
      <c r="W3" s="24" t="s">
        <v>261</v>
      </c>
      <c r="X3" s="39"/>
      <c r="Y3" s="40"/>
      <c r="Z3" s="41"/>
      <c r="AA3" s="41"/>
      <c r="AB3" s="41"/>
      <c r="AF3" s="18">
        <v>3</v>
      </c>
      <c r="AG3" s="18" t="s">
        <v>240</v>
      </c>
      <c r="AH3" s="18" t="s">
        <v>240</v>
      </c>
    </row>
    <row r="4" spans="1:34" ht="14.25" customHeight="1" x14ac:dyDescent="0.4">
      <c r="A4" s="21"/>
      <c r="B4" s="22"/>
      <c r="C4" s="22"/>
      <c r="D4" s="22"/>
      <c r="E4" s="22"/>
      <c r="F4" s="22"/>
      <c r="G4" s="22"/>
      <c r="H4" s="23"/>
      <c r="I4" s="25" t="s">
        <v>11</v>
      </c>
      <c r="J4" s="25" t="s">
        <v>117</v>
      </c>
      <c r="K4" s="25" t="s">
        <v>11</v>
      </c>
      <c r="L4" s="25" t="s">
        <v>117</v>
      </c>
      <c r="M4" s="25" t="s">
        <v>11</v>
      </c>
      <c r="N4" s="25" t="s">
        <v>117</v>
      </c>
      <c r="O4" s="25" t="s">
        <v>11</v>
      </c>
      <c r="P4" s="25" t="s">
        <v>117</v>
      </c>
      <c r="Q4" s="25" t="s">
        <v>11</v>
      </c>
      <c r="R4" s="25" t="s">
        <v>117</v>
      </c>
      <c r="S4" s="25" t="s">
        <v>11</v>
      </c>
      <c r="T4" s="25" t="s">
        <v>117</v>
      </c>
      <c r="U4" s="25" t="s">
        <v>11</v>
      </c>
      <c r="V4" s="25" t="s">
        <v>117</v>
      </c>
      <c r="W4" s="25" t="s">
        <v>11</v>
      </c>
      <c r="X4" s="42" t="s">
        <v>117</v>
      </c>
      <c r="Y4" s="43"/>
      <c r="Z4" s="44"/>
      <c r="AA4" s="44"/>
      <c r="AB4" s="44"/>
      <c r="AF4" s="18">
        <v>4</v>
      </c>
      <c r="AG4" s="18" t="s">
        <v>241</v>
      </c>
      <c r="AH4" s="18" t="s">
        <v>241</v>
      </c>
    </row>
    <row r="5" spans="1:34" ht="14.25" customHeight="1" x14ac:dyDescent="0.4">
      <c r="A5" s="26">
        <v>1</v>
      </c>
      <c r="B5" s="27" t="str">
        <f>IF(ISERROR(VLOOKUP(VLOOKUP($U$1&amp;$A5,STEP③!$A$3:$I$152,9,FALSE),貼付!$C$3:$AF$198,B$2,FALSE)),"",VLOOKUP(VLOOKUP($U$1&amp;$A5,STEP③!$A$3:$I$152,9,FALSE),貼付!$C$3:$AF$198,B$2,FALSE))</f>
        <v>秋季陸上</v>
      </c>
      <c r="C5" s="27" t="str">
        <f>IF(ISERROR(VLOOKUP(VLOOKUP($U$1&amp;$A5,STEP③!$A$3:$I$152,9,FALSE),貼付!$C$3:$AF$198,C$2,FALSE)),"",VLOOKUP(VLOOKUP($U$1&amp;$A5,STEP③!$A$3:$I$152,9,FALSE),貼付!$C$3:$AF$198,C$2,FALSE))</f>
        <v>北見</v>
      </c>
      <c r="D5" s="27" t="str">
        <f>IF(ISERROR(VLOOKUP(VLOOKUP($U$1&amp;$A5,STEP③!$A$3:$I$152,9,FALSE),貼付!$C$3:$AF$198,D$2,FALSE)),"",VLOOKUP(VLOOKUP($U$1&amp;$A5,STEP③!$A$3:$I$152,9,FALSE),貼付!$C$3:$AF$198,D$2,FALSE))</f>
        <v>09月10日</v>
      </c>
      <c r="E5" s="27" t="str">
        <f>IF(ISERROR(VLOOKUP(VLOOKUP($U$1&amp;$A5,STEP③!$A$3:$I$152,9,FALSE),貼付!$C$3:$AF$198,E$2,FALSE)),"",VLOOKUP(VLOOKUP($U$1&amp;$A5,STEP③!$A$3:$I$152,9,FALSE),貼付!$C$3:$AF$198,E$2,FALSE))</f>
        <v>酒井柊優</v>
      </c>
      <c r="F5" s="27">
        <f>IF(ISERROR(VLOOKUP(VLOOKUP($U$1&amp;$A5,STEP③!$A$3:$I$152,9,FALSE),貼付!$C$3:$AF$198,F$2,FALSE)),"",VLOOKUP(VLOOKUP($U$1&amp;$A5,STEP③!$A$3:$I$152,9,FALSE),貼付!$C$3:$AF$198,F$2,FALSE))</f>
        <v>2</v>
      </c>
      <c r="G5" s="27" t="str">
        <f>IF(ISERROR(VLOOKUP(VLOOKUP($U$1&amp;$A5,STEP③!$A$3:$I$152,9,FALSE),貼付!$C$3:$AF$198,G$2,FALSE)),"",VLOOKUP(VLOOKUP($U$1&amp;$A5,STEP③!$A$3:$I$152,9,FALSE),貼付!$C$3:$AF$198,G$2,FALSE))</f>
        <v>北見柏陽高</v>
      </c>
      <c r="H5" s="28">
        <f>IF(ISERROR(VLOOKUP(VLOOKUP($U$1&amp;$A5,STEP③!$A$3:$I$152,9,FALSE),貼付!$C$3:$AF$198,H$2,FALSE)),"",VLOOKUP(VLOOKUP($U$1&amp;$A5,STEP③!$A$3:$I$152,9,FALSE),貼付!$C$3:$AF$198,H$2,FALSE))</f>
        <v>4296</v>
      </c>
      <c r="I5" s="27">
        <f>IF(ISERROR(VLOOKUP(VLOOKUP($U$1&amp;$A5,STEP③!$A$3:$I$152,9,FALSE),貼付!$C$3:$AF$198,I$2,FALSE)),"",VLOOKUP(VLOOKUP($U$1&amp;$A5,STEP③!$A$3:$I$152,9,FALSE),貼付!$C$3:$AF$198,I$2,FALSE))</f>
        <v>1200</v>
      </c>
      <c r="J5" s="27">
        <f>IF(ISERROR(VLOOKUP(VLOOKUP($U$1&amp;$A5,STEP③!$A$3:$I$152,9,FALSE),貼付!$C$3:$AF$198,J$2,FALSE)),"",VLOOKUP(VLOOKUP($U$1&amp;$A5,STEP③!$A$3:$I$152,9,FALSE),貼付!$C$3:$AF$198,J$2,FALSE))</f>
        <v>651</v>
      </c>
      <c r="K5" s="27">
        <f>IF(ISERROR(VLOOKUP(VLOOKUP($U$1&amp;$A5,STEP③!$A$3:$I$152,9,FALSE),貼付!$C$3:$AF$198,K$2,FALSE)),"",VLOOKUP(VLOOKUP($U$1&amp;$A5,STEP③!$A$3:$I$152,9,FALSE),貼付!$C$3:$AF$198,K$2,FALSE))</f>
        <v>565</v>
      </c>
      <c r="L5" s="27">
        <f>IF(ISERROR(VLOOKUP(VLOOKUP($U$1&amp;$A5,STEP③!$A$3:$I$152,9,FALSE),貼付!$C$3:$AF$198,L$2,FALSE)),"",VLOOKUP(VLOOKUP($U$1&amp;$A5,STEP③!$A$3:$I$152,9,FALSE),貼付!$C$3:$AF$198,L$2,FALSE))</f>
        <v>512</v>
      </c>
      <c r="M5" s="27">
        <f>IF(ISERROR(VLOOKUP(VLOOKUP($U$1&amp;$A5,STEP③!$A$3:$I$152,9,FALSE),貼付!$C$3:$AF$198,M$2,FALSE)),"",VLOOKUP(VLOOKUP($U$1&amp;$A5,STEP③!$A$3:$I$152,9,FALSE),貼付!$C$3:$AF$198,M$2,FALSE))</f>
        <v>1001</v>
      </c>
      <c r="N5" s="27">
        <f>IF(ISERROR(VLOOKUP(VLOOKUP($U$1&amp;$A5,STEP③!$A$3:$I$152,9,FALSE),貼付!$C$3:$AF$198,N$2,FALSE)),"",VLOOKUP(VLOOKUP($U$1&amp;$A5,STEP③!$A$3:$I$152,9,FALSE),貼付!$C$3:$AF$198,N$2,FALSE))</f>
        <v>486</v>
      </c>
      <c r="O5" s="27">
        <f>IF(ISERROR(VLOOKUP(VLOOKUP($U$1&amp;$A5,STEP③!$A$3:$I$152,9,FALSE),貼付!$C$3:$AF$198,O$2,FALSE)),"",VLOOKUP(VLOOKUP($U$1&amp;$A5,STEP③!$A$3:$I$152,9,FALSE),貼付!$C$3:$AF$198,O$2,FALSE))</f>
        <v>5483</v>
      </c>
      <c r="P5" s="27">
        <f>IF(ISERROR(VLOOKUP(VLOOKUP($U$1&amp;$A5,STEP③!$A$3:$I$152,9,FALSE),貼付!$C$3:$AF$198,P$2,FALSE)),"",VLOOKUP(VLOOKUP($U$1&amp;$A5,STEP③!$A$3:$I$152,9,FALSE),貼付!$C$3:$AF$198,P$2,FALSE))</f>
        <v>606</v>
      </c>
      <c r="Q5" s="27">
        <f>IF(ISERROR(VLOOKUP(VLOOKUP($U$1&amp;$A5,STEP③!$A$3:$I$152,9,FALSE),貼付!$C$3:$AF$198,Q$2,FALSE)),"",VLOOKUP(VLOOKUP($U$1&amp;$A5,STEP③!$A$3:$I$152,9,FALSE),貼付!$C$3:$AF$198,Q$2,FALSE))</f>
        <v>1822</v>
      </c>
      <c r="R5" s="27">
        <f>IF(ISERROR(VLOOKUP(VLOOKUP($U$1&amp;$A5,STEP③!$A$3:$I$152,9,FALSE),貼付!$C$3:$AF$198,R$2,FALSE)),"",VLOOKUP(VLOOKUP($U$1&amp;$A5,STEP③!$A$3:$I$152,9,FALSE),貼付!$C$3:$AF$198,R$2,FALSE))</f>
        <v>503</v>
      </c>
      <c r="S5" s="27">
        <f>IF(ISERROR(VLOOKUP(VLOOKUP($U$1&amp;$A5,STEP③!$A$3:$I$152,9,FALSE),貼付!$C$3:$AF$198,S$2,FALSE)),"",VLOOKUP(VLOOKUP($U$1&amp;$A5,STEP③!$A$3:$I$152,9,FALSE),貼付!$C$3:$AF$198,S$2,FALSE))</f>
        <v>5035</v>
      </c>
      <c r="T5" s="27">
        <f>IF(ISERROR(VLOOKUP(VLOOKUP($U$1&amp;$A5,STEP③!$A$3:$I$152,9,FALSE),貼付!$C$3:$AF$198,T$2,FALSE)),"",VLOOKUP(VLOOKUP($U$1&amp;$A5,STEP③!$A$3:$I$152,9,FALSE),貼付!$C$3:$AF$198,T$2,FALSE))</f>
        <v>594</v>
      </c>
      <c r="U5" s="27">
        <f>IF(ISERROR(VLOOKUP(VLOOKUP($U$1&amp;$A5,STEP③!$A$3:$I$152,9,FALSE),貼付!$C$3:$AF$198,U$2,FALSE)),"",VLOOKUP(VLOOKUP($U$1&amp;$A5,STEP③!$A$3:$I$152,9,FALSE),貼付!$C$3:$AF$198,U$2,FALSE))</f>
        <v>155</v>
      </c>
      <c r="V5" s="27">
        <f>IF(ISERROR(VLOOKUP(VLOOKUP($U$1&amp;$A5,STEP③!$A$3:$I$152,9,FALSE),貼付!$C$3:$AF$198,V$2,FALSE)),"",VLOOKUP(VLOOKUP($U$1&amp;$A5,STEP③!$A$3:$I$152,9,FALSE),貼付!$C$3:$AF$198,V$2,FALSE))</f>
        <v>426</v>
      </c>
      <c r="W5" s="27">
        <f>IF(ISERROR(VLOOKUP(VLOOKUP($U$1&amp;$A5,STEP③!$A$3:$I$152,9,FALSE),貼付!$C$3:$AF$198,W$2,FALSE)),"",VLOOKUP(VLOOKUP($U$1&amp;$A5,STEP③!$A$3:$I$152,9,FALSE),貼付!$C$3:$AF$198,W$2,FALSE))</f>
        <v>50730</v>
      </c>
      <c r="X5" s="45">
        <f>IF(ISERROR(VLOOKUP(VLOOKUP($U$1&amp;$A5,STEP③!$A$3:$I$152,9,FALSE),貼付!$C$3:$AF$198,X$2,FALSE)),"",VLOOKUP(VLOOKUP($U$1&amp;$A5,STEP③!$A$3:$I$152,9,FALSE),貼付!$C$3:$AF$198,X$2,FALSE))</f>
        <v>518</v>
      </c>
      <c r="Y5" s="43"/>
      <c r="Z5" s="44"/>
      <c r="AA5" s="44"/>
      <c r="AB5" s="44"/>
      <c r="AF5" s="18">
        <v>5</v>
      </c>
      <c r="AG5" s="18" t="s">
        <v>242</v>
      </c>
      <c r="AH5" s="18" t="s">
        <v>242</v>
      </c>
    </row>
    <row r="6" spans="1:34" ht="14.25" customHeight="1" x14ac:dyDescent="0.4">
      <c r="A6" s="29">
        <v>2</v>
      </c>
      <c r="B6" s="30" t="str">
        <f>IF(ISERROR(VLOOKUP(VLOOKUP($U$1&amp;$A6,STEP③!$A$3:$I$152,9,FALSE),貼付!$C$3:$AF$198,B$2,FALSE)),"",VLOOKUP(VLOOKUP($U$1&amp;$A6,STEP③!$A$3:$I$152,9,FALSE),貼付!$C$3:$AF$198,B$2,FALSE))</f>
        <v>高校支部</v>
      </c>
      <c r="C6" s="30" t="str">
        <f>IF(ISERROR(VLOOKUP(VLOOKUP($U$1&amp;$A6,STEP③!$A$3:$I$152,9,FALSE),貼付!$C$3:$AF$198,C$2,FALSE)),"",VLOOKUP(VLOOKUP($U$1&amp;$A6,STEP③!$A$3:$I$152,9,FALSE),貼付!$C$3:$AF$198,C$2,FALSE))</f>
        <v>北見</v>
      </c>
      <c r="D6" s="30" t="str">
        <f>IF(ISERROR(VLOOKUP(VLOOKUP($U$1&amp;$A6,STEP③!$A$3:$I$152,9,FALSE),貼付!$C$3:$AF$198,D$2,FALSE)),"",VLOOKUP(VLOOKUP($U$1&amp;$A6,STEP③!$A$3:$I$152,9,FALSE),貼付!$C$3:$AF$198,D$2,FALSE))</f>
        <v>05月19日</v>
      </c>
      <c r="E6" s="30" t="str">
        <f>IF(ISERROR(VLOOKUP(VLOOKUP($U$1&amp;$A6,STEP③!$A$3:$I$152,9,FALSE),貼付!$C$3:$AF$198,E$2,FALSE)),"",VLOOKUP(VLOOKUP($U$1&amp;$A6,STEP③!$A$3:$I$152,9,FALSE),貼付!$C$3:$AF$198,E$2,FALSE))</f>
        <v>石原遙翔</v>
      </c>
      <c r="F6" s="30">
        <f>IF(ISERROR(VLOOKUP(VLOOKUP($U$1&amp;$A6,STEP③!$A$3:$I$152,9,FALSE),貼付!$C$3:$AF$198,F$2,FALSE)),"",VLOOKUP(VLOOKUP($U$1&amp;$A6,STEP③!$A$3:$I$152,9,FALSE),貼付!$C$3:$AF$198,F$2,FALSE))</f>
        <v>2</v>
      </c>
      <c r="G6" s="30" t="str">
        <f>IF(ISERROR(VLOOKUP(VLOOKUP($U$1&amp;$A6,STEP③!$A$3:$I$152,9,FALSE),貼付!$C$3:$AF$198,G$2,FALSE)),"",VLOOKUP(VLOOKUP($U$1&amp;$A6,STEP③!$A$3:$I$152,9,FALSE),貼付!$C$3:$AF$198,G$2,FALSE))</f>
        <v>網走南ケ丘高</v>
      </c>
      <c r="H6" s="31">
        <f>IF(ISERROR(VLOOKUP(VLOOKUP($U$1&amp;$A6,STEP③!$A$3:$I$152,9,FALSE),貼付!$C$3:$AF$198,H$2,FALSE)),"",VLOOKUP(VLOOKUP($U$1&amp;$A6,STEP③!$A$3:$I$152,9,FALSE),貼付!$C$3:$AF$198,H$2,FALSE))</f>
        <v>3705</v>
      </c>
      <c r="I6" s="30">
        <f>IF(ISERROR(VLOOKUP(VLOOKUP($U$1&amp;$A6,STEP③!$A$3:$I$152,9,FALSE),貼付!$C$3:$AF$198,I$2,FALSE)),"",VLOOKUP(VLOOKUP($U$1&amp;$A6,STEP③!$A$3:$I$152,9,FALSE),貼付!$C$3:$AF$198,I$2,FALSE))</f>
        <v>1173</v>
      </c>
      <c r="J6" s="30">
        <f>IF(ISERROR(VLOOKUP(VLOOKUP($U$1&amp;$A6,STEP③!$A$3:$I$152,9,FALSE),貼付!$C$3:$AF$198,J$2,FALSE)),"",VLOOKUP(VLOOKUP($U$1&amp;$A6,STEP③!$A$3:$I$152,9,FALSE),貼付!$C$3:$AF$198,J$2,FALSE))</f>
        <v>705</v>
      </c>
      <c r="K6" s="30">
        <f>IF(ISERROR(VLOOKUP(VLOOKUP($U$1&amp;$A6,STEP③!$A$3:$I$152,9,FALSE),貼付!$C$3:$AF$198,K$2,FALSE)),"",VLOOKUP(VLOOKUP($U$1&amp;$A6,STEP③!$A$3:$I$152,9,FALSE),貼付!$C$3:$AF$198,K$2,FALSE))</f>
        <v>577</v>
      </c>
      <c r="L6" s="30">
        <f>IF(ISERROR(VLOOKUP(VLOOKUP($U$1&amp;$A6,STEP③!$A$3:$I$152,9,FALSE),貼付!$C$3:$AF$198,L$2,FALSE)),"",VLOOKUP(VLOOKUP($U$1&amp;$A6,STEP③!$A$3:$I$152,9,FALSE),貼付!$C$3:$AF$198,L$2,FALSE))</f>
        <v>537</v>
      </c>
      <c r="M6" s="30">
        <f>IF(ISERROR(VLOOKUP(VLOOKUP($U$1&amp;$A6,STEP③!$A$3:$I$152,9,FALSE),貼付!$C$3:$AF$198,M$2,FALSE)),"",VLOOKUP(VLOOKUP($U$1&amp;$A6,STEP③!$A$3:$I$152,9,FALSE),貼付!$C$3:$AF$198,M$2,FALSE))</f>
        <v>795</v>
      </c>
      <c r="N6" s="30">
        <f>IF(ISERROR(VLOOKUP(VLOOKUP($U$1&amp;$A6,STEP③!$A$3:$I$152,9,FALSE),貼付!$C$3:$AF$198,N$2,FALSE)),"",VLOOKUP(VLOOKUP($U$1&amp;$A6,STEP③!$A$3:$I$152,9,FALSE),貼付!$C$3:$AF$198,N$2,FALSE))</f>
        <v>363</v>
      </c>
      <c r="O6" s="30">
        <f>IF(ISERROR(VLOOKUP(VLOOKUP($U$1&amp;$A6,STEP③!$A$3:$I$152,9,FALSE),貼付!$C$3:$AF$198,O$2,FALSE)),"",VLOOKUP(VLOOKUP($U$1&amp;$A6,STEP③!$A$3:$I$152,9,FALSE),貼付!$C$3:$AF$198,O$2,FALSE))</f>
        <v>5433</v>
      </c>
      <c r="P6" s="30">
        <f>IF(ISERROR(VLOOKUP(VLOOKUP($U$1&amp;$A6,STEP③!$A$3:$I$152,9,FALSE),貼付!$C$3:$AF$198,P$2,FALSE)),"",VLOOKUP(VLOOKUP($U$1&amp;$A6,STEP③!$A$3:$I$152,9,FALSE),貼付!$C$3:$AF$198,P$2,FALSE))</f>
        <v>626</v>
      </c>
      <c r="Q6" s="30">
        <f>IF(ISERROR(VLOOKUP(VLOOKUP($U$1&amp;$A6,STEP③!$A$3:$I$152,9,FALSE),貼付!$C$3:$AF$198,Q$2,FALSE)),"",VLOOKUP(VLOOKUP($U$1&amp;$A6,STEP③!$A$3:$I$152,9,FALSE),貼付!$C$3:$AF$198,Q$2,FALSE))</f>
        <v>1907</v>
      </c>
      <c r="R6" s="30">
        <f>IF(ISERROR(VLOOKUP(VLOOKUP($U$1&amp;$A6,STEP③!$A$3:$I$152,9,FALSE),貼付!$C$3:$AF$198,R$2,FALSE)),"",VLOOKUP(VLOOKUP($U$1&amp;$A6,STEP③!$A$3:$I$152,9,FALSE),貼付!$C$3:$AF$198,R$2,FALSE))</f>
        <v>426</v>
      </c>
      <c r="S6" s="30">
        <f>IF(ISERROR(VLOOKUP(VLOOKUP($U$1&amp;$A6,STEP③!$A$3:$I$152,9,FALSE),貼付!$C$3:$AF$198,S$2,FALSE)),"",VLOOKUP(VLOOKUP($U$1&amp;$A6,STEP③!$A$3:$I$152,9,FALSE),貼付!$C$3:$AF$198,S$2,FALSE))</f>
        <v>3062</v>
      </c>
      <c r="T6" s="30">
        <f>IF(ISERROR(VLOOKUP(VLOOKUP($U$1&amp;$A6,STEP③!$A$3:$I$152,9,FALSE),貼付!$C$3:$AF$198,T$2,FALSE)),"",VLOOKUP(VLOOKUP($U$1&amp;$A6,STEP③!$A$3:$I$152,9,FALSE),貼付!$C$3:$AF$198,T$2,FALSE))</f>
        <v>308</v>
      </c>
      <c r="U6" s="30">
        <f>IF(ISERROR(VLOOKUP(VLOOKUP($U$1&amp;$A6,STEP③!$A$3:$I$152,9,FALSE),貼付!$C$3:$AF$198,U$2,FALSE)),"",VLOOKUP(VLOOKUP($U$1&amp;$A6,STEP③!$A$3:$I$152,9,FALSE),貼付!$C$3:$AF$198,U$2,FALSE))</f>
        <v>140</v>
      </c>
      <c r="V6" s="30">
        <f>IF(ISERROR(VLOOKUP(VLOOKUP($U$1&amp;$A6,STEP③!$A$3:$I$152,9,FALSE),貼付!$C$3:$AF$198,V$2,FALSE)),"",VLOOKUP(VLOOKUP($U$1&amp;$A6,STEP③!$A$3:$I$152,9,FALSE),貼付!$C$3:$AF$198,V$2,FALSE))</f>
        <v>317</v>
      </c>
      <c r="W6" s="30">
        <f>IF(ISERROR(VLOOKUP(VLOOKUP($U$1&amp;$A6,STEP③!$A$3:$I$152,9,FALSE),貼付!$C$3:$AF$198,W$2,FALSE)),"",VLOOKUP(VLOOKUP($U$1&amp;$A6,STEP③!$A$3:$I$152,9,FALSE),貼付!$C$3:$AF$198,W$2,FALSE))</f>
        <v>52525</v>
      </c>
      <c r="X6" s="46">
        <f>IF(ISERROR(VLOOKUP(VLOOKUP($U$1&amp;$A6,STEP③!$A$3:$I$152,9,FALSE),貼付!$C$3:$AF$198,X$2,FALSE)),"",VLOOKUP(VLOOKUP($U$1&amp;$A6,STEP③!$A$3:$I$152,9,FALSE),貼付!$C$3:$AF$198,X$2,FALSE))</f>
        <v>423</v>
      </c>
      <c r="Y6" s="43"/>
      <c r="Z6" s="44"/>
      <c r="AA6" s="44"/>
      <c r="AB6" s="44"/>
      <c r="AF6" s="18">
        <v>6</v>
      </c>
      <c r="AG6" s="18" t="s">
        <v>245</v>
      </c>
    </row>
    <row r="7" spans="1:34" ht="14.25" customHeight="1" x14ac:dyDescent="0.4">
      <c r="A7" s="32">
        <v>3</v>
      </c>
      <c r="B7" s="33" t="str">
        <f>IF(ISERROR(VLOOKUP(VLOOKUP($U$1&amp;$A7,STEP③!$A$3:$I$152,9,FALSE),貼付!$C$3:$AF$198,B$2,FALSE)),"",VLOOKUP(VLOOKUP($U$1&amp;$A7,STEP③!$A$3:$I$152,9,FALSE),貼付!$C$3:$AF$198,B$2,FALSE))</f>
        <v>混成記録会</v>
      </c>
      <c r="C7" s="33" t="str">
        <f>IF(ISERROR(VLOOKUP(VLOOKUP($U$1&amp;$A7,STEP③!$A$3:$I$152,9,FALSE),貼付!$C$3:$AF$198,C$2,FALSE)),"",VLOOKUP(VLOOKUP($U$1&amp;$A7,STEP③!$A$3:$I$152,9,FALSE),貼付!$C$3:$AF$198,C$2,FALSE))</f>
        <v>北見</v>
      </c>
      <c r="D7" s="33" t="str">
        <f>IF(ISERROR(VLOOKUP(VLOOKUP($U$1&amp;$A7,STEP③!$A$3:$I$152,9,FALSE),貼付!$C$3:$AF$198,D$2,FALSE)),"",VLOOKUP(VLOOKUP($U$1&amp;$A7,STEP③!$A$3:$I$152,9,FALSE),貼付!$C$3:$AF$198,D$2,FALSE))</f>
        <v>10月15日</v>
      </c>
      <c r="E7" s="33" t="str">
        <f>IF(ISERROR(VLOOKUP(VLOOKUP($U$1&amp;$A7,STEP③!$A$3:$I$152,9,FALSE),貼付!$C$3:$AF$198,E$2,FALSE)),"",VLOOKUP(VLOOKUP($U$1&amp;$A7,STEP③!$A$3:$I$152,9,FALSE),貼付!$C$3:$AF$198,E$2,FALSE))</f>
        <v>増山奈孝</v>
      </c>
      <c r="F7" s="33">
        <f>IF(ISERROR(VLOOKUP(VLOOKUP($U$1&amp;$A7,STEP③!$A$3:$I$152,9,FALSE),貼付!$C$3:$AF$198,F$2,FALSE)),"",VLOOKUP(VLOOKUP($U$1&amp;$A7,STEP③!$A$3:$I$152,9,FALSE),貼付!$C$3:$AF$198,F$2,FALSE))</f>
        <v>2</v>
      </c>
      <c r="G7" s="33" t="str">
        <f>IF(ISERROR(VLOOKUP(VLOOKUP($U$1&amp;$A7,STEP③!$A$3:$I$152,9,FALSE),貼付!$C$3:$AF$198,G$2,FALSE)),"",VLOOKUP(VLOOKUP($U$1&amp;$A7,STEP③!$A$3:$I$152,9,FALSE),貼付!$C$3:$AF$198,G$2,FALSE))</f>
        <v>北見緑陵高</v>
      </c>
      <c r="H7" s="34">
        <f>IF(ISERROR(VLOOKUP(VLOOKUP($U$1&amp;$A7,STEP③!$A$3:$I$152,9,FALSE),貼付!$C$3:$AF$198,H$2,FALSE)),"",VLOOKUP(VLOOKUP($U$1&amp;$A7,STEP③!$A$3:$I$152,9,FALSE),貼付!$C$3:$AF$198,H$2,FALSE))</f>
        <v>3599</v>
      </c>
      <c r="I7" s="33">
        <f>IF(ISERROR(VLOOKUP(VLOOKUP($U$1&amp;$A7,STEP③!$A$3:$I$152,9,FALSE),貼付!$C$3:$AF$198,I$2,FALSE)),"",VLOOKUP(VLOOKUP($U$1&amp;$A7,STEP③!$A$3:$I$152,9,FALSE),貼付!$C$3:$AF$198,I$2,FALSE))</f>
        <v>1227</v>
      </c>
      <c r="J7" s="33">
        <f>IF(ISERROR(VLOOKUP(VLOOKUP($U$1&amp;$A7,STEP③!$A$3:$I$152,9,FALSE),貼付!$C$3:$AF$198,J$2,FALSE)),"",VLOOKUP(VLOOKUP($U$1&amp;$A7,STEP③!$A$3:$I$152,9,FALSE),貼付!$C$3:$AF$198,J$2,FALSE))</f>
        <v>599</v>
      </c>
      <c r="K7" s="33">
        <f>IF(ISERROR(VLOOKUP(VLOOKUP($U$1&amp;$A7,STEP③!$A$3:$I$152,9,FALSE),貼付!$C$3:$AF$198,K$2,FALSE)),"",VLOOKUP(VLOOKUP($U$1&amp;$A7,STEP③!$A$3:$I$152,9,FALSE),貼付!$C$3:$AF$198,K$2,FALSE))</f>
        <v>535</v>
      </c>
      <c r="L7" s="33">
        <f>IF(ISERROR(VLOOKUP(VLOOKUP($U$1&amp;$A7,STEP③!$A$3:$I$152,9,FALSE),貼付!$C$3:$AF$198,L$2,FALSE)),"",VLOOKUP(VLOOKUP($U$1&amp;$A7,STEP③!$A$3:$I$152,9,FALSE),貼付!$C$3:$AF$198,L$2,FALSE))</f>
        <v>451</v>
      </c>
      <c r="M7" s="33">
        <f>IF(ISERROR(VLOOKUP(VLOOKUP($U$1&amp;$A7,STEP③!$A$3:$I$152,9,FALSE),貼付!$C$3:$AF$198,M$2,FALSE)),"",VLOOKUP(VLOOKUP($U$1&amp;$A7,STEP③!$A$3:$I$152,9,FALSE),貼付!$C$3:$AF$198,M$2,FALSE))</f>
        <v>805</v>
      </c>
      <c r="N7" s="33">
        <f>IF(ISERROR(VLOOKUP(VLOOKUP($U$1&amp;$A7,STEP③!$A$3:$I$152,9,FALSE),貼付!$C$3:$AF$198,N$2,FALSE)),"",VLOOKUP(VLOOKUP($U$1&amp;$A7,STEP③!$A$3:$I$152,9,FALSE),貼付!$C$3:$AF$198,N$2,FALSE))</f>
        <v>369</v>
      </c>
      <c r="O7" s="33">
        <f>IF(ISERROR(VLOOKUP(VLOOKUP($U$1&amp;$A7,STEP③!$A$3:$I$152,9,FALSE),貼付!$C$3:$AF$198,O$2,FALSE)),"",VLOOKUP(VLOOKUP($U$1&amp;$A7,STEP③!$A$3:$I$152,9,FALSE),貼付!$C$3:$AF$198,O$2,FALSE))</f>
        <v>5454</v>
      </c>
      <c r="P7" s="33">
        <f>IF(ISERROR(VLOOKUP(VLOOKUP($U$1&amp;$A7,STEP③!$A$3:$I$152,9,FALSE),貼付!$C$3:$AF$198,P$2,FALSE)),"",VLOOKUP(VLOOKUP($U$1&amp;$A7,STEP③!$A$3:$I$152,9,FALSE),貼付!$C$3:$AF$198,P$2,FALSE))</f>
        <v>617</v>
      </c>
      <c r="Q7" s="33">
        <f>IF(ISERROR(VLOOKUP(VLOOKUP($U$1&amp;$A7,STEP③!$A$3:$I$152,9,FALSE),貼付!$C$3:$AF$198,Q$2,FALSE)),"",VLOOKUP(VLOOKUP($U$1&amp;$A7,STEP③!$A$3:$I$152,9,FALSE),貼付!$C$3:$AF$198,Q$2,FALSE))</f>
        <v>2129</v>
      </c>
      <c r="R7" s="33">
        <f>IF(ISERROR(VLOOKUP(VLOOKUP($U$1&amp;$A7,STEP③!$A$3:$I$152,9,FALSE),貼付!$C$3:$AF$198,R$2,FALSE)),"",VLOOKUP(VLOOKUP($U$1&amp;$A7,STEP③!$A$3:$I$152,9,FALSE),貼付!$C$3:$AF$198,R$2,FALSE))</f>
        <v>254</v>
      </c>
      <c r="S7" s="33">
        <f>IF(ISERROR(VLOOKUP(VLOOKUP($U$1&amp;$A7,STEP③!$A$3:$I$152,9,FALSE),貼付!$C$3:$AF$198,S$2,FALSE)),"",VLOOKUP(VLOOKUP($U$1&amp;$A7,STEP③!$A$3:$I$152,9,FALSE),貼付!$C$3:$AF$198,S$2,FALSE))</f>
        <v>2718</v>
      </c>
      <c r="T7" s="33">
        <f>IF(ISERROR(VLOOKUP(VLOOKUP($U$1&amp;$A7,STEP③!$A$3:$I$152,9,FALSE),貼付!$C$3:$AF$198,T$2,FALSE)),"",VLOOKUP(VLOOKUP($U$1&amp;$A7,STEP③!$A$3:$I$152,9,FALSE),貼付!$C$3:$AF$198,T$2,FALSE))</f>
        <v>260</v>
      </c>
      <c r="U7" s="33">
        <f>IF(ISERROR(VLOOKUP(VLOOKUP($U$1&amp;$A7,STEP③!$A$3:$I$152,9,FALSE),貼付!$C$3:$AF$198,U$2,FALSE)),"",VLOOKUP(VLOOKUP($U$1&amp;$A7,STEP③!$A$3:$I$152,9,FALSE),貼付!$C$3:$AF$198,U$2,FALSE))</f>
        <v>160</v>
      </c>
      <c r="V7" s="33">
        <f>IF(ISERROR(VLOOKUP(VLOOKUP($U$1&amp;$A7,STEP③!$A$3:$I$152,9,FALSE),貼付!$C$3:$AF$198,V$2,FALSE)),"",VLOOKUP(VLOOKUP($U$1&amp;$A7,STEP③!$A$3:$I$152,9,FALSE),貼付!$C$3:$AF$198,V$2,FALSE))</f>
        <v>464</v>
      </c>
      <c r="W7" s="33">
        <f>IF(ISERROR(VLOOKUP(VLOOKUP($U$1&amp;$A7,STEP③!$A$3:$I$152,9,FALSE),貼付!$C$3:$AF$198,W$2,FALSE)),"",VLOOKUP(VLOOKUP($U$1&amp;$A7,STEP③!$A$3:$I$152,9,FALSE),貼付!$C$3:$AF$198,W$2,FALSE))</f>
        <v>45561</v>
      </c>
      <c r="X7" s="47">
        <f>IF(ISERROR(VLOOKUP(VLOOKUP($U$1&amp;$A7,STEP③!$A$3:$I$152,9,FALSE),貼付!$C$3:$AF$198,X$2,FALSE)),"",VLOOKUP(VLOOKUP($U$1&amp;$A7,STEP③!$A$3:$I$152,9,FALSE),貼付!$C$3:$AF$198,X$2,FALSE))</f>
        <v>585</v>
      </c>
      <c r="Y7" s="43"/>
      <c r="Z7" s="44"/>
      <c r="AA7" s="44"/>
      <c r="AB7" s="44"/>
      <c r="AF7" s="18">
        <v>7</v>
      </c>
      <c r="AG7" s="18" t="s">
        <v>246</v>
      </c>
    </row>
    <row r="8" spans="1:34" ht="14.25" customHeight="1" x14ac:dyDescent="0.4">
      <c r="A8" s="29">
        <v>4</v>
      </c>
      <c r="B8" s="30" t="str">
        <f>IF(ISERROR(VLOOKUP(VLOOKUP($U$1&amp;$A8,STEP③!$A$3:$I$152,9,FALSE),貼付!$C$3:$AF$198,B$2,FALSE)),"",VLOOKUP(VLOOKUP($U$1&amp;$A8,STEP③!$A$3:$I$152,9,FALSE),貼付!$C$3:$AF$198,B$2,FALSE))</f>
        <v>混成記録会</v>
      </c>
      <c r="C8" s="30" t="str">
        <f>IF(ISERROR(VLOOKUP(VLOOKUP($U$1&amp;$A8,STEP③!$A$3:$I$152,9,FALSE),貼付!$C$3:$AF$198,C$2,FALSE)),"",VLOOKUP(VLOOKUP($U$1&amp;$A8,STEP③!$A$3:$I$152,9,FALSE),貼付!$C$3:$AF$198,C$2,FALSE))</f>
        <v>北見</v>
      </c>
      <c r="D8" s="30" t="str">
        <f>IF(ISERROR(VLOOKUP(VLOOKUP($U$1&amp;$A8,STEP③!$A$3:$I$152,9,FALSE),貼付!$C$3:$AF$198,D$2,FALSE)),"",VLOOKUP(VLOOKUP($U$1&amp;$A8,STEP③!$A$3:$I$152,9,FALSE),貼付!$C$3:$AF$198,D$2,FALSE))</f>
        <v>10月15日</v>
      </c>
      <c r="E8" s="30" t="str">
        <f>IF(ISERROR(VLOOKUP(VLOOKUP($U$1&amp;$A8,STEP③!$A$3:$I$152,9,FALSE),貼付!$C$3:$AF$198,E$2,FALSE)),"",VLOOKUP(VLOOKUP($U$1&amp;$A8,STEP③!$A$3:$I$152,9,FALSE),貼付!$C$3:$AF$198,E$2,FALSE))</f>
        <v>本田孝仁</v>
      </c>
      <c r="F8" s="30">
        <f>IF(ISERROR(VLOOKUP(VLOOKUP($U$1&amp;$A8,STEP③!$A$3:$I$152,9,FALSE),貼付!$C$3:$AF$198,F$2,FALSE)),"",VLOOKUP(VLOOKUP($U$1&amp;$A8,STEP③!$A$3:$I$152,9,FALSE),貼付!$C$3:$AF$198,F$2,FALSE))</f>
        <v>2</v>
      </c>
      <c r="G8" s="30" t="str">
        <f>IF(ISERROR(VLOOKUP(VLOOKUP($U$1&amp;$A8,STEP③!$A$3:$I$152,9,FALSE),貼付!$C$3:$AF$198,G$2,FALSE)),"",VLOOKUP(VLOOKUP($U$1&amp;$A8,STEP③!$A$3:$I$152,9,FALSE),貼付!$C$3:$AF$198,G$2,FALSE))</f>
        <v>網走南ケ丘高</v>
      </c>
      <c r="H8" s="31">
        <f>IF(ISERROR(VLOOKUP(VLOOKUP($U$1&amp;$A8,STEP③!$A$3:$I$152,9,FALSE),貼付!$C$3:$AF$198,H$2,FALSE)),"",VLOOKUP(VLOOKUP($U$1&amp;$A8,STEP③!$A$3:$I$152,9,FALSE),貼付!$C$3:$AF$198,H$2,FALSE))</f>
        <v>3596</v>
      </c>
      <c r="I8" s="30">
        <f>IF(ISERROR(VLOOKUP(VLOOKUP($U$1&amp;$A8,STEP③!$A$3:$I$152,9,FALSE),貼付!$C$3:$AF$198,I$2,FALSE)),"",VLOOKUP(VLOOKUP($U$1&amp;$A8,STEP③!$A$3:$I$152,9,FALSE),貼付!$C$3:$AF$198,I$2,FALSE))</f>
        <v>1226</v>
      </c>
      <c r="J8" s="30">
        <f>IF(ISERROR(VLOOKUP(VLOOKUP($U$1&amp;$A8,STEP③!$A$3:$I$152,9,FALSE),貼付!$C$3:$AF$198,J$2,FALSE)),"",VLOOKUP(VLOOKUP($U$1&amp;$A8,STEP③!$A$3:$I$152,9,FALSE),貼付!$C$3:$AF$198,J$2,FALSE))</f>
        <v>601</v>
      </c>
      <c r="K8" s="30">
        <f>IF(ISERROR(VLOOKUP(VLOOKUP($U$1&amp;$A8,STEP③!$A$3:$I$152,9,FALSE),貼付!$C$3:$AF$198,K$2,FALSE)),"",VLOOKUP(VLOOKUP($U$1&amp;$A8,STEP③!$A$3:$I$152,9,FALSE),貼付!$C$3:$AF$198,K$2,FALSE))</f>
        <v>572</v>
      </c>
      <c r="L8" s="30">
        <f>IF(ISERROR(VLOOKUP(VLOOKUP($U$1&amp;$A8,STEP③!$A$3:$I$152,9,FALSE),貼付!$C$3:$AF$198,L$2,FALSE)),"",VLOOKUP(VLOOKUP($U$1&amp;$A8,STEP③!$A$3:$I$152,9,FALSE),貼付!$C$3:$AF$198,L$2,FALSE))</f>
        <v>527</v>
      </c>
      <c r="M8" s="30">
        <f>IF(ISERROR(VLOOKUP(VLOOKUP($U$1&amp;$A8,STEP③!$A$3:$I$152,9,FALSE),貼付!$C$3:$AF$198,M$2,FALSE)),"",VLOOKUP(VLOOKUP($U$1&amp;$A8,STEP③!$A$3:$I$152,9,FALSE),貼付!$C$3:$AF$198,M$2,FALSE))</f>
        <v>658</v>
      </c>
      <c r="N8" s="30">
        <f>IF(ISERROR(VLOOKUP(VLOOKUP($U$1&amp;$A8,STEP③!$A$3:$I$152,9,FALSE),貼付!$C$3:$AF$198,N$2,FALSE)),"",VLOOKUP(VLOOKUP($U$1&amp;$A8,STEP③!$A$3:$I$152,9,FALSE),貼付!$C$3:$AF$198,N$2,FALSE))</f>
        <v>283</v>
      </c>
      <c r="O8" s="30">
        <f>IF(ISERROR(VLOOKUP(VLOOKUP($U$1&amp;$A8,STEP③!$A$3:$I$152,9,FALSE),貼付!$C$3:$AF$198,O$2,FALSE)),"",VLOOKUP(VLOOKUP($U$1&amp;$A8,STEP③!$A$3:$I$152,9,FALSE),貼付!$C$3:$AF$198,O$2,FALSE))</f>
        <v>5862</v>
      </c>
      <c r="P8" s="30">
        <f>IF(ISERROR(VLOOKUP(VLOOKUP($U$1&amp;$A8,STEP③!$A$3:$I$152,9,FALSE),貼付!$C$3:$AF$198,P$2,FALSE)),"",VLOOKUP(VLOOKUP($U$1&amp;$A8,STEP③!$A$3:$I$152,9,FALSE),貼付!$C$3:$AF$198,P$2,FALSE))</f>
        <v>461</v>
      </c>
      <c r="Q8" s="30">
        <f>IF(ISERROR(VLOOKUP(VLOOKUP($U$1&amp;$A8,STEP③!$A$3:$I$152,9,FALSE),貼付!$C$3:$AF$198,Q$2,FALSE)),"",VLOOKUP(VLOOKUP($U$1&amp;$A8,STEP③!$A$3:$I$152,9,FALSE),貼付!$C$3:$AF$198,Q$2,FALSE))</f>
        <v>1693</v>
      </c>
      <c r="R8" s="30">
        <f>IF(ISERROR(VLOOKUP(VLOOKUP($U$1&amp;$A8,STEP③!$A$3:$I$152,9,FALSE),貼付!$C$3:$AF$198,R$2,FALSE)),"",VLOOKUP(VLOOKUP($U$1&amp;$A8,STEP③!$A$3:$I$152,9,FALSE),貼付!$C$3:$AF$198,R$2,FALSE))</f>
        <v>632</v>
      </c>
      <c r="S8" s="30">
        <f>IF(ISERROR(VLOOKUP(VLOOKUP($U$1&amp;$A8,STEP③!$A$3:$I$152,9,FALSE),貼付!$C$3:$AF$198,S$2,FALSE)),"",VLOOKUP(VLOOKUP($U$1&amp;$A8,STEP③!$A$3:$I$152,9,FALSE),貼付!$C$3:$AF$198,S$2,FALSE))</f>
        <v>2683</v>
      </c>
      <c r="T8" s="30">
        <f>IF(ISERROR(VLOOKUP(VLOOKUP($U$1&amp;$A8,STEP③!$A$3:$I$152,9,FALSE),貼付!$C$3:$AF$198,T$2,FALSE)),"",VLOOKUP(VLOOKUP($U$1&amp;$A8,STEP③!$A$3:$I$152,9,FALSE),貼付!$C$3:$AF$198,T$2,FALSE))</f>
        <v>255</v>
      </c>
      <c r="U8" s="30">
        <f>IF(ISERROR(VLOOKUP(VLOOKUP($U$1&amp;$A8,STEP③!$A$3:$I$152,9,FALSE),貼付!$C$3:$AF$198,U$2,FALSE)),"",VLOOKUP(VLOOKUP($U$1&amp;$A8,STEP③!$A$3:$I$152,9,FALSE),貼付!$C$3:$AF$198,U$2,FALSE))</f>
        <v>155</v>
      </c>
      <c r="V8" s="30">
        <f>IF(ISERROR(VLOOKUP(VLOOKUP($U$1&amp;$A8,STEP③!$A$3:$I$152,9,FALSE),貼付!$C$3:$AF$198,V$2,FALSE)),"",VLOOKUP(VLOOKUP($U$1&amp;$A8,STEP③!$A$3:$I$152,9,FALSE),貼付!$C$3:$AF$198,V$2,FALSE))</f>
        <v>426</v>
      </c>
      <c r="W8" s="30">
        <f>IF(ISERROR(VLOOKUP(VLOOKUP($U$1&amp;$A8,STEP③!$A$3:$I$152,9,FALSE),貼付!$C$3:$AF$198,W$2,FALSE)),"",VLOOKUP(VLOOKUP($U$1&amp;$A8,STEP③!$A$3:$I$152,9,FALSE),貼付!$C$3:$AF$198,W$2,FALSE))</f>
        <v>52755</v>
      </c>
      <c r="X8" s="46">
        <f>IF(ISERROR(VLOOKUP(VLOOKUP($U$1&amp;$A8,STEP③!$A$3:$I$152,9,FALSE),貼付!$C$3:$AF$198,X$2,FALSE)),"",VLOOKUP(VLOOKUP($U$1&amp;$A8,STEP③!$A$3:$I$152,9,FALSE),貼付!$C$3:$AF$198,X$2,FALSE))</f>
        <v>411</v>
      </c>
      <c r="Y8" s="43"/>
      <c r="Z8" s="44"/>
      <c r="AA8" s="44"/>
      <c r="AB8" s="44"/>
      <c r="AF8" s="18">
        <v>8</v>
      </c>
      <c r="AG8" s="18" t="s">
        <v>247</v>
      </c>
    </row>
    <row r="9" spans="1:34" ht="14.25" customHeight="1" x14ac:dyDescent="0.4">
      <c r="A9" s="32">
        <v>5</v>
      </c>
      <c r="B9" s="33" t="str">
        <f>IF(ISERROR(VLOOKUP(VLOOKUP($U$1&amp;$A9,STEP③!$A$3:$I$152,9,FALSE),貼付!$C$3:$AF$198,B$2,FALSE)),"",VLOOKUP(VLOOKUP($U$1&amp;$A9,STEP③!$A$3:$I$152,9,FALSE),貼付!$C$3:$AF$198,B$2,FALSE))</f>
        <v>秋季陸上</v>
      </c>
      <c r="C9" s="33" t="str">
        <f>IF(ISERROR(VLOOKUP(VLOOKUP($U$1&amp;$A9,STEP③!$A$3:$I$152,9,FALSE),貼付!$C$3:$AF$198,C$2,FALSE)),"",VLOOKUP(VLOOKUP($U$1&amp;$A9,STEP③!$A$3:$I$152,9,FALSE),貼付!$C$3:$AF$198,C$2,FALSE))</f>
        <v>北見</v>
      </c>
      <c r="D9" s="33" t="str">
        <f>IF(ISERROR(VLOOKUP(VLOOKUP($U$1&amp;$A9,STEP③!$A$3:$I$152,9,FALSE),貼付!$C$3:$AF$198,D$2,FALSE)),"",VLOOKUP(VLOOKUP($U$1&amp;$A9,STEP③!$A$3:$I$152,9,FALSE),貼付!$C$3:$AF$198,D$2,FALSE))</f>
        <v>09月10日</v>
      </c>
      <c r="E9" s="33" t="str">
        <f>IF(ISERROR(VLOOKUP(VLOOKUP($U$1&amp;$A9,STEP③!$A$3:$I$152,9,FALSE),貼付!$C$3:$AF$198,E$2,FALSE)),"",VLOOKUP(VLOOKUP($U$1&amp;$A9,STEP③!$A$3:$I$152,9,FALSE),貼付!$C$3:$AF$198,E$2,FALSE))</f>
        <v>竹田琉莞</v>
      </c>
      <c r="F9" s="33">
        <f>IF(ISERROR(VLOOKUP(VLOOKUP($U$1&amp;$A9,STEP③!$A$3:$I$152,9,FALSE),貼付!$C$3:$AF$198,F$2,FALSE)),"",VLOOKUP(VLOOKUP($U$1&amp;$A9,STEP③!$A$3:$I$152,9,FALSE),貼付!$C$3:$AF$198,F$2,FALSE))</f>
        <v>1</v>
      </c>
      <c r="G9" s="33" t="str">
        <f>IF(ISERROR(VLOOKUP(VLOOKUP($U$1&amp;$A9,STEP③!$A$3:$I$152,9,FALSE),貼付!$C$3:$AF$198,G$2,FALSE)),"",VLOOKUP(VLOOKUP($U$1&amp;$A9,STEP③!$A$3:$I$152,9,FALSE),貼付!$C$3:$AF$198,G$2,FALSE))</f>
        <v>雄武高</v>
      </c>
      <c r="H9" s="34">
        <f>IF(ISERROR(VLOOKUP(VLOOKUP($U$1&amp;$A9,STEP③!$A$3:$I$152,9,FALSE),貼付!$C$3:$AF$198,H$2,FALSE)),"",VLOOKUP(VLOOKUP($U$1&amp;$A9,STEP③!$A$3:$I$152,9,FALSE),貼付!$C$3:$AF$198,H$2,FALSE))</f>
        <v>3542</v>
      </c>
      <c r="I9" s="33">
        <f>IF(ISERROR(VLOOKUP(VLOOKUP($U$1&amp;$A9,STEP③!$A$3:$I$152,9,FALSE),貼付!$C$3:$AF$198,I$2,FALSE)),"",VLOOKUP(VLOOKUP($U$1&amp;$A9,STEP③!$A$3:$I$152,9,FALSE),貼付!$C$3:$AF$198,I$2,FALSE))</f>
        <v>1211</v>
      </c>
      <c r="J9" s="33">
        <f>IF(ISERROR(VLOOKUP(VLOOKUP($U$1&amp;$A9,STEP③!$A$3:$I$152,9,FALSE),貼付!$C$3:$AF$198,J$2,FALSE)),"",VLOOKUP(VLOOKUP($U$1&amp;$A9,STEP③!$A$3:$I$152,9,FALSE),貼付!$C$3:$AF$198,J$2,FALSE))</f>
        <v>629</v>
      </c>
      <c r="K9" s="33">
        <f>IF(ISERROR(VLOOKUP(VLOOKUP($U$1&amp;$A9,STEP③!$A$3:$I$152,9,FALSE),貼付!$C$3:$AF$198,K$2,FALSE)),"",VLOOKUP(VLOOKUP($U$1&amp;$A9,STEP③!$A$3:$I$152,9,FALSE),貼付!$C$3:$AF$198,K$2,FALSE))</f>
        <v>583</v>
      </c>
      <c r="L9" s="33">
        <f>IF(ISERROR(VLOOKUP(VLOOKUP($U$1&amp;$A9,STEP③!$A$3:$I$152,9,FALSE),貼付!$C$3:$AF$198,L$2,FALSE)),"",VLOOKUP(VLOOKUP($U$1&amp;$A9,STEP③!$A$3:$I$152,9,FALSE),貼付!$C$3:$AF$198,L$2,FALSE))</f>
        <v>550</v>
      </c>
      <c r="M9" s="33">
        <f>IF(ISERROR(VLOOKUP(VLOOKUP($U$1&amp;$A9,STEP③!$A$3:$I$152,9,FALSE),貼付!$C$3:$AF$198,M$2,FALSE)),"",VLOOKUP(VLOOKUP($U$1&amp;$A9,STEP③!$A$3:$I$152,9,FALSE),貼付!$C$3:$AF$198,M$2,FALSE))</f>
        <v>656</v>
      </c>
      <c r="N9" s="33">
        <f>IF(ISERROR(VLOOKUP(VLOOKUP($U$1&amp;$A9,STEP③!$A$3:$I$152,9,FALSE),貼付!$C$3:$AF$198,N$2,FALSE)),"",VLOOKUP(VLOOKUP($U$1&amp;$A9,STEP③!$A$3:$I$152,9,FALSE),貼付!$C$3:$AF$198,N$2,FALSE))</f>
        <v>281</v>
      </c>
      <c r="O9" s="33">
        <f>IF(ISERROR(VLOOKUP(VLOOKUP($U$1&amp;$A9,STEP③!$A$3:$I$152,9,FALSE),貼付!$C$3:$AF$198,O$2,FALSE)),"",VLOOKUP(VLOOKUP($U$1&amp;$A9,STEP③!$A$3:$I$152,9,FALSE),貼付!$C$3:$AF$198,O$2,FALSE))</f>
        <v>5692</v>
      </c>
      <c r="P9" s="33">
        <f>IF(ISERROR(VLOOKUP(VLOOKUP($U$1&amp;$A9,STEP③!$A$3:$I$152,9,FALSE),貼付!$C$3:$AF$198,P$2,FALSE)),"",VLOOKUP(VLOOKUP($U$1&amp;$A9,STEP③!$A$3:$I$152,9,FALSE),貼付!$C$3:$AF$198,P$2,FALSE))</f>
        <v>524</v>
      </c>
      <c r="Q9" s="33">
        <f>IF(ISERROR(VLOOKUP(VLOOKUP($U$1&amp;$A9,STEP③!$A$3:$I$152,9,FALSE),貼付!$C$3:$AF$198,Q$2,FALSE)),"",VLOOKUP(VLOOKUP($U$1&amp;$A9,STEP③!$A$3:$I$152,9,FALSE),貼付!$C$3:$AF$198,Q$2,FALSE))</f>
        <v>1829</v>
      </c>
      <c r="R9" s="33">
        <f>IF(ISERROR(VLOOKUP(VLOOKUP($U$1&amp;$A9,STEP③!$A$3:$I$152,9,FALSE),貼付!$C$3:$AF$198,R$2,FALSE)),"",VLOOKUP(VLOOKUP($U$1&amp;$A9,STEP③!$A$3:$I$152,9,FALSE),貼付!$C$3:$AF$198,R$2,FALSE))</f>
        <v>497</v>
      </c>
      <c r="S9" s="33">
        <f>IF(ISERROR(VLOOKUP(VLOOKUP($U$1&amp;$A9,STEP③!$A$3:$I$152,9,FALSE),貼付!$C$3:$AF$198,S$2,FALSE)),"",VLOOKUP(VLOOKUP($U$1&amp;$A9,STEP③!$A$3:$I$152,9,FALSE),貼付!$C$3:$AF$198,S$2,FALSE))</f>
        <v>2834</v>
      </c>
      <c r="T9" s="33">
        <f>IF(ISERROR(VLOOKUP(VLOOKUP($U$1&amp;$A9,STEP③!$A$3:$I$152,9,FALSE),貼付!$C$3:$AF$198,T$2,FALSE)),"",VLOOKUP(VLOOKUP($U$1&amp;$A9,STEP③!$A$3:$I$152,9,FALSE),貼付!$C$3:$AF$198,T$2,FALSE))</f>
        <v>276</v>
      </c>
      <c r="U9" s="33">
        <f>IF(ISERROR(VLOOKUP(VLOOKUP($U$1&amp;$A9,STEP③!$A$3:$I$152,9,FALSE),貼付!$C$3:$AF$198,U$2,FALSE)),"",VLOOKUP(VLOOKUP($U$1&amp;$A9,STEP③!$A$3:$I$152,9,FALSE),貼付!$C$3:$AF$198,U$2,FALSE))</f>
        <v>155</v>
      </c>
      <c r="V9" s="33">
        <f>IF(ISERROR(VLOOKUP(VLOOKUP($U$1&amp;$A9,STEP③!$A$3:$I$152,9,FALSE),貼付!$C$3:$AF$198,V$2,FALSE)),"",VLOOKUP(VLOOKUP($U$1&amp;$A9,STEP③!$A$3:$I$152,9,FALSE),貼付!$C$3:$AF$198,V$2,FALSE))</f>
        <v>426</v>
      </c>
      <c r="W9" s="33">
        <f>IF(ISERROR(VLOOKUP(VLOOKUP($U$1&amp;$A9,STEP③!$A$3:$I$152,9,FALSE),貼付!$C$3:$AF$198,W$2,FALSE)),"",VLOOKUP(VLOOKUP($U$1&amp;$A9,STEP③!$A$3:$I$152,9,FALSE),貼付!$C$3:$AF$198,W$2,FALSE))</f>
        <v>53842</v>
      </c>
      <c r="X9" s="47">
        <f>IF(ISERROR(VLOOKUP(VLOOKUP($U$1&amp;$A9,STEP③!$A$3:$I$152,9,FALSE),貼付!$C$3:$AF$198,X$2,FALSE)),"",VLOOKUP(VLOOKUP($U$1&amp;$A9,STEP③!$A$3:$I$152,9,FALSE),貼付!$C$3:$AF$198,X$2,FALSE))</f>
        <v>359</v>
      </c>
      <c r="Y9" s="43"/>
      <c r="Z9" s="44"/>
      <c r="AA9" s="44"/>
      <c r="AB9" s="44"/>
      <c r="AF9" s="18">
        <v>9</v>
      </c>
      <c r="AG9" s="18" t="s">
        <v>248</v>
      </c>
    </row>
    <row r="10" spans="1:34" ht="14.25" customHeight="1" x14ac:dyDescent="0.4">
      <c r="A10" s="29">
        <v>6</v>
      </c>
      <c r="B10" s="30" t="str">
        <f>IF(ISERROR(VLOOKUP(VLOOKUP($U$1&amp;$A10,STEP③!$A$3:$I$152,9,FALSE),貼付!$C$3:$AF$198,B$2,FALSE)),"",VLOOKUP(VLOOKUP($U$1&amp;$A10,STEP③!$A$3:$I$152,9,FALSE),貼付!$C$3:$AF$198,B$2,FALSE))</f>
        <v>混成記録会</v>
      </c>
      <c r="C10" s="30" t="str">
        <f>IF(ISERROR(VLOOKUP(VLOOKUP($U$1&amp;$A10,STEP③!$A$3:$I$152,9,FALSE),貼付!$C$3:$AF$198,C$2,FALSE)),"",VLOOKUP(VLOOKUP($U$1&amp;$A10,STEP③!$A$3:$I$152,9,FALSE),貼付!$C$3:$AF$198,C$2,FALSE))</f>
        <v>北見</v>
      </c>
      <c r="D10" s="30" t="str">
        <f>IF(ISERROR(VLOOKUP(VLOOKUP($U$1&amp;$A10,STEP③!$A$3:$I$152,9,FALSE),貼付!$C$3:$AF$198,D$2,FALSE)),"",VLOOKUP(VLOOKUP($U$1&amp;$A10,STEP③!$A$3:$I$152,9,FALSE),貼付!$C$3:$AF$198,D$2,FALSE))</f>
        <v>10月15日</v>
      </c>
      <c r="E10" s="30" t="str">
        <f>IF(ISERROR(VLOOKUP(VLOOKUP($U$1&amp;$A10,STEP③!$A$3:$I$152,9,FALSE),貼付!$C$3:$AF$198,E$2,FALSE)),"",VLOOKUP(VLOOKUP($U$1&amp;$A10,STEP③!$A$3:$I$152,9,FALSE),貼付!$C$3:$AF$198,E$2,FALSE))</f>
        <v>相内亮汰</v>
      </c>
      <c r="F10" s="30">
        <f>IF(ISERROR(VLOOKUP(VLOOKUP($U$1&amp;$A10,STEP③!$A$3:$I$152,9,FALSE),貼付!$C$3:$AF$198,F$2,FALSE)),"",VLOOKUP(VLOOKUP($U$1&amp;$A10,STEP③!$A$3:$I$152,9,FALSE),貼付!$C$3:$AF$198,F$2,FALSE))</f>
        <v>1</v>
      </c>
      <c r="G10" s="30" t="str">
        <f>IF(ISERROR(VLOOKUP(VLOOKUP($U$1&amp;$A10,STEP③!$A$3:$I$152,9,FALSE),貼付!$C$3:$AF$198,G$2,FALSE)),"",VLOOKUP(VLOOKUP($U$1&amp;$A10,STEP③!$A$3:$I$152,9,FALSE),貼付!$C$3:$AF$198,G$2,FALSE))</f>
        <v>網走南ケ丘高</v>
      </c>
      <c r="H10" s="31">
        <f>IF(ISERROR(VLOOKUP(VLOOKUP($U$1&amp;$A10,STEP③!$A$3:$I$152,9,FALSE),貼付!$C$3:$AF$198,H$2,FALSE)),"",VLOOKUP(VLOOKUP($U$1&amp;$A10,STEP③!$A$3:$I$152,9,FALSE),貼付!$C$3:$AF$198,H$2,FALSE))</f>
        <v>3523</v>
      </c>
      <c r="I10" s="30">
        <f>IF(ISERROR(VLOOKUP(VLOOKUP($U$1&amp;$A10,STEP③!$A$3:$I$152,9,FALSE),貼付!$C$3:$AF$198,I$2,FALSE)),"",VLOOKUP(VLOOKUP($U$1&amp;$A10,STEP③!$A$3:$I$152,9,FALSE),貼付!$C$3:$AF$198,I$2,FALSE))</f>
        <v>1257</v>
      </c>
      <c r="J10" s="30">
        <f>IF(ISERROR(VLOOKUP(VLOOKUP($U$1&amp;$A10,STEP③!$A$3:$I$152,9,FALSE),貼付!$C$3:$AF$198,J$2,FALSE)),"",VLOOKUP(VLOOKUP($U$1&amp;$A10,STEP③!$A$3:$I$152,9,FALSE),貼付!$C$3:$AF$198,J$2,FALSE))</f>
        <v>543</v>
      </c>
      <c r="K10" s="30">
        <f>IF(ISERROR(VLOOKUP(VLOOKUP($U$1&amp;$A10,STEP③!$A$3:$I$152,9,FALSE),貼付!$C$3:$AF$198,K$2,FALSE)),"",VLOOKUP(VLOOKUP($U$1&amp;$A10,STEP③!$A$3:$I$152,9,FALSE),貼付!$C$3:$AF$198,K$2,FALSE))</f>
        <v>501</v>
      </c>
      <c r="L10" s="30">
        <f>IF(ISERROR(VLOOKUP(VLOOKUP($U$1&amp;$A10,STEP③!$A$3:$I$152,9,FALSE),貼付!$C$3:$AF$198,L$2,FALSE)),"",VLOOKUP(VLOOKUP($U$1&amp;$A10,STEP③!$A$3:$I$152,9,FALSE),貼付!$C$3:$AF$198,L$2,FALSE))</f>
        <v>384</v>
      </c>
      <c r="M10" s="30">
        <f>IF(ISERROR(VLOOKUP(VLOOKUP($U$1&amp;$A10,STEP③!$A$3:$I$152,9,FALSE),貼付!$C$3:$AF$198,M$2,FALSE)),"",VLOOKUP(VLOOKUP($U$1&amp;$A10,STEP③!$A$3:$I$152,9,FALSE),貼付!$C$3:$AF$198,M$2,FALSE))</f>
        <v>881</v>
      </c>
      <c r="N10" s="30">
        <f>IF(ISERROR(VLOOKUP(VLOOKUP($U$1&amp;$A10,STEP③!$A$3:$I$152,9,FALSE),貼付!$C$3:$AF$198,N$2,FALSE)),"",VLOOKUP(VLOOKUP($U$1&amp;$A10,STEP③!$A$3:$I$152,9,FALSE),貼付!$C$3:$AF$198,N$2,FALSE))</f>
        <v>414</v>
      </c>
      <c r="O10" s="30">
        <f>IF(ISERROR(VLOOKUP(VLOOKUP($U$1&amp;$A10,STEP③!$A$3:$I$152,9,FALSE),貼付!$C$3:$AF$198,O$2,FALSE)),"",VLOOKUP(VLOOKUP($U$1&amp;$A10,STEP③!$A$3:$I$152,9,FALSE),貼付!$C$3:$AF$198,O$2,FALSE))</f>
        <v>5712</v>
      </c>
      <c r="P10" s="30">
        <f>IF(ISERROR(VLOOKUP(VLOOKUP($U$1&amp;$A10,STEP③!$A$3:$I$152,9,FALSE),貼付!$C$3:$AF$198,P$2,FALSE)),"",VLOOKUP(VLOOKUP($U$1&amp;$A10,STEP③!$A$3:$I$152,9,FALSE),貼付!$C$3:$AF$198,P$2,FALSE))</f>
        <v>516</v>
      </c>
      <c r="Q10" s="30">
        <f>IF(ISERROR(VLOOKUP(VLOOKUP($U$1&amp;$A10,STEP③!$A$3:$I$152,9,FALSE),貼付!$C$3:$AF$198,Q$2,FALSE)),"",VLOOKUP(VLOOKUP($U$1&amp;$A10,STEP③!$A$3:$I$152,9,FALSE),貼付!$C$3:$AF$198,Q$2,FALSE))</f>
        <v>2060</v>
      </c>
      <c r="R10" s="30">
        <f>IF(ISERROR(VLOOKUP(VLOOKUP($U$1&amp;$A10,STEP③!$A$3:$I$152,9,FALSE),貼付!$C$3:$AF$198,R$2,FALSE)),"",VLOOKUP(VLOOKUP($U$1&amp;$A10,STEP③!$A$3:$I$152,9,FALSE),貼付!$C$3:$AF$198,R$2,FALSE))</f>
        <v>303</v>
      </c>
      <c r="S10" s="30">
        <f>IF(ISERROR(VLOOKUP(VLOOKUP($U$1&amp;$A10,STEP③!$A$3:$I$152,9,FALSE),貼付!$C$3:$AF$198,S$2,FALSE)),"",VLOOKUP(VLOOKUP($U$1&amp;$A10,STEP③!$A$3:$I$152,9,FALSE),貼付!$C$3:$AF$198,S$2,FALSE))</f>
        <v>4256</v>
      </c>
      <c r="T10" s="30">
        <f>IF(ISERROR(VLOOKUP(VLOOKUP($U$1&amp;$A10,STEP③!$A$3:$I$152,9,FALSE),貼付!$C$3:$AF$198,T$2,FALSE)),"",VLOOKUP(VLOOKUP($U$1&amp;$A10,STEP③!$A$3:$I$152,9,FALSE),貼付!$C$3:$AF$198,T$2,FALSE))</f>
        <v>479</v>
      </c>
      <c r="U10" s="30">
        <f>IF(ISERROR(VLOOKUP(VLOOKUP($U$1&amp;$A10,STEP③!$A$3:$I$152,9,FALSE),貼付!$C$3:$AF$198,U$2,FALSE)),"",VLOOKUP(VLOOKUP($U$1&amp;$A10,STEP③!$A$3:$I$152,9,FALSE),貼付!$C$3:$AF$198,U$2,FALSE))</f>
        <v>155</v>
      </c>
      <c r="V10" s="30">
        <f>IF(ISERROR(VLOOKUP(VLOOKUP($U$1&amp;$A10,STEP③!$A$3:$I$152,9,FALSE),貼付!$C$3:$AF$198,V$2,FALSE)),"",VLOOKUP(VLOOKUP($U$1&amp;$A10,STEP③!$A$3:$I$152,9,FALSE),貼付!$C$3:$AF$198,V$2,FALSE))</f>
        <v>426</v>
      </c>
      <c r="W10" s="30">
        <f>IF(ISERROR(VLOOKUP(VLOOKUP($U$1&amp;$A10,STEP③!$A$3:$I$152,9,FALSE),貼付!$C$3:$AF$198,W$2,FALSE)),"",VLOOKUP(VLOOKUP($U$1&amp;$A10,STEP③!$A$3:$I$152,9,FALSE),貼付!$C$3:$AF$198,W$2,FALSE))</f>
        <v>51845</v>
      </c>
      <c r="X10" s="46">
        <f>IF(ISERROR(VLOOKUP(VLOOKUP($U$1&amp;$A10,STEP③!$A$3:$I$152,9,FALSE),貼付!$C$3:$AF$198,X$2,FALSE)),"",VLOOKUP(VLOOKUP($U$1&amp;$A10,STEP③!$A$3:$I$152,9,FALSE),貼付!$C$3:$AF$198,X$2,FALSE))</f>
        <v>458</v>
      </c>
      <c r="Y10" s="43"/>
      <c r="Z10" s="44"/>
      <c r="AA10" s="44"/>
      <c r="AB10" s="44"/>
    </row>
    <row r="11" spans="1:34" ht="14.25" customHeight="1" x14ac:dyDescent="0.4">
      <c r="A11" s="32">
        <v>7</v>
      </c>
      <c r="B11" s="33" t="str">
        <f>IF(ISERROR(VLOOKUP(VLOOKUP($U$1&amp;$A11,STEP③!$A$3:$I$152,9,FALSE),貼付!$C$3:$AF$198,B$2,FALSE)),"",VLOOKUP(VLOOKUP($U$1&amp;$A11,STEP③!$A$3:$I$152,9,FALSE),貼付!$C$3:$AF$198,B$2,FALSE))</f>
        <v>高校支部</v>
      </c>
      <c r="C11" s="33" t="str">
        <f>IF(ISERROR(VLOOKUP(VLOOKUP($U$1&amp;$A11,STEP③!$A$3:$I$152,9,FALSE),貼付!$C$3:$AF$198,C$2,FALSE)),"",VLOOKUP(VLOOKUP($U$1&amp;$A11,STEP③!$A$3:$I$152,9,FALSE),貼付!$C$3:$AF$198,C$2,FALSE))</f>
        <v>北見</v>
      </c>
      <c r="D11" s="33" t="str">
        <f>IF(ISERROR(VLOOKUP(VLOOKUP($U$1&amp;$A11,STEP③!$A$3:$I$152,9,FALSE),貼付!$C$3:$AF$198,D$2,FALSE)),"",VLOOKUP(VLOOKUP($U$1&amp;$A11,STEP③!$A$3:$I$152,9,FALSE),貼付!$C$3:$AF$198,D$2,FALSE))</f>
        <v>05月19日</v>
      </c>
      <c r="E11" s="33" t="str">
        <f>IF(ISERROR(VLOOKUP(VLOOKUP($U$1&amp;$A11,STEP③!$A$3:$I$152,9,FALSE),貼付!$C$3:$AF$198,E$2,FALSE)),"",VLOOKUP(VLOOKUP($U$1&amp;$A11,STEP③!$A$3:$I$152,9,FALSE),貼付!$C$3:$AF$198,E$2,FALSE))</f>
        <v>黒田悠羽</v>
      </c>
      <c r="F11" s="33">
        <f>IF(ISERROR(VLOOKUP(VLOOKUP($U$1&amp;$A11,STEP③!$A$3:$I$152,9,FALSE),貼付!$C$3:$AF$198,F$2,FALSE)),"",VLOOKUP(VLOOKUP($U$1&amp;$A11,STEP③!$A$3:$I$152,9,FALSE),貼付!$C$3:$AF$198,F$2,FALSE))</f>
        <v>2</v>
      </c>
      <c r="G11" s="33" t="str">
        <f>IF(ISERROR(VLOOKUP(VLOOKUP($U$1&amp;$A11,STEP③!$A$3:$I$152,9,FALSE),貼付!$C$3:$AF$198,G$2,FALSE)),"",VLOOKUP(VLOOKUP($U$1&amp;$A11,STEP③!$A$3:$I$152,9,FALSE),貼付!$C$3:$AF$198,G$2,FALSE))</f>
        <v>網走南ケ丘高</v>
      </c>
      <c r="H11" s="34">
        <f>IF(ISERROR(VLOOKUP(VLOOKUP($U$1&amp;$A11,STEP③!$A$3:$I$152,9,FALSE),貼付!$C$3:$AF$198,H$2,FALSE)),"",VLOOKUP(VLOOKUP($U$1&amp;$A11,STEP③!$A$3:$I$152,9,FALSE),貼付!$C$3:$AF$198,H$2,FALSE))</f>
        <v>3491</v>
      </c>
      <c r="I11" s="33">
        <f>IF(ISERROR(VLOOKUP(VLOOKUP($U$1&amp;$A11,STEP③!$A$3:$I$152,9,FALSE),貼付!$C$3:$AF$198,I$2,FALSE)),"",VLOOKUP(VLOOKUP($U$1&amp;$A11,STEP③!$A$3:$I$152,9,FALSE),貼付!$C$3:$AF$198,I$2,FALSE))</f>
        <v>1241</v>
      </c>
      <c r="J11" s="33">
        <f>IF(ISERROR(VLOOKUP(VLOOKUP($U$1&amp;$A11,STEP③!$A$3:$I$152,9,FALSE),貼付!$C$3:$AF$198,J$2,FALSE)),"",VLOOKUP(VLOOKUP($U$1&amp;$A11,STEP③!$A$3:$I$152,9,FALSE),貼付!$C$3:$AF$198,J$2,FALSE))</f>
        <v>573</v>
      </c>
      <c r="K11" s="33">
        <f>IF(ISERROR(VLOOKUP(VLOOKUP($U$1&amp;$A11,STEP③!$A$3:$I$152,9,FALSE),貼付!$C$3:$AF$198,K$2,FALSE)),"",VLOOKUP(VLOOKUP($U$1&amp;$A11,STEP③!$A$3:$I$152,9,FALSE),貼付!$C$3:$AF$198,K$2,FALSE))</f>
        <v>489</v>
      </c>
      <c r="L11" s="33">
        <f>IF(ISERROR(VLOOKUP(VLOOKUP($U$1&amp;$A11,STEP③!$A$3:$I$152,9,FALSE),貼付!$C$3:$AF$198,L$2,FALSE)),"",VLOOKUP(VLOOKUP($U$1&amp;$A11,STEP③!$A$3:$I$152,9,FALSE),貼付!$C$3:$AF$198,L$2,FALSE))</f>
        <v>361</v>
      </c>
      <c r="M11" s="33">
        <f>IF(ISERROR(VLOOKUP(VLOOKUP($U$1&amp;$A11,STEP③!$A$3:$I$152,9,FALSE),貼付!$C$3:$AF$198,M$2,FALSE)),"",VLOOKUP(VLOOKUP($U$1&amp;$A11,STEP③!$A$3:$I$152,9,FALSE),貼付!$C$3:$AF$198,M$2,FALSE))</f>
        <v>824</v>
      </c>
      <c r="N11" s="33">
        <f>IF(ISERROR(VLOOKUP(VLOOKUP($U$1&amp;$A11,STEP③!$A$3:$I$152,9,FALSE),貼付!$C$3:$AF$198,N$2,FALSE)),"",VLOOKUP(VLOOKUP($U$1&amp;$A11,STEP③!$A$3:$I$152,9,FALSE),貼付!$C$3:$AF$198,N$2,FALSE))</f>
        <v>381</v>
      </c>
      <c r="O11" s="33">
        <f>IF(ISERROR(VLOOKUP(VLOOKUP($U$1&amp;$A11,STEP③!$A$3:$I$152,9,FALSE),貼付!$C$3:$AF$198,O$2,FALSE)),"",VLOOKUP(VLOOKUP($U$1&amp;$A11,STEP③!$A$3:$I$152,9,FALSE),貼付!$C$3:$AF$198,O$2,FALSE))</f>
        <v>5731</v>
      </c>
      <c r="P11" s="33">
        <f>IF(ISERROR(VLOOKUP(VLOOKUP($U$1&amp;$A11,STEP③!$A$3:$I$152,9,FALSE),貼付!$C$3:$AF$198,P$2,FALSE)),"",VLOOKUP(VLOOKUP($U$1&amp;$A11,STEP③!$A$3:$I$152,9,FALSE),貼付!$C$3:$AF$198,P$2,FALSE))</f>
        <v>509</v>
      </c>
      <c r="Q11" s="33">
        <f>IF(ISERROR(VLOOKUP(VLOOKUP($U$1&amp;$A11,STEP③!$A$3:$I$152,9,FALSE),貼付!$C$3:$AF$198,Q$2,FALSE)),"",VLOOKUP(VLOOKUP($U$1&amp;$A11,STEP③!$A$3:$I$152,9,FALSE),貼付!$C$3:$AF$198,Q$2,FALSE))</f>
        <v>1986</v>
      </c>
      <c r="R11" s="33">
        <f>IF(ISERROR(VLOOKUP(VLOOKUP($U$1&amp;$A11,STEP③!$A$3:$I$152,9,FALSE),貼付!$C$3:$AF$198,R$2,FALSE)),"",VLOOKUP(VLOOKUP($U$1&amp;$A11,STEP③!$A$3:$I$152,9,FALSE),貼付!$C$3:$AF$198,R$2,FALSE))</f>
        <v>360</v>
      </c>
      <c r="S11" s="33">
        <f>IF(ISERROR(VLOOKUP(VLOOKUP($U$1&amp;$A11,STEP③!$A$3:$I$152,9,FALSE),貼付!$C$3:$AF$198,S$2,FALSE)),"",VLOOKUP(VLOOKUP($U$1&amp;$A11,STEP③!$A$3:$I$152,9,FALSE),貼付!$C$3:$AF$198,S$2,FALSE))</f>
        <v>3956</v>
      </c>
      <c r="T11" s="33">
        <f>IF(ISERROR(VLOOKUP(VLOOKUP($U$1&amp;$A11,STEP③!$A$3:$I$152,9,FALSE),貼付!$C$3:$AF$198,T$2,FALSE)),"",VLOOKUP(VLOOKUP($U$1&amp;$A11,STEP③!$A$3:$I$152,9,FALSE),貼付!$C$3:$AF$198,T$2,FALSE))</f>
        <v>436</v>
      </c>
      <c r="U11" s="33">
        <f>IF(ISERROR(VLOOKUP(VLOOKUP($U$1&amp;$A11,STEP③!$A$3:$I$152,9,FALSE),貼付!$C$3:$AF$198,U$2,FALSE)),"",VLOOKUP(VLOOKUP($U$1&amp;$A11,STEP③!$A$3:$I$152,9,FALSE),貼付!$C$3:$AF$198,U$2,FALSE))</f>
        <v>140</v>
      </c>
      <c r="V11" s="33">
        <f>IF(ISERROR(VLOOKUP(VLOOKUP($U$1&amp;$A11,STEP③!$A$3:$I$152,9,FALSE),貼付!$C$3:$AF$198,V$2,FALSE)),"",VLOOKUP(VLOOKUP($U$1&amp;$A11,STEP③!$A$3:$I$152,9,FALSE),貼付!$C$3:$AF$198,V$2,FALSE))</f>
        <v>317</v>
      </c>
      <c r="W11" s="33">
        <f>IF(ISERROR(VLOOKUP(VLOOKUP($U$1&amp;$A11,STEP③!$A$3:$I$152,9,FALSE),貼付!$C$3:$AF$198,W$2,FALSE)),"",VLOOKUP(VLOOKUP($U$1&amp;$A11,STEP③!$A$3:$I$152,9,FALSE),貼付!$C$3:$AF$198,W$2,FALSE))</f>
        <v>50093</v>
      </c>
      <c r="X11" s="47">
        <f>IF(ISERROR(VLOOKUP(VLOOKUP($U$1&amp;$A11,STEP③!$A$3:$I$152,9,FALSE),貼付!$C$3:$AF$198,X$2,FALSE)),"",VLOOKUP(VLOOKUP($U$1&amp;$A11,STEP③!$A$3:$I$152,9,FALSE),貼付!$C$3:$AF$198,X$2,FALSE))</f>
        <v>554</v>
      </c>
      <c r="Y11" s="43"/>
      <c r="Z11" s="44"/>
      <c r="AA11" s="44"/>
      <c r="AB11" s="44"/>
    </row>
    <row r="12" spans="1:34" ht="14.25" customHeight="1" x14ac:dyDescent="0.4">
      <c r="A12" s="29">
        <v>8</v>
      </c>
      <c r="B12" s="30" t="str">
        <f>IF(ISERROR(VLOOKUP(VLOOKUP($U$1&amp;$A12,STEP③!$A$3:$I$152,9,FALSE),貼付!$C$3:$AF$198,B$2,FALSE)),"",VLOOKUP(VLOOKUP($U$1&amp;$A12,STEP③!$A$3:$I$152,9,FALSE),貼付!$C$3:$AF$198,B$2,FALSE))</f>
        <v>混成記録会</v>
      </c>
      <c r="C12" s="30" t="str">
        <f>IF(ISERROR(VLOOKUP(VLOOKUP($U$1&amp;$A12,STEP③!$A$3:$I$152,9,FALSE),貼付!$C$3:$AF$198,C$2,FALSE)),"",VLOOKUP(VLOOKUP($U$1&amp;$A12,STEP③!$A$3:$I$152,9,FALSE),貼付!$C$3:$AF$198,C$2,FALSE))</f>
        <v>北見</v>
      </c>
      <c r="D12" s="30" t="str">
        <f>IF(ISERROR(VLOOKUP(VLOOKUP($U$1&amp;$A12,STEP③!$A$3:$I$152,9,FALSE),貼付!$C$3:$AF$198,D$2,FALSE)),"",VLOOKUP(VLOOKUP($U$1&amp;$A12,STEP③!$A$3:$I$152,9,FALSE),貼付!$C$3:$AF$198,D$2,FALSE))</f>
        <v>10月15日</v>
      </c>
      <c r="E12" s="30" t="str">
        <f>IF(ISERROR(VLOOKUP(VLOOKUP($U$1&amp;$A12,STEP③!$A$3:$I$152,9,FALSE),貼付!$C$3:$AF$198,E$2,FALSE)),"",VLOOKUP(VLOOKUP($U$1&amp;$A12,STEP③!$A$3:$I$152,9,FALSE),貼付!$C$3:$AF$198,E$2,FALSE))</f>
        <v>玉手弾</v>
      </c>
      <c r="F12" s="30">
        <f>IF(ISERROR(VLOOKUP(VLOOKUP($U$1&amp;$A12,STEP③!$A$3:$I$152,9,FALSE),貼付!$C$3:$AF$198,F$2,FALSE)),"",VLOOKUP(VLOOKUP($U$1&amp;$A12,STEP③!$A$3:$I$152,9,FALSE),貼付!$C$3:$AF$198,F$2,FALSE))</f>
        <v>2</v>
      </c>
      <c r="G12" s="30" t="str">
        <f>IF(ISERROR(VLOOKUP(VLOOKUP($U$1&amp;$A12,STEP③!$A$3:$I$152,9,FALSE),貼付!$C$3:$AF$198,G$2,FALSE)),"",VLOOKUP(VLOOKUP($U$1&amp;$A12,STEP③!$A$3:$I$152,9,FALSE),貼付!$C$3:$AF$198,G$2,FALSE))</f>
        <v>網走南ケ丘高</v>
      </c>
      <c r="H12" s="31">
        <f>IF(ISERROR(VLOOKUP(VLOOKUP($U$1&amp;$A12,STEP③!$A$3:$I$152,9,FALSE),貼付!$C$3:$AF$198,H$2,FALSE)),"",VLOOKUP(VLOOKUP($U$1&amp;$A12,STEP③!$A$3:$I$152,9,FALSE),貼付!$C$3:$AF$198,H$2,FALSE))</f>
        <v>3435</v>
      </c>
      <c r="I12" s="30">
        <f>IF(ISERROR(VLOOKUP(VLOOKUP($U$1&amp;$A12,STEP③!$A$3:$I$152,9,FALSE),貼付!$C$3:$AF$198,I$2,FALSE)),"",VLOOKUP(VLOOKUP($U$1&amp;$A12,STEP③!$A$3:$I$152,9,FALSE),貼付!$C$3:$AF$198,I$2,FALSE))</f>
        <v>1200</v>
      </c>
      <c r="J12" s="30">
        <f>IF(ISERROR(VLOOKUP(VLOOKUP($U$1&amp;$A12,STEP③!$A$3:$I$152,9,FALSE),貼付!$C$3:$AF$198,J$2,FALSE)),"",VLOOKUP(VLOOKUP($U$1&amp;$A12,STEP③!$A$3:$I$152,9,FALSE),貼付!$C$3:$AF$198,J$2,FALSE))</f>
        <v>651</v>
      </c>
      <c r="K12" s="30">
        <f>IF(ISERROR(VLOOKUP(VLOOKUP($U$1&amp;$A12,STEP③!$A$3:$I$152,9,FALSE),貼付!$C$3:$AF$198,K$2,FALSE)),"",VLOOKUP(VLOOKUP($U$1&amp;$A12,STEP③!$A$3:$I$152,9,FALSE),貼付!$C$3:$AF$198,K$2,FALSE))</f>
        <v>564</v>
      </c>
      <c r="L12" s="30">
        <f>IF(ISERROR(VLOOKUP(VLOOKUP($U$1&amp;$A12,STEP③!$A$3:$I$152,9,FALSE),貼付!$C$3:$AF$198,L$2,FALSE)),"",VLOOKUP(VLOOKUP($U$1&amp;$A12,STEP③!$A$3:$I$152,9,FALSE),貼付!$C$3:$AF$198,L$2,FALSE))</f>
        <v>510</v>
      </c>
      <c r="M12" s="30">
        <f>IF(ISERROR(VLOOKUP(VLOOKUP($U$1&amp;$A12,STEP③!$A$3:$I$152,9,FALSE),貼付!$C$3:$AF$198,M$2,FALSE)),"",VLOOKUP(VLOOKUP($U$1&amp;$A12,STEP③!$A$3:$I$152,9,FALSE),貼付!$C$3:$AF$198,M$2,FALSE))</f>
        <v>715</v>
      </c>
      <c r="N12" s="30">
        <f>IF(ISERROR(VLOOKUP(VLOOKUP($U$1&amp;$A12,STEP③!$A$3:$I$152,9,FALSE),貼付!$C$3:$AF$198,N$2,FALSE)),"",VLOOKUP(VLOOKUP($U$1&amp;$A12,STEP③!$A$3:$I$152,9,FALSE),貼付!$C$3:$AF$198,N$2,FALSE))</f>
        <v>316</v>
      </c>
      <c r="O12" s="30">
        <f>IF(ISERROR(VLOOKUP(VLOOKUP($U$1&amp;$A12,STEP③!$A$3:$I$152,9,FALSE),貼付!$C$3:$AF$198,O$2,FALSE)),"",VLOOKUP(VLOOKUP($U$1&amp;$A12,STEP③!$A$3:$I$152,9,FALSE),貼付!$C$3:$AF$198,O$2,FALSE))</f>
        <v>5794</v>
      </c>
      <c r="P12" s="30">
        <f>IF(ISERROR(VLOOKUP(VLOOKUP($U$1&amp;$A12,STEP③!$A$3:$I$152,9,FALSE),貼付!$C$3:$AF$198,P$2,FALSE)),"",VLOOKUP(VLOOKUP($U$1&amp;$A12,STEP③!$A$3:$I$152,9,FALSE),貼付!$C$3:$AF$198,P$2,FALSE))</f>
        <v>486</v>
      </c>
      <c r="Q12" s="30">
        <f>IF(ISERROR(VLOOKUP(VLOOKUP($U$1&amp;$A12,STEP③!$A$3:$I$152,9,FALSE),貼付!$C$3:$AF$198,Q$2,FALSE)),"",VLOOKUP(VLOOKUP($U$1&amp;$A12,STEP③!$A$3:$I$152,9,FALSE),貼付!$C$3:$AF$198,Q$2,FALSE))</f>
        <v>2002</v>
      </c>
      <c r="R12" s="30">
        <f>IF(ISERROR(VLOOKUP(VLOOKUP($U$1&amp;$A12,STEP③!$A$3:$I$152,9,FALSE),貼付!$C$3:$AF$198,R$2,FALSE)),"",VLOOKUP(VLOOKUP($U$1&amp;$A12,STEP③!$A$3:$I$152,9,FALSE),貼付!$C$3:$AF$198,R$2,FALSE))</f>
        <v>348</v>
      </c>
      <c r="S12" s="30">
        <f>IF(ISERROR(VLOOKUP(VLOOKUP($U$1&amp;$A12,STEP③!$A$3:$I$152,9,FALSE),貼付!$C$3:$AF$198,S$2,FALSE)),"",VLOOKUP(VLOOKUP($U$1&amp;$A12,STEP③!$A$3:$I$152,9,FALSE),貼付!$C$3:$AF$198,S$2,FALSE))</f>
        <v>3262</v>
      </c>
      <c r="T12" s="30">
        <f>IF(ISERROR(VLOOKUP(VLOOKUP($U$1&amp;$A12,STEP③!$A$3:$I$152,9,FALSE),貼付!$C$3:$AF$198,T$2,FALSE)),"",VLOOKUP(VLOOKUP($U$1&amp;$A12,STEP③!$A$3:$I$152,9,FALSE),貼付!$C$3:$AF$198,T$2,FALSE))</f>
        <v>336</v>
      </c>
      <c r="U12" s="30">
        <f>IF(ISERROR(VLOOKUP(VLOOKUP($U$1&amp;$A12,STEP③!$A$3:$I$152,9,FALSE),貼付!$C$3:$AF$198,U$2,FALSE)),"",VLOOKUP(VLOOKUP($U$1&amp;$A12,STEP③!$A$3:$I$152,9,FALSE),貼付!$C$3:$AF$198,U$2,FALSE))</f>
        <v>150</v>
      </c>
      <c r="V12" s="30">
        <f>IF(ISERROR(VLOOKUP(VLOOKUP($U$1&amp;$A12,STEP③!$A$3:$I$152,9,FALSE),貼付!$C$3:$AF$198,V$2,FALSE)),"",VLOOKUP(VLOOKUP($U$1&amp;$A12,STEP③!$A$3:$I$152,9,FALSE),貼付!$C$3:$AF$198,V$2,FALSE))</f>
        <v>389</v>
      </c>
      <c r="W12" s="30">
        <f>IF(ISERROR(VLOOKUP(VLOOKUP($U$1&amp;$A12,STEP③!$A$3:$I$152,9,FALSE),貼付!$C$3:$AF$198,W$2,FALSE)),"",VLOOKUP(VLOOKUP($U$1&amp;$A12,STEP③!$A$3:$I$152,9,FALSE),貼付!$C$3:$AF$198,W$2,FALSE))</f>
        <v>53012</v>
      </c>
      <c r="X12" s="46">
        <f>IF(ISERROR(VLOOKUP(VLOOKUP($U$1&amp;$A12,STEP③!$A$3:$I$152,9,FALSE),貼付!$C$3:$AF$198,X$2,FALSE)),"",VLOOKUP(VLOOKUP($U$1&amp;$A12,STEP③!$A$3:$I$152,9,FALSE),貼付!$C$3:$AF$198,X$2,FALSE))</f>
        <v>399</v>
      </c>
      <c r="Y12" s="43"/>
      <c r="Z12" s="44"/>
      <c r="AA12" s="44"/>
      <c r="AB12" s="44"/>
    </row>
    <row r="13" spans="1:34" ht="14.25" customHeight="1" x14ac:dyDescent="0.4">
      <c r="A13" s="32">
        <v>9</v>
      </c>
      <c r="B13" s="33" t="str">
        <f>IF(ISERROR(VLOOKUP(VLOOKUP($U$1&amp;$A13,STEP③!$A$3:$I$152,9,FALSE),貼付!$C$3:$AF$198,B$2,FALSE)),"",VLOOKUP(VLOOKUP($U$1&amp;$A13,STEP③!$A$3:$I$152,9,FALSE),貼付!$C$3:$AF$198,B$2,FALSE))</f>
        <v>混成記録会</v>
      </c>
      <c r="C13" s="33" t="str">
        <f>IF(ISERROR(VLOOKUP(VLOOKUP($U$1&amp;$A13,STEP③!$A$3:$I$152,9,FALSE),貼付!$C$3:$AF$198,C$2,FALSE)),"",VLOOKUP(VLOOKUP($U$1&amp;$A13,STEP③!$A$3:$I$152,9,FALSE),貼付!$C$3:$AF$198,C$2,FALSE))</f>
        <v>北見</v>
      </c>
      <c r="D13" s="33" t="str">
        <f>IF(ISERROR(VLOOKUP(VLOOKUP($U$1&amp;$A13,STEP③!$A$3:$I$152,9,FALSE),貼付!$C$3:$AF$198,D$2,FALSE)),"",VLOOKUP(VLOOKUP($U$1&amp;$A13,STEP③!$A$3:$I$152,9,FALSE),貼付!$C$3:$AF$198,D$2,FALSE))</f>
        <v>10月15日</v>
      </c>
      <c r="E13" s="33" t="str">
        <f>IF(ISERROR(VLOOKUP(VLOOKUP($U$1&amp;$A13,STEP③!$A$3:$I$152,9,FALSE),貼付!$C$3:$AF$198,E$2,FALSE)),"",VLOOKUP(VLOOKUP($U$1&amp;$A13,STEP③!$A$3:$I$152,9,FALSE),貼付!$C$3:$AF$198,E$2,FALSE))</f>
        <v>曽根哲優</v>
      </c>
      <c r="F13" s="33">
        <f>IF(ISERROR(VLOOKUP(VLOOKUP($U$1&amp;$A13,STEP③!$A$3:$I$152,9,FALSE),貼付!$C$3:$AF$198,F$2,FALSE)),"",VLOOKUP(VLOOKUP($U$1&amp;$A13,STEP③!$A$3:$I$152,9,FALSE),貼付!$C$3:$AF$198,F$2,FALSE))</f>
        <v>2</v>
      </c>
      <c r="G13" s="33" t="str">
        <f>IF(ISERROR(VLOOKUP(VLOOKUP($U$1&amp;$A13,STEP③!$A$3:$I$152,9,FALSE),貼付!$C$3:$AF$198,G$2,FALSE)),"",VLOOKUP(VLOOKUP($U$1&amp;$A13,STEP③!$A$3:$I$152,9,FALSE),貼付!$C$3:$AF$198,G$2,FALSE))</f>
        <v>北見商高</v>
      </c>
      <c r="H13" s="34">
        <f>IF(ISERROR(VLOOKUP(VLOOKUP($U$1&amp;$A13,STEP③!$A$3:$I$152,9,FALSE),貼付!$C$3:$AF$198,H$2,FALSE)),"",VLOOKUP(VLOOKUP($U$1&amp;$A13,STEP③!$A$3:$I$152,9,FALSE),貼付!$C$3:$AF$198,H$2,FALSE))</f>
        <v>3282</v>
      </c>
      <c r="I13" s="33">
        <f>IF(ISERROR(VLOOKUP(VLOOKUP($U$1&amp;$A13,STEP③!$A$3:$I$152,9,FALSE),貼付!$C$3:$AF$198,I$2,FALSE)),"",VLOOKUP(VLOOKUP($U$1&amp;$A13,STEP③!$A$3:$I$152,9,FALSE),貼付!$C$3:$AF$198,I$2,FALSE))</f>
        <v>1201</v>
      </c>
      <c r="J13" s="33">
        <f>IF(ISERROR(VLOOKUP(VLOOKUP($U$1&amp;$A13,STEP③!$A$3:$I$152,9,FALSE),貼付!$C$3:$AF$198,J$2,FALSE)),"",VLOOKUP(VLOOKUP($U$1&amp;$A13,STEP③!$A$3:$I$152,9,FALSE),貼付!$C$3:$AF$198,J$2,FALSE))</f>
        <v>649</v>
      </c>
      <c r="K13" s="33">
        <f>IF(ISERROR(VLOOKUP(VLOOKUP($U$1&amp;$A13,STEP③!$A$3:$I$152,9,FALSE),貼付!$C$3:$AF$198,K$2,FALSE)),"",VLOOKUP(VLOOKUP($U$1&amp;$A13,STEP③!$A$3:$I$152,9,FALSE),貼付!$C$3:$AF$198,K$2,FALSE))</f>
        <v>571</v>
      </c>
      <c r="L13" s="33">
        <f>IF(ISERROR(VLOOKUP(VLOOKUP($U$1&amp;$A13,STEP③!$A$3:$I$152,9,FALSE),貼付!$C$3:$AF$198,L$2,FALSE)),"",VLOOKUP(VLOOKUP($U$1&amp;$A13,STEP③!$A$3:$I$152,9,FALSE),貼付!$C$3:$AF$198,L$2,FALSE))</f>
        <v>525</v>
      </c>
      <c r="M13" s="33">
        <f>IF(ISERROR(VLOOKUP(VLOOKUP($U$1&amp;$A13,STEP③!$A$3:$I$152,9,FALSE),貼付!$C$3:$AF$198,M$2,FALSE)),"",VLOOKUP(VLOOKUP($U$1&amp;$A13,STEP③!$A$3:$I$152,9,FALSE),貼付!$C$3:$AF$198,M$2,FALSE))</f>
        <v>577</v>
      </c>
      <c r="N13" s="33">
        <f>IF(ISERROR(VLOOKUP(VLOOKUP($U$1&amp;$A13,STEP③!$A$3:$I$152,9,FALSE),貼付!$C$3:$AF$198,N$2,FALSE)),"",VLOOKUP(VLOOKUP($U$1&amp;$A13,STEP③!$A$3:$I$152,9,FALSE),貼付!$C$3:$AF$198,N$2,FALSE))</f>
        <v>235</v>
      </c>
      <c r="O13" s="33">
        <f>IF(ISERROR(VLOOKUP(VLOOKUP($U$1&amp;$A13,STEP③!$A$3:$I$152,9,FALSE),貼付!$C$3:$AF$198,O$2,FALSE)),"",VLOOKUP(VLOOKUP($U$1&amp;$A13,STEP③!$A$3:$I$152,9,FALSE),貼付!$C$3:$AF$198,O$2,FALSE))</f>
        <v>5700</v>
      </c>
      <c r="P13" s="33">
        <f>IF(ISERROR(VLOOKUP(VLOOKUP($U$1&amp;$A13,STEP③!$A$3:$I$152,9,FALSE),貼付!$C$3:$AF$198,P$2,FALSE)),"",VLOOKUP(VLOOKUP($U$1&amp;$A13,STEP③!$A$3:$I$152,9,FALSE),貼付!$C$3:$AF$198,P$2,FALSE))</f>
        <v>521</v>
      </c>
      <c r="Q13" s="33">
        <f>IF(ISERROR(VLOOKUP(VLOOKUP($U$1&amp;$A13,STEP③!$A$3:$I$152,9,FALSE),貼付!$C$3:$AF$198,Q$2,FALSE)),"",VLOOKUP(VLOOKUP($U$1&amp;$A13,STEP③!$A$3:$I$152,9,FALSE),貼付!$C$3:$AF$198,Q$2,FALSE))</f>
        <v>2084</v>
      </c>
      <c r="R13" s="33">
        <f>IF(ISERROR(VLOOKUP(VLOOKUP($U$1&amp;$A13,STEP③!$A$3:$I$152,9,FALSE),貼付!$C$3:$AF$198,R$2,FALSE)),"",VLOOKUP(VLOOKUP($U$1&amp;$A13,STEP③!$A$3:$I$152,9,FALSE),貼付!$C$3:$AF$198,R$2,FALSE))</f>
        <v>286</v>
      </c>
      <c r="S13" s="33">
        <f>IF(ISERROR(VLOOKUP(VLOOKUP($U$1&amp;$A13,STEP③!$A$3:$I$152,9,FALSE),貼付!$C$3:$AF$198,S$2,FALSE)),"",VLOOKUP(VLOOKUP($U$1&amp;$A13,STEP③!$A$3:$I$152,9,FALSE),貼付!$C$3:$AF$198,S$2,FALSE))</f>
        <v>2454</v>
      </c>
      <c r="T13" s="33">
        <f>IF(ISERROR(VLOOKUP(VLOOKUP($U$1&amp;$A13,STEP③!$A$3:$I$152,9,FALSE),貼付!$C$3:$AF$198,T$2,FALSE)),"",VLOOKUP(VLOOKUP($U$1&amp;$A13,STEP③!$A$3:$I$152,9,FALSE),貼付!$C$3:$AF$198,T$2,FALSE))</f>
        <v>223</v>
      </c>
      <c r="U13" s="33">
        <f>IF(ISERROR(VLOOKUP(VLOOKUP($U$1&amp;$A13,STEP③!$A$3:$I$152,9,FALSE),貼付!$C$3:$AF$198,U$2,FALSE)),"",VLOOKUP(VLOOKUP($U$1&amp;$A13,STEP③!$A$3:$I$152,9,FALSE),貼付!$C$3:$AF$198,U$2,FALSE))</f>
        <v>145</v>
      </c>
      <c r="V13" s="33">
        <f>IF(ISERROR(VLOOKUP(VLOOKUP($U$1&amp;$A13,STEP③!$A$3:$I$152,9,FALSE),貼付!$C$3:$AF$198,V$2,FALSE)),"",VLOOKUP(VLOOKUP($U$1&amp;$A13,STEP③!$A$3:$I$152,9,FALSE),貼付!$C$3:$AF$198,V$2,FALSE))</f>
        <v>352</v>
      </c>
      <c r="W13" s="33">
        <f>IF(ISERROR(VLOOKUP(VLOOKUP($U$1&amp;$A13,STEP③!$A$3:$I$152,9,FALSE),貼付!$C$3:$AF$198,W$2,FALSE)),"",VLOOKUP(VLOOKUP($U$1&amp;$A13,STEP③!$A$3:$I$152,9,FALSE),貼付!$C$3:$AF$198,W$2,FALSE))</f>
        <v>51230</v>
      </c>
      <c r="X13" s="47">
        <f>IF(ISERROR(VLOOKUP(VLOOKUP($U$1&amp;$A13,STEP③!$A$3:$I$152,9,FALSE),貼付!$C$3:$AF$198,X$2,FALSE)),"",VLOOKUP(VLOOKUP($U$1&amp;$A13,STEP③!$A$3:$I$152,9,FALSE),貼付!$C$3:$AF$198,X$2,FALSE))</f>
        <v>491</v>
      </c>
      <c r="Y13" s="43"/>
      <c r="Z13" s="44"/>
      <c r="AA13" s="44"/>
      <c r="AB13" s="44"/>
    </row>
    <row r="14" spans="1:34" ht="14.25" customHeight="1" x14ac:dyDescent="0.4">
      <c r="A14" s="29">
        <v>10</v>
      </c>
      <c r="B14" s="30" t="str">
        <f>IF(ISERROR(VLOOKUP(VLOOKUP($U$1&amp;$A14,STEP③!$A$3:$I$152,9,FALSE),貼付!$C$3:$AF$198,B$2,FALSE)),"",VLOOKUP(VLOOKUP($U$1&amp;$A14,STEP③!$A$3:$I$152,9,FALSE),貼付!$C$3:$AF$198,B$2,FALSE))</f>
        <v>混成記録会</v>
      </c>
      <c r="C14" s="30" t="str">
        <f>IF(ISERROR(VLOOKUP(VLOOKUP($U$1&amp;$A14,STEP③!$A$3:$I$152,9,FALSE),貼付!$C$3:$AF$198,C$2,FALSE)),"",VLOOKUP(VLOOKUP($U$1&amp;$A14,STEP③!$A$3:$I$152,9,FALSE),貼付!$C$3:$AF$198,C$2,FALSE))</f>
        <v>北見</v>
      </c>
      <c r="D14" s="30" t="str">
        <f>IF(ISERROR(VLOOKUP(VLOOKUP($U$1&amp;$A14,STEP③!$A$3:$I$152,9,FALSE),貼付!$C$3:$AF$198,D$2,FALSE)),"",VLOOKUP(VLOOKUP($U$1&amp;$A14,STEP③!$A$3:$I$152,9,FALSE),貼付!$C$3:$AF$198,D$2,FALSE))</f>
        <v>10月15日</v>
      </c>
      <c r="E14" s="30" t="str">
        <f>IF(ISERROR(VLOOKUP(VLOOKUP($U$1&amp;$A14,STEP③!$A$3:$I$152,9,FALSE),貼付!$C$3:$AF$198,E$2,FALSE)),"",VLOOKUP(VLOOKUP($U$1&amp;$A14,STEP③!$A$3:$I$152,9,FALSE),貼付!$C$3:$AF$198,E$2,FALSE))</f>
        <v>佐藤一真</v>
      </c>
      <c r="F14" s="30">
        <f>IF(ISERROR(VLOOKUP(VLOOKUP($U$1&amp;$A14,STEP③!$A$3:$I$152,9,FALSE),貼付!$C$3:$AF$198,F$2,FALSE)),"",VLOOKUP(VLOOKUP($U$1&amp;$A14,STEP③!$A$3:$I$152,9,FALSE),貼付!$C$3:$AF$198,F$2,FALSE))</f>
        <v>1</v>
      </c>
      <c r="G14" s="30" t="str">
        <f>IF(ISERROR(VLOOKUP(VLOOKUP($U$1&amp;$A14,STEP③!$A$3:$I$152,9,FALSE),貼付!$C$3:$AF$198,G$2,FALSE)),"",VLOOKUP(VLOOKUP($U$1&amp;$A14,STEP③!$A$3:$I$152,9,FALSE),貼付!$C$3:$AF$198,G$2,FALSE))</f>
        <v>北見北斗高</v>
      </c>
      <c r="H14" s="31">
        <f>IF(ISERROR(VLOOKUP(VLOOKUP($U$1&amp;$A14,STEP③!$A$3:$I$152,9,FALSE),貼付!$C$3:$AF$198,H$2,FALSE)),"",VLOOKUP(VLOOKUP($U$1&amp;$A14,STEP③!$A$3:$I$152,9,FALSE),貼付!$C$3:$AF$198,H$2,FALSE))</f>
        <v>2949</v>
      </c>
      <c r="I14" s="30">
        <f>IF(ISERROR(VLOOKUP(VLOOKUP($U$1&amp;$A14,STEP③!$A$3:$I$152,9,FALSE),貼付!$C$3:$AF$198,I$2,FALSE)),"",VLOOKUP(VLOOKUP($U$1&amp;$A14,STEP③!$A$3:$I$152,9,FALSE),貼付!$C$3:$AF$198,I$2,FALSE))</f>
        <v>1271</v>
      </c>
      <c r="J14" s="30">
        <f>IF(ISERROR(VLOOKUP(VLOOKUP($U$1&amp;$A14,STEP③!$A$3:$I$152,9,FALSE),貼付!$C$3:$AF$198,J$2,FALSE)),"",VLOOKUP(VLOOKUP($U$1&amp;$A14,STEP③!$A$3:$I$152,9,FALSE),貼付!$C$3:$AF$198,J$2,FALSE))</f>
        <v>518</v>
      </c>
      <c r="K14" s="30">
        <f>IF(ISERROR(VLOOKUP(VLOOKUP($U$1&amp;$A14,STEP③!$A$3:$I$152,9,FALSE),貼付!$C$3:$AF$198,K$2,FALSE)),"",VLOOKUP(VLOOKUP($U$1&amp;$A14,STEP③!$A$3:$I$152,9,FALSE),貼付!$C$3:$AF$198,K$2,FALSE))</f>
        <v>483</v>
      </c>
      <c r="L14" s="30">
        <f>IF(ISERROR(VLOOKUP(VLOOKUP($U$1&amp;$A14,STEP③!$A$3:$I$152,9,FALSE),貼付!$C$3:$AF$198,L$2,FALSE)),"",VLOOKUP(VLOOKUP($U$1&amp;$A14,STEP③!$A$3:$I$152,9,FALSE),貼付!$C$3:$AF$198,L$2,FALSE))</f>
        <v>350</v>
      </c>
      <c r="M14" s="30">
        <f>IF(ISERROR(VLOOKUP(VLOOKUP($U$1&amp;$A14,STEP③!$A$3:$I$152,9,FALSE),貼付!$C$3:$AF$198,M$2,FALSE)),"",VLOOKUP(VLOOKUP($U$1&amp;$A14,STEP③!$A$3:$I$152,9,FALSE),貼付!$C$3:$AF$198,M$2,FALSE))</f>
        <v>769</v>
      </c>
      <c r="N14" s="30">
        <f>IF(ISERROR(VLOOKUP(VLOOKUP($U$1&amp;$A14,STEP③!$A$3:$I$152,9,FALSE),貼付!$C$3:$AF$198,N$2,FALSE)),"",VLOOKUP(VLOOKUP($U$1&amp;$A14,STEP③!$A$3:$I$152,9,FALSE),貼付!$C$3:$AF$198,N$2,FALSE))</f>
        <v>348</v>
      </c>
      <c r="O14" s="30">
        <f>IF(ISERROR(VLOOKUP(VLOOKUP($U$1&amp;$A14,STEP③!$A$3:$I$152,9,FALSE),貼付!$C$3:$AF$198,O$2,FALSE)),"",VLOOKUP(VLOOKUP($U$1&amp;$A14,STEP③!$A$3:$I$152,9,FALSE),貼付!$C$3:$AF$198,O$2,FALSE))</f>
        <v>5899</v>
      </c>
      <c r="P14" s="30">
        <f>IF(ISERROR(VLOOKUP(VLOOKUP($U$1&amp;$A14,STEP③!$A$3:$I$152,9,FALSE),貼付!$C$3:$AF$198,P$2,FALSE)),"",VLOOKUP(VLOOKUP($U$1&amp;$A14,STEP③!$A$3:$I$152,9,FALSE),貼付!$C$3:$AF$198,P$2,FALSE))</f>
        <v>448</v>
      </c>
      <c r="Q14" s="30">
        <f>IF(ISERROR(VLOOKUP(VLOOKUP($U$1&amp;$A14,STEP③!$A$3:$I$152,9,FALSE),貼付!$C$3:$AF$198,Q$2,FALSE)),"",VLOOKUP(VLOOKUP($U$1&amp;$A14,STEP③!$A$3:$I$152,9,FALSE),貼付!$C$3:$AF$198,Q$2,FALSE))</f>
        <v>2130</v>
      </c>
      <c r="R14" s="30">
        <f>IF(ISERROR(VLOOKUP(VLOOKUP($U$1&amp;$A14,STEP③!$A$3:$I$152,9,FALSE),貼付!$C$3:$AF$198,R$2,FALSE)),"",VLOOKUP(VLOOKUP($U$1&amp;$A14,STEP③!$A$3:$I$152,9,FALSE),貼付!$C$3:$AF$198,R$2,FALSE))</f>
        <v>254</v>
      </c>
      <c r="S14" s="30">
        <f>IF(ISERROR(VLOOKUP(VLOOKUP($U$1&amp;$A14,STEP③!$A$3:$I$152,9,FALSE),貼付!$C$3:$AF$198,S$2,FALSE)),"",VLOOKUP(VLOOKUP($U$1&amp;$A14,STEP③!$A$3:$I$152,9,FALSE),貼付!$C$3:$AF$198,S$2,FALSE))</f>
        <v>1683</v>
      </c>
      <c r="T14" s="30">
        <f>IF(ISERROR(VLOOKUP(VLOOKUP($U$1&amp;$A14,STEP③!$A$3:$I$152,9,FALSE),貼付!$C$3:$AF$198,T$2,FALSE)),"",VLOOKUP(VLOOKUP($U$1&amp;$A14,STEP③!$A$3:$I$152,9,FALSE),貼付!$C$3:$AF$198,T$2,FALSE))</f>
        <v>119</v>
      </c>
      <c r="U14" s="30">
        <f>IF(ISERROR(VLOOKUP(VLOOKUP($U$1&amp;$A14,STEP③!$A$3:$I$152,9,FALSE),貼付!$C$3:$AF$198,U$2,FALSE)),"",VLOOKUP(VLOOKUP($U$1&amp;$A14,STEP③!$A$3:$I$152,9,FALSE),貼付!$C$3:$AF$198,U$2,FALSE))</f>
        <v>165</v>
      </c>
      <c r="V14" s="30">
        <f>IF(ISERROR(VLOOKUP(VLOOKUP($U$1&amp;$A14,STEP③!$A$3:$I$152,9,FALSE),貼付!$C$3:$AF$198,V$2,FALSE)),"",VLOOKUP(VLOOKUP($U$1&amp;$A14,STEP③!$A$3:$I$152,9,FALSE),貼付!$C$3:$AF$198,V$2,FALSE))</f>
        <v>504</v>
      </c>
      <c r="W14" s="30">
        <f>IF(ISERROR(VLOOKUP(VLOOKUP($U$1&amp;$A14,STEP③!$A$3:$I$152,9,FALSE),貼付!$C$3:$AF$198,W$2,FALSE)),"",VLOOKUP(VLOOKUP($U$1&amp;$A14,STEP③!$A$3:$I$152,9,FALSE),貼付!$C$3:$AF$198,W$2,FALSE))</f>
        <v>52833</v>
      </c>
      <c r="X14" s="46">
        <f>IF(ISERROR(VLOOKUP(VLOOKUP($U$1&amp;$A14,STEP③!$A$3:$I$152,9,FALSE),貼付!$C$3:$AF$198,X$2,FALSE)),"",VLOOKUP(VLOOKUP($U$1&amp;$A14,STEP③!$A$3:$I$152,9,FALSE),貼付!$C$3:$AF$198,X$2,FALSE))</f>
        <v>408</v>
      </c>
      <c r="Y14" s="43"/>
      <c r="Z14" s="44"/>
      <c r="AA14" s="44"/>
      <c r="AB14" s="44"/>
    </row>
    <row r="15" spans="1:34" ht="14.25" customHeight="1" x14ac:dyDescent="0.4">
      <c r="A15" s="32">
        <v>11</v>
      </c>
      <c r="B15" s="33" t="str">
        <f>IF(ISERROR(VLOOKUP(VLOOKUP($U$1&amp;$A15,STEP③!$A$3:$I$152,9,FALSE),貼付!$C$3:$AF$198,B$2,FALSE)),"",VLOOKUP(VLOOKUP($U$1&amp;$A15,STEP③!$A$3:$I$152,9,FALSE),貼付!$C$3:$AF$198,B$2,FALSE))</f>
        <v>混成記録会</v>
      </c>
      <c r="C15" s="33" t="str">
        <f>IF(ISERROR(VLOOKUP(VLOOKUP($U$1&amp;$A15,STEP③!$A$3:$I$152,9,FALSE),貼付!$C$3:$AF$198,C$2,FALSE)),"",VLOOKUP(VLOOKUP($U$1&amp;$A15,STEP③!$A$3:$I$152,9,FALSE),貼付!$C$3:$AF$198,C$2,FALSE))</f>
        <v>北見</v>
      </c>
      <c r="D15" s="33" t="str">
        <f>IF(ISERROR(VLOOKUP(VLOOKUP($U$1&amp;$A15,STEP③!$A$3:$I$152,9,FALSE),貼付!$C$3:$AF$198,D$2,FALSE)),"",VLOOKUP(VLOOKUP($U$1&amp;$A15,STEP③!$A$3:$I$152,9,FALSE),貼付!$C$3:$AF$198,D$2,FALSE))</f>
        <v>10月15日</v>
      </c>
      <c r="E15" s="33" t="str">
        <f>IF(ISERROR(VLOOKUP(VLOOKUP($U$1&amp;$A15,STEP③!$A$3:$I$152,9,FALSE),貼付!$C$3:$AF$198,E$2,FALSE)),"",VLOOKUP(VLOOKUP($U$1&amp;$A15,STEP③!$A$3:$I$152,9,FALSE),貼付!$C$3:$AF$198,E$2,FALSE))</f>
        <v>佐藤大斗</v>
      </c>
      <c r="F15" s="33">
        <f>IF(ISERROR(VLOOKUP(VLOOKUP($U$1&amp;$A15,STEP③!$A$3:$I$152,9,FALSE),貼付!$C$3:$AF$198,F$2,FALSE)),"",VLOOKUP(VLOOKUP($U$1&amp;$A15,STEP③!$A$3:$I$152,9,FALSE),貼付!$C$3:$AF$198,F$2,FALSE))</f>
        <v>2</v>
      </c>
      <c r="G15" s="33" t="str">
        <f>IF(ISERROR(VLOOKUP(VLOOKUP($U$1&amp;$A15,STEP③!$A$3:$I$152,9,FALSE),貼付!$C$3:$AF$198,G$2,FALSE)),"",VLOOKUP(VLOOKUP($U$1&amp;$A15,STEP③!$A$3:$I$152,9,FALSE),貼付!$C$3:$AF$198,G$2,FALSE))</f>
        <v>網走南ケ丘高</v>
      </c>
      <c r="H15" s="34">
        <f>IF(ISERROR(VLOOKUP(VLOOKUP($U$1&amp;$A15,STEP③!$A$3:$I$152,9,FALSE),貼付!$C$3:$AF$198,H$2,FALSE)),"",VLOOKUP(VLOOKUP($U$1&amp;$A15,STEP③!$A$3:$I$152,9,FALSE),貼付!$C$3:$AF$198,H$2,FALSE))</f>
        <v>2899</v>
      </c>
      <c r="I15" s="33">
        <f>IF(ISERROR(VLOOKUP(VLOOKUP($U$1&amp;$A15,STEP③!$A$3:$I$152,9,FALSE),貼付!$C$3:$AF$198,I$2,FALSE)),"",VLOOKUP(VLOOKUP($U$1&amp;$A15,STEP③!$A$3:$I$152,9,FALSE),貼付!$C$3:$AF$198,I$2,FALSE))</f>
        <v>1241</v>
      </c>
      <c r="J15" s="33">
        <f>IF(ISERROR(VLOOKUP(VLOOKUP($U$1&amp;$A15,STEP③!$A$3:$I$152,9,FALSE),貼付!$C$3:$AF$198,J$2,FALSE)),"",VLOOKUP(VLOOKUP($U$1&amp;$A15,STEP③!$A$3:$I$152,9,FALSE),貼付!$C$3:$AF$198,J$2,FALSE))</f>
        <v>573</v>
      </c>
      <c r="K15" s="33">
        <f>IF(ISERROR(VLOOKUP(VLOOKUP($U$1&amp;$A15,STEP③!$A$3:$I$152,9,FALSE),貼付!$C$3:$AF$198,K$2,FALSE)),"",VLOOKUP(VLOOKUP($U$1&amp;$A15,STEP③!$A$3:$I$152,9,FALSE),貼付!$C$3:$AF$198,K$2,FALSE))</f>
        <v>519</v>
      </c>
      <c r="L15" s="33">
        <f>IF(ISERROR(VLOOKUP(VLOOKUP($U$1&amp;$A15,STEP③!$A$3:$I$152,9,FALSE),貼付!$C$3:$AF$198,L$2,FALSE)),"",VLOOKUP(VLOOKUP($U$1&amp;$A15,STEP③!$A$3:$I$152,9,FALSE),貼付!$C$3:$AF$198,L$2,FALSE))</f>
        <v>419</v>
      </c>
      <c r="M15" s="33">
        <f>IF(ISERROR(VLOOKUP(VLOOKUP($U$1&amp;$A15,STEP③!$A$3:$I$152,9,FALSE),貼付!$C$3:$AF$198,M$2,FALSE)),"",VLOOKUP(VLOOKUP($U$1&amp;$A15,STEP③!$A$3:$I$152,9,FALSE),貼付!$C$3:$AF$198,M$2,FALSE))</f>
        <v>1066</v>
      </c>
      <c r="N15" s="33">
        <f>IF(ISERROR(VLOOKUP(VLOOKUP($U$1&amp;$A15,STEP③!$A$3:$I$152,9,FALSE),貼付!$C$3:$AF$198,N$2,FALSE)),"",VLOOKUP(VLOOKUP($U$1&amp;$A15,STEP③!$A$3:$I$152,9,FALSE),貼付!$C$3:$AF$198,N$2,FALSE))</f>
        <v>525</v>
      </c>
      <c r="O15" s="33">
        <f>IF(ISERROR(VLOOKUP(VLOOKUP($U$1&amp;$A15,STEP③!$A$3:$I$152,9,FALSE),貼付!$C$3:$AF$198,O$2,FALSE)),"",VLOOKUP(VLOOKUP($U$1&amp;$A15,STEP③!$A$3:$I$152,9,FALSE),貼付!$C$3:$AF$198,O$2,FALSE))</f>
        <v>10648</v>
      </c>
      <c r="P15" s="33">
        <f>IF(ISERROR(VLOOKUP(VLOOKUP($U$1&amp;$A15,STEP③!$A$3:$I$152,9,FALSE),貼付!$C$3:$AF$198,P$2,FALSE)),"",VLOOKUP(VLOOKUP($U$1&amp;$A15,STEP③!$A$3:$I$152,9,FALSE),貼付!$C$3:$AF$198,P$2,FALSE))</f>
        <v>219</v>
      </c>
      <c r="Q15" s="33">
        <f>IF(ISERROR(VLOOKUP(VLOOKUP($U$1&amp;$A15,STEP③!$A$3:$I$152,9,FALSE),貼付!$C$3:$AF$198,Q$2,FALSE)),"",VLOOKUP(VLOOKUP($U$1&amp;$A15,STEP③!$A$3:$I$152,9,FALSE),貼付!$C$3:$AF$198,Q$2,FALSE))</f>
        <v>2241</v>
      </c>
      <c r="R15" s="33">
        <f>IF(ISERROR(VLOOKUP(VLOOKUP($U$1&amp;$A15,STEP③!$A$3:$I$152,9,FALSE),貼付!$C$3:$AF$198,R$2,FALSE)),"",VLOOKUP(VLOOKUP($U$1&amp;$A15,STEP③!$A$3:$I$152,9,FALSE),貼付!$C$3:$AF$198,R$2,FALSE))</f>
        <v>184</v>
      </c>
      <c r="S15" s="33">
        <f>IF(ISERROR(VLOOKUP(VLOOKUP($U$1&amp;$A15,STEP③!$A$3:$I$152,9,FALSE),貼付!$C$3:$AF$198,S$2,FALSE)),"",VLOOKUP(VLOOKUP($U$1&amp;$A15,STEP③!$A$3:$I$152,9,FALSE),貼付!$C$3:$AF$198,S$2,FALSE))</f>
        <v>3901</v>
      </c>
      <c r="T15" s="33">
        <f>IF(ISERROR(VLOOKUP(VLOOKUP($U$1&amp;$A15,STEP③!$A$3:$I$152,9,FALSE),貼付!$C$3:$AF$198,T$2,FALSE)),"",VLOOKUP(VLOOKUP($U$1&amp;$A15,STEP③!$A$3:$I$152,9,FALSE),貼付!$C$3:$AF$198,T$2,FALSE))</f>
        <v>428</v>
      </c>
      <c r="U15" s="33">
        <f>IF(ISERROR(VLOOKUP(VLOOKUP($U$1&amp;$A15,STEP③!$A$3:$I$152,9,FALSE),貼付!$C$3:$AF$198,U$2,FALSE)),"",VLOOKUP(VLOOKUP($U$1&amp;$A15,STEP③!$A$3:$I$152,9,FALSE),貼付!$C$3:$AF$198,U$2,FALSE))</f>
        <v>145</v>
      </c>
      <c r="V15" s="33">
        <f>IF(ISERROR(VLOOKUP(VLOOKUP($U$1&amp;$A15,STEP③!$A$3:$I$152,9,FALSE),貼付!$C$3:$AF$198,V$2,FALSE)),"",VLOOKUP(VLOOKUP($U$1&amp;$A15,STEP③!$A$3:$I$152,9,FALSE),貼付!$C$3:$AF$198,V$2,FALSE))</f>
        <v>352</v>
      </c>
      <c r="W15" s="33">
        <f>IF(ISERROR(VLOOKUP(VLOOKUP($U$1&amp;$A15,STEP③!$A$3:$I$152,9,FALSE),貼付!$C$3:$AF$198,W$2,FALSE)),"",VLOOKUP(VLOOKUP($U$1&amp;$A15,STEP③!$A$3:$I$152,9,FALSE),貼付!$C$3:$AF$198,W$2,FALSE))</f>
        <v>61689</v>
      </c>
      <c r="X15" s="47">
        <f>IF(ISERROR(VLOOKUP(VLOOKUP($U$1&amp;$A15,STEP③!$A$3:$I$152,9,FALSE),貼付!$C$3:$AF$198,X$2,FALSE)),"",VLOOKUP(VLOOKUP($U$1&amp;$A15,STEP③!$A$3:$I$152,9,FALSE),貼付!$C$3:$AF$198,X$2,FALSE))</f>
        <v>199</v>
      </c>
      <c r="Y15" s="43"/>
      <c r="Z15" s="44"/>
      <c r="AA15" s="44"/>
      <c r="AB15" s="44"/>
    </row>
    <row r="16" spans="1:34" ht="14.25" customHeight="1" x14ac:dyDescent="0.4">
      <c r="A16" s="29">
        <v>12</v>
      </c>
      <c r="B16" s="30" t="str">
        <f>IF(ISERROR(VLOOKUP(VLOOKUP($U$1&amp;$A16,STEP③!$A$3:$I$152,9,FALSE),貼付!$C$3:$AF$198,B$2,FALSE)),"",VLOOKUP(VLOOKUP($U$1&amp;$A16,STEP③!$A$3:$I$152,9,FALSE),貼付!$C$3:$AF$198,B$2,FALSE))</f>
        <v>混成記録会</v>
      </c>
      <c r="C16" s="30" t="str">
        <f>IF(ISERROR(VLOOKUP(VLOOKUP($U$1&amp;$A16,STEP③!$A$3:$I$152,9,FALSE),貼付!$C$3:$AF$198,C$2,FALSE)),"",VLOOKUP(VLOOKUP($U$1&amp;$A16,STEP③!$A$3:$I$152,9,FALSE),貼付!$C$3:$AF$198,C$2,FALSE))</f>
        <v>北見</v>
      </c>
      <c r="D16" s="30" t="str">
        <f>IF(ISERROR(VLOOKUP(VLOOKUP($U$1&amp;$A16,STEP③!$A$3:$I$152,9,FALSE),貼付!$C$3:$AF$198,D$2,FALSE)),"",VLOOKUP(VLOOKUP($U$1&amp;$A16,STEP③!$A$3:$I$152,9,FALSE),貼付!$C$3:$AF$198,D$2,FALSE))</f>
        <v>10月15日</v>
      </c>
      <c r="E16" s="30" t="str">
        <f>IF(ISERROR(VLOOKUP(VLOOKUP($U$1&amp;$A16,STEP③!$A$3:$I$152,9,FALSE),貼付!$C$3:$AF$198,E$2,FALSE)),"",VLOOKUP(VLOOKUP($U$1&amp;$A16,STEP③!$A$3:$I$152,9,FALSE),貼付!$C$3:$AF$198,E$2,FALSE))</f>
        <v>佐々木那由多</v>
      </c>
      <c r="F16" s="30">
        <f>IF(ISERROR(VLOOKUP(VLOOKUP($U$1&amp;$A16,STEP③!$A$3:$I$152,9,FALSE),貼付!$C$3:$AF$198,F$2,FALSE)),"",VLOOKUP(VLOOKUP($U$1&amp;$A16,STEP③!$A$3:$I$152,9,FALSE),貼付!$C$3:$AF$198,F$2,FALSE))</f>
        <v>1</v>
      </c>
      <c r="G16" s="30" t="str">
        <f>IF(ISERROR(VLOOKUP(VLOOKUP($U$1&amp;$A16,STEP③!$A$3:$I$152,9,FALSE),貼付!$C$3:$AF$198,G$2,FALSE)),"",VLOOKUP(VLOOKUP($U$1&amp;$A16,STEP③!$A$3:$I$152,9,FALSE),貼付!$C$3:$AF$198,G$2,FALSE))</f>
        <v>網走南ケ丘高</v>
      </c>
      <c r="H16" s="31">
        <f>IF(ISERROR(VLOOKUP(VLOOKUP($U$1&amp;$A16,STEP③!$A$3:$I$152,9,FALSE),貼付!$C$3:$AF$198,H$2,FALSE)),"",VLOOKUP(VLOOKUP($U$1&amp;$A16,STEP③!$A$3:$I$152,9,FALSE),貼付!$C$3:$AF$198,H$2,FALSE))</f>
        <v>2884</v>
      </c>
      <c r="I16" s="30">
        <f>IF(ISERROR(VLOOKUP(VLOOKUP($U$1&amp;$A16,STEP③!$A$3:$I$152,9,FALSE),貼付!$C$3:$AF$198,I$2,FALSE)),"",VLOOKUP(VLOOKUP($U$1&amp;$A16,STEP③!$A$3:$I$152,9,FALSE),貼付!$C$3:$AF$198,I$2,FALSE))</f>
        <v>1211</v>
      </c>
      <c r="J16" s="30">
        <f>IF(ISERROR(VLOOKUP(VLOOKUP($U$1&amp;$A16,STEP③!$A$3:$I$152,9,FALSE),貼付!$C$3:$AF$198,J$2,FALSE)),"",VLOOKUP(VLOOKUP($U$1&amp;$A16,STEP③!$A$3:$I$152,9,FALSE),貼付!$C$3:$AF$198,J$2,FALSE))</f>
        <v>629</v>
      </c>
      <c r="K16" s="30">
        <f>IF(ISERROR(VLOOKUP(VLOOKUP($U$1&amp;$A16,STEP③!$A$3:$I$152,9,FALSE),貼付!$C$3:$AF$198,K$2,FALSE)),"",VLOOKUP(VLOOKUP($U$1&amp;$A16,STEP③!$A$3:$I$152,9,FALSE),貼付!$C$3:$AF$198,K$2,FALSE))</f>
        <v>456</v>
      </c>
      <c r="L16" s="30">
        <f>IF(ISERROR(VLOOKUP(VLOOKUP($U$1&amp;$A16,STEP③!$A$3:$I$152,9,FALSE),貼付!$C$3:$AF$198,L$2,FALSE)),"",VLOOKUP(VLOOKUP($U$1&amp;$A16,STEP③!$A$3:$I$152,9,FALSE),貼付!$C$3:$AF$198,L$2,FALSE))</f>
        <v>301</v>
      </c>
      <c r="M16" s="30">
        <f>IF(ISERROR(VLOOKUP(VLOOKUP($U$1&amp;$A16,STEP③!$A$3:$I$152,9,FALSE),貼付!$C$3:$AF$198,M$2,FALSE)),"",VLOOKUP(VLOOKUP($U$1&amp;$A16,STEP③!$A$3:$I$152,9,FALSE),貼付!$C$3:$AF$198,M$2,FALSE))</f>
        <v>678</v>
      </c>
      <c r="N16" s="30">
        <f>IF(ISERROR(VLOOKUP(VLOOKUP($U$1&amp;$A16,STEP③!$A$3:$I$152,9,FALSE),貼付!$C$3:$AF$198,N$2,FALSE)),"",VLOOKUP(VLOOKUP($U$1&amp;$A16,STEP③!$A$3:$I$152,9,FALSE),貼付!$C$3:$AF$198,N$2,FALSE))</f>
        <v>294</v>
      </c>
      <c r="O16" s="30">
        <f>IF(ISERROR(VLOOKUP(VLOOKUP($U$1&amp;$A16,STEP③!$A$3:$I$152,9,FALSE),貼付!$C$3:$AF$198,O$2,FALSE)),"",VLOOKUP(VLOOKUP($U$1&amp;$A16,STEP③!$A$3:$I$152,9,FALSE),貼付!$C$3:$AF$198,O$2,FALSE))</f>
        <v>5773</v>
      </c>
      <c r="P16" s="30">
        <f>IF(ISERROR(VLOOKUP(VLOOKUP($U$1&amp;$A16,STEP③!$A$3:$I$152,9,FALSE),貼付!$C$3:$AF$198,P$2,FALSE)),"",VLOOKUP(VLOOKUP($U$1&amp;$A16,STEP③!$A$3:$I$152,9,FALSE),貼付!$C$3:$AF$198,P$2,FALSE))</f>
        <v>494</v>
      </c>
      <c r="Q16" s="30">
        <f>IF(ISERROR(VLOOKUP(VLOOKUP($U$1&amp;$A16,STEP③!$A$3:$I$152,9,FALSE),貼付!$C$3:$AF$198,Q$2,FALSE)),"",VLOOKUP(VLOOKUP($U$1&amp;$A16,STEP③!$A$3:$I$152,9,FALSE),貼付!$C$3:$AF$198,Q$2,FALSE))</f>
        <v>1935</v>
      </c>
      <c r="R16" s="30">
        <f>IF(ISERROR(VLOOKUP(VLOOKUP($U$1&amp;$A16,STEP③!$A$3:$I$152,9,FALSE),貼付!$C$3:$AF$198,R$2,FALSE)),"",VLOOKUP(VLOOKUP($U$1&amp;$A16,STEP③!$A$3:$I$152,9,FALSE),貼付!$C$3:$AF$198,R$2,FALSE))</f>
        <v>402</v>
      </c>
      <c r="S16" s="30">
        <f>IF(ISERROR(VLOOKUP(VLOOKUP($U$1&amp;$A16,STEP③!$A$3:$I$152,9,FALSE),貼付!$C$3:$AF$198,S$2,FALSE)),"",VLOOKUP(VLOOKUP($U$1&amp;$A16,STEP③!$A$3:$I$152,9,FALSE),貼付!$C$3:$AF$198,S$2,FALSE))</f>
        <v>2182</v>
      </c>
      <c r="T16" s="30">
        <f>IF(ISERROR(VLOOKUP(VLOOKUP($U$1&amp;$A16,STEP③!$A$3:$I$152,9,FALSE),貼付!$C$3:$AF$198,T$2,FALSE)),"",VLOOKUP(VLOOKUP($U$1&amp;$A16,STEP③!$A$3:$I$152,9,FALSE),貼付!$C$3:$AF$198,T$2,FALSE))</f>
        <v>186</v>
      </c>
      <c r="U16" s="30">
        <f>IF(ISERROR(VLOOKUP(VLOOKUP($U$1&amp;$A16,STEP③!$A$3:$I$152,9,FALSE),貼付!$C$3:$AF$198,U$2,FALSE)),"",VLOOKUP(VLOOKUP($U$1&amp;$A16,STEP③!$A$3:$I$152,9,FALSE),貼付!$C$3:$AF$198,U$2,FALSE))</f>
        <v>130</v>
      </c>
      <c r="V16" s="30">
        <f>IF(ISERROR(VLOOKUP(VLOOKUP($U$1&amp;$A16,STEP③!$A$3:$I$152,9,FALSE),貼付!$C$3:$AF$198,V$2,FALSE)),"",VLOOKUP(VLOOKUP($U$1&amp;$A16,STEP③!$A$3:$I$152,9,FALSE),貼付!$C$3:$AF$198,V$2,FALSE))</f>
        <v>250</v>
      </c>
      <c r="W16" s="30">
        <f>IF(ISERROR(VLOOKUP(VLOOKUP($U$1&amp;$A16,STEP③!$A$3:$I$152,9,FALSE),貼付!$C$3:$AF$198,W$2,FALSE)),"",VLOOKUP(VLOOKUP($U$1&amp;$A16,STEP③!$A$3:$I$152,9,FALSE),貼付!$C$3:$AF$198,W$2,FALSE))</f>
        <v>54519</v>
      </c>
      <c r="X16" s="46">
        <f>IF(ISERROR(VLOOKUP(VLOOKUP($U$1&amp;$A16,STEP③!$A$3:$I$152,9,FALSE),貼付!$C$3:$AF$198,X$2,FALSE)),"",VLOOKUP(VLOOKUP($U$1&amp;$A16,STEP③!$A$3:$I$152,9,FALSE),貼付!$C$3:$AF$198,X$2,FALSE))</f>
        <v>328</v>
      </c>
      <c r="Y16" s="43"/>
      <c r="Z16" s="44"/>
      <c r="AA16" s="44"/>
      <c r="AB16" s="44"/>
    </row>
    <row r="17" spans="1:28" ht="14.25" customHeight="1" x14ac:dyDescent="0.4">
      <c r="A17" s="32">
        <v>13</v>
      </c>
      <c r="B17" s="33" t="str">
        <f>IF(ISERROR(VLOOKUP(VLOOKUP($U$1&amp;$A17,STEP③!$A$3:$I$152,9,FALSE),貼付!$C$3:$AF$198,B$2,FALSE)),"",VLOOKUP(VLOOKUP($U$1&amp;$A17,STEP③!$A$3:$I$152,9,FALSE),貼付!$C$3:$AF$198,B$2,FALSE))</f>
        <v>混成記録会</v>
      </c>
      <c r="C17" s="33" t="str">
        <f>IF(ISERROR(VLOOKUP(VLOOKUP($U$1&amp;$A17,STEP③!$A$3:$I$152,9,FALSE),貼付!$C$3:$AF$198,C$2,FALSE)),"",VLOOKUP(VLOOKUP($U$1&amp;$A17,STEP③!$A$3:$I$152,9,FALSE),貼付!$C$3:$AF$198,C$2,FALSE))</f>
        <v>北見</v>
      </c>
      <c r="D17" s="33" t="str">
        <f>IF(ISERROR(VLOOKUP(VLOOKUP($U$1&amp;$A17,STEP③!$A$3:$I$152,9,FALSE),貼付!$C$3:$AF$198,D$2,FALSE)),"",VLOOKUP(VLOOKUP($U$1&amp;$A17,STEP③!$A$3:$I$152,9,FALSE),貼付!$C$3:$AF$198,D$2,FALSE))</f>
        <v>10月15日</v>
      </c>
      <c r="E17" s="33" t="str">
        <f>IF(ISERROR(VLOOKUP(VLOOKUP($U$1&amp;$A17,STEP③!$A$3:$I$152,9,FALSE),貼付!$C$3:$AF$198,E$2,FALSE)),"",VLOOKUP(VLOOKUP($U$1&amp;$A17,STEP③!$A$3:$I$152,9,FALSE),貼付!$C$3:$AF$198,E$2,FALSE))</f>
        <v>近藤天空</v>
      </c>
      <c r="F17" s="33">
        <f>IF(ISERROR(VLOOKUP(VLOOKUP($U$1&amp;$A17,STEP③!$A$3:$I$152,9,FALSE),貼付!$C$3:$AF$198,F$2,FALSE)),"",VLOOKUP(VLOOKUP($U$1&amp;$A17,STEP③!$A$3:$I$152,9,FALSE),貼付!$C$3:$AF$198,F$2,FALSE))</f>
        <v>2</v>
      </c>
      <c r="G17" s="33" t="str">
        <f>IF(ISERROR(VLOOKUP(VLOOKUP($U$1&amp;$A17,STEP③!$A$3:$I$152,9,FALSE),貼付!$C$3:$AF$198,G$2,FALSE)),"",VLOOKUP(VLOOKUP($U$1&amp;$A17,STEP③!$A$3:$I$152,9,FALSE),貼付!$C$3:$AF$198,G$2,FALSE))</f>
        <v>網走南ケ丘高</v>
      </c>
      <c r="H17" s="34">
        <f>IF(ISERROR(VLOOKUP(VLOOKUP($U$1&amp;$A17,STEP③!$A$3:$I$152,9,FALSE),貼付!$C$3:$AF$198,H$2,FALSE)),"",VLOOKUP(VLOOKUP($U$1&amp;$A17,STEP③!$A$3:$I$152,9,FALSE),貼付!$C$3:$AF$198,H$2,FALSE))</f>
        <v>2882</v>
      </c>
      <c r="I17" s="33">
        <f>IF(ISERROR(VLOOKUP(VLOOKUP($U$1&amp;$A17,STEP③!$A$3:$I$152,9,FALSE),貼付!$C$3:$AF$198,I$2,FALSE)),"",VLOOKUP(VLOOKUP($U$1&amp;$A17,STEP③!$A$3:$I$152,9,FALSE),貼付!$C$3:$AF$198,I$2,FALSE))</f>
        <v>1271</v>
      </c>
      <c r="J17" s="33">
        <f>IF(ISERROR(VLOOKUP(VLOOKUP($U$1&amp;$A17,STEP③!$A$3:$I$152,9,FALSE),貼付!$C$3:$AF$198,J$2,FALSE)),"",VLOOKUP(VLOOKUP($U$1&amp;$A17,STEP③!$A$3:$I$152,9,FALSE),貼付!$C$3:$AF$198,J$2,FALSE))</f>
        <v>518</v>
      </c>
      <c r="K17" s="33">
        <f>IF(ISERROR(VLOOKUP(VLOOKUP($U$1&amp;$A17,STEP③!$A$3:$I$152,9,FALSE),貼付!$C$3:$AF$198,K$2,FALSE)),"",VLOOKUP(VLOOKUP($U$1&amp;$A17,STEP③!$A$3:$I$152,9,FALSE),貼付!$C$3:$AF$198,K$2,FALSE))</f>
        <v>469</v>
      </c>
      <c r="L17" s="33">
        <f>IF(ISERROR(VLOOKUP(VLOOKUP($U$1&amp;$A17,STEP③!$A$3:$I$152,9,FALSE),貼付!$C$3:$AF$198,L$2,FALSE)),"",VLOOKUP(VLOOKUP($U$1&amp;$A17,STEP③!$A$3:$I$152,9,FALSE),貼付!$C$3:$AF$198,L$2,FALSE))</f>
        <v>324</v>
      </c>
      <c r="M17" s="33">
        <f>IF(ISERROR(VLOOKUP(VLOOKUP($U$1&amp;$A17,STEP③!$A$3:$I$152,9,FALSE),貼付!$C$3:$AF$198,M$2,FALSE)),"",VLOOKUP(VLOOKUP($U$1&amp;$A17,STEP③!$A$3:$I$152,9,FALSE),貼付!$C$3:$AF$198,M$2,FALSE))</f>
        <v>942</v>
      </c>
      <c r="N17" s="33">
        <f>IF(ISERROR(VLOOKUP(VLOOKUP($U$1&amp;$A17,STEP③!$A$3:$I$152,9,FALSE),貼付!$C$3:$AF$198,N$2,FALSE)),"",VLOOKUP(VLOOKUP($U$1&amp;$A17,STEP③!$A$3:$I$152,9,FALSE),貼付!$C$3:$AF$198,N$2,FALSE))</f>
        <v>451</v>
      </c>
      <c r="O17" s="33">
        <f>IF(ISERROR(VLOOKUP(VLOOKUP($U$1&amp;$A17,STEP③!$A$3:$I$152,9,FALSE),貼付!$C$3:$AF$198,O$2,FALSE)),"",VLOOKUP(VLOOKUP($U$1&amp;$A17,STEP③!$A$3:$I$152,9,FALSE),貼付!$C$3:$AF$198,O$2,FALSE))</f>
        <v>10089</v>
      </c>
      <c r="P17" s="33">
        <f>IF(ISERROR(VLOOKUP(VLOOKUP($U$1&amp;$A17,STEP③!$A$3:$I$152,9,FALSE),貼付!$C$3:$AF$198,P$2,FALSE)),"",VLOOKUP(VLOOKUP($U$1&amp;$A17,STEP③!$A$3:$I$152,9,FALSE),貼付!$C$3:$AF$198,P$2,FALSE))</f>
        <v>383</v>
      </c>
      <c r="Q17" s="33">
        <f>IF(ISERROR(VLOOKUP(VLOOKUP($U$1&amp;$A17,STEP③!$A$3:$I$152,9,FALSE),貼付!$C$3:$AF$198,Q$2,FALSE)),"",VLOOKUP(VLOOKUP($U$1&amp;$A17,STEP③!$A$3:$I$152,9,FALSE),貼付!$C$3:$AF$198,Q$2,FALSE))</f>
        <v>2282</v>
      </c>
      <c r="R17" s="33">
        <f>IF(ISERROR(VLOOKUP(VLOOKUP($U$1&amp;$A17,STEP③!$A$3:$I$152,9,FALSE),貼付!$C$3:$AF$198,R$2,FALSE)),"",VLOOKUP(VLOOKUP($U$1&amp;$A17,STEP③!$A$3:$I$152,9,FALSE),貼付!$C$3:$AF$198,R$2,FALSE))</f>
        <v>161</v>
      </c>
      <c r="S17" s="33">
        <f>IF(ISERROR(VLOOKUP(VLOOKUP($U$1&amp;$A17,STEP③!$A$3:$I$152,9,FALSE),貼付!$C$3:$AF$198,S$2,FALSE)),"",VLOOKUP(VLOOKUP($U$1&amp;$A17,STEP③!$A$3:$I$152,9,FALSE),貼付!$C$3:$AF$198,S$2,FALSE))</f>
        <v>3469</v>
      </c>
      <c r="T17" s="33">
        <f>IF(ISERROR(VLOOKUP(VLOOKUP($U$1&amp;$A17,STEP③!$A$3:$I$152,9,FALSE),貼付!$C$3:$AF$198,T$2,FALSE)),"",VLOOKUP(VLOOKUP($U$1&amp;$A17,STEP③!$A$3:$I$152,9,FALSE),貼付!$C$3:$AF$198,T$2,FALSE))</f>
        <v>366</v>
      </c>
      <c r="U17" s="33">
        <f>IF(ISERROR(VLOOKUP(VLOOKUP($U$1&amp;$A17,STEP③!$A$3:$I$152,9,FALSE),貼付!$C$3:$AF$198,U$2,FALSE)),"",VLOOKUP(VLOOKUP($U$1&amp;$A17,STEP③!$A$3:$I$152,9,FALSE),貼付!$C$3:$AF$198,U$2,FALSE))</f>
        <v>150</v>
      </c>
      <c r="V17" s="33">
        <f>IF(ISERROR(VLOOKUP(VLOOKUP($U$1&amp;$A17,STEP③!$A$3:$I$152,9,FALSE),貼付!$C$3:$AF$198,V$2,FALSE)),"",VLOOKUP(VLOOKUP($U$1&amp;$A17,STEP③!$A$3:$I$152,9,FALSE),貼付!$C$3:$AF$198,V$2,FALSE))</f>
        <v>389</v>
      </c>
      <c r="W17" s="33">
        <f>IF(ISERROR(VLOOKUP(VLOOKUP($U$1&amp;$A17,STEP③!$A$3:$I$152,9,FALSE),貼付!$C$3:$AF$198,W$2,FALSE)),"",VLOOKUP(VLOOKUP($U$1&amp;$A17,STEP③!$A$3:$I$152,9,FALSE),貼付!$C$3:$AF$198,W$2,FALSE))</f>
        <v>55382</v>
      </c>
      <c r="X17" s="47">
        <f>IF(ISERROR(VLOOKUP(VLOOKUP($U$1&amp;$A17,STEP③!$A$3:$I$152,9,FALSE),貼付!$C$3:$AF$198,X$2,FALSE)),"",VLOOKUP(VLOOKUP($U$1&amp;$A17,STEP③!$A$3:$I$152,9,FALSE),貼付!$C$3:$AF$198,X$2,FALSE))</f>
        <v>290</v>
      </c>
      <c r="Y17" s="43"/>
      <c r="Z17" s="44"/>
      <c r="AA17" s="44"/>
      <c r="AB17" s="44"/>
    </row>
    <row r="18" spans="1:28" ht="14.25" customHeight="1" x14ac:dyDescent="0.4">
      <c r="A18" s="29">
        <v>14</v>
      </c>
      <c r="B18" s="30" t="str">
        <f>IF(ISERROR(VLOOKUP(VLOOKUP($U$1&amp;$A18,STEP③!$A$3:$I$152,9,FALSE),貼付!$C$3:$AF$198,B$2,FALSE)),"",VLOOKUP(VLOOKUP($U$1&amp;$A18,STEP③!$A$3:$I$152,9,FALSE),貼付!$C$3:$AF$198,B$2,FALSE))</f>
        <v>混成記録会</v>
      </c>
      <c r="C18" s="30" t="str">
        <f>IF(ISERROR(VLOOKUP(VLOOKUP($U$1&amp;$A18,STEP③!$A$3:$I$152,9,FALSE),貼付!$C$3:$AF$198,C$2,FALSE)),"",VLOOKUP(VLOOKUP($U$1&amp;$A18,STEP③!$A$3:$I$152,9,FALSE),貼付!$C$3:$AF$198,C$2,FALSE))</f>
        <v>北見</v>
      </c>
      <c r="D18" s="30" t="str">
        <f>IF(ISERROR(VLOOKUP(VLOOKUP($U$1&amp;$A18,STEP③!$A$3:$I$152,9,FALSE),貼付!$C$3:$AF$198,D$2,FALSE)),"",VLOOKUP(VLOOKUP($U$1&amp;$A18,STEP③!$A$3:$I$152,9,FALSE),貼付!$C$3:$AF$198,D$2,FALSE))</f>
        <v>10月15日</v>
      </c>
      <c r="E18" s="30" t="str">
        <f>IF(ISERROR(VLOOKUP(VLOOKUP($U$1&amp;$A18,STEP③!$A$3:$I$152,9,FALSE),貼付!$C$3:$AF$198,E$2,FALSE)),"",VLOOKUP(VLOOKUP($U$1&amp;$A18,STEP③!$A$3:$I$152,9,FALSE),貼付!$C$3:$AF$198,E$2,FALSE))</f>
        <v>平塚日向</v>
      </c>
      <c r="F18" s="30">
        <f>IF(ISERROR(VLOOKUP(VLOOKUP($U$1&amp;$A18,STEP③!$A$3:$I$152,9,FALSE),貼付!$C$3:$AF$198,F$2,FALSE)),"",VLOOKUP(VLOOKUP($U$1&amp;$A18,STEP③!$A$3:$I$152,9,FALSE),貼付!$C$3:$AF$198,F$2,FALSE))</f>
        <v>1</v>
      </c>
      <c r="G18" s="30" t="str">
        <f>IF(ISERROR(VLOOKUP(VLOOKUP($U$1&amp;$A18,STEP③!$A$3:$I$152,9,FALSE),貼付!$C$3:$AF$198,G$2,FALSE)),"",VLOOKUP(VLOOKUP($U$1&amp;$A18,STEP③!$A$3:$I$152,9,FALSE),貼付!$C$3:$AF$198,G$2,FALSE))</f>
        <v>北見北斗高</v>
      </c>
      <c r="H18" s="31">
        <f>IF(ISERROR(VLOOKUP(VLOOKUP($U$1&amp;$A18,STEP③!$A$3:$I$152,9,FALSE),貼付!$C$3:$AF$198,H$2,FALSE)),"",VLOOKUP(VLOOKUP($U$1&amp;$A18,STEP③!$A$3:$I$152,9,FALSE),貼付!$C$3:$AF$198,H$2,FALSE))</f>
        <v>2691</v>
      </c>
      <c r="I18" s="30">
        <f>IF(ISERROR(VLOOKUP(VLOOKUP($U$1&amp;$A18,STEP③!$A$3:$I$152,9,FALSE),貼付!$C$3:$AF$198,I$2,FALSE)),"",VLOOKUP(VLOOKUP($U$1&amp;$A18,STEP③!$A$3:$I$152,9,FALSE),貼付!$C$3:$AF$198,I$2,FALSE))</f>
        <v>1268</v>
      </c>
      <c r="J18" s="30">
        <f>IF(ISERROR(VLOOKUP(VLOOKUP($U$1&amp;$A18,STEP③!$A$3:$I$152,9,FALSE),貼付!$C$3:$AF$198,J$2,FALSE)),"",VLOOKUP(VLOOKUP($U$1&amp;$A18,STEP③!$A$3:$I$152,9,FALSE),貼付!$C$3:$AF$198,J$2,FALSE))</f>
        <v>523</v>
      </c>
      <c r="K18" s="30">
        <f>IF(ISERROR(VLOOKUP(VLOOKUP($U$1&amp;$A18,STEP③!$A$3:$I$152,9,FALSE),貼付!$C$3:$AF$198,K$2,FALSE)),"",VLOOKUP(VLOOKUP($U$1&amp;$A18,STEP③!$A$3:$I$152,9,FALSE),貼付!$C$3:$AF$198,K$2,FALSE))</f>
        <v>541</v>
      </c>
      <c r="L18" s="30">
        <f>IF(ISERROR(VLOOKUP(VLOOKUP($U$1&amp;$A18,STEP③!$A$3:$I$152,9,FALSE),貼付!$C$3:$AF$198,L$2,FALSE)),"",VLOOKUP(VLOOKUP($U$1&amp;$A18,STEP③!$A$3:$I$152,9,FALSE),貼付!$C$3:$AF$198,L$2,FALSE))</f>
        <v>463</v>
      </c>
      <c r="M18" s="30">
        <f>IF(ISERROR(VLOOKUP(VLOOKUP($U$1&amp;$A18,STEP③!$A$3:$I$152,9,FALSE),貼付!$C$3:$AF$198,M$2,FALSE)),"",VLOOKUP(VLOOKUP($U$1&amp;$A18,STEP③!$A$3:$I$152,9,FALSE),貼付!$C$3:$AF$198,M$2,FALSE))</f>
        <v>567</v>
      </c>
      <c r="N18" s="30">
        <f>IF(ISERROR(VLOOKUP(VLOOKUP($U$1&amp;$A18,STEP③!$A$3:$I$152,9,FALSE),貼付!$C$3:$AF$198,N$2,FALSE)),"",VLOOKUP(VLOOKUP($U$1&amp;$A18,STEP③!$A$3:$I$152,9,FALSE),貼付!$C$3:$AF$198,N$2,FALSE))</f>
        <v>230</v>
      </c>
      <c r="O18" s="30">
        <f>IF(ISERROR(VLOOKUP(VLOOKUP($U$1&amp;$A18,STEP③!$A$3:$I$152,9,FALSE),貼付!$C$3:$AF$198,O$2,FALSE)),"",VLOOKUP(VLOOKUP($U$1&amp;$A18,STEP③!$A$3:$I$152,9,FALSE),貼付!$C$3:$AF$198,O$2,FALSE))</f>
        <v>5915</v>
      </c>
      <c r="P18" s="30">
        <f>IF(ISERROR(VLOOKUP(VLOOKUP($U$1&amp;$A18,STEP③!$A$3:$I$152,9,FALSE),貼付!$C$3:$AF$198,P$2,FALSE)),"",VLOOKUP(VLOOKUP($U$1&amp;$A18,STEP③!$A$3:$I$152,9,FALSE),貼付!$C$3:$AF$198,P$2,FALSE))</f>
        <v>443</v>
      </c>
      <c r="Q18" s="30">
        <f>IF(ISERROR(VLOOKUP(VLOOKUP($U$1&amp;$A18,STEP③!$A$3:$I$152,9,FALSE),貼付!$C$3:$AF$198,Q$2,FALSE)),"",VLOOKUP(VLOOKUP($U$1&amp;$A18,STEP③!$A$3:$I$152,9,FALSE),貼付!$C$3:$AF$198,Q$2,FALSE))</f>
        <v>2252</v>
      </c>
      <c r="R18" s="30">
        <f>IF(ISERROR(VLOOKUP(VLOOKUP($U$1&amp;$A18,STEP③!$A$3:$I$152,9,FALSE),貼付!$C$3:$AF$198,R$2,FALSE)),"",VLOOKUP(VLOOKUP($U$1&amp;$A18,STEP③!$A$3:$I$152,9,FALSE),貼付!$C$3:$AF$198,R$2,FALSE))</f>
        <v>178</v>
      </c>
      <c r="S18" s="30">
        <f>IF(ISERROR(VLOOKUP(VLOOKUP($U$1&amp;$A18,STEP③!$A$3:$I$152,9,FALSE),貼付!$C$3:$AF$198,S$2,FALSE)),"",VLOOKUP(VLOOKUP($U$1&amp;$A18,STEP③!$A$3:$I$152,9,FALSE),貼付!$C$3:$AF$198,S$2,FALSE))</f>
        <v>1863</v>
      </c>
      <c r="T18" s="30">
        <f>IF(ISERROR(VLOOKUP(VLOOKUP($U$1&amp;$A18,STEP③!$A$3:$I$152,9,FALSE),貼付!$C$3:$AF$198,T$2,FALSE)),"",VLOOKUP(VLOOKUP($U$1&amp;$A18,STEP③!$A$3:$I$152,9,FALSE),貼付!$C$3:$AF$198,T$2,FALSE))</f>
        <v>143</v>
      </c>
      <c r="U18" s="30">
        <f>IF(ISERROR(VLOOKUP(VLOOKUP($U$1&amp;$A18,STEP③!$A$3:$I$152,9,FALSE),貼付!$C$3:$AF$198,U$2,FALSE)),"",VLOOKUP(VLOOKUP($U$1&amp;$A18,STEP③!$A$3:$I$152,9,FALSE),貼付!$C$3:$AF$198,U$2,FALSE))</f>
        <v>140</v>
      </c>
      <c r="V18" s="30">
        <f>IF(ISERROR(VLOOKUP(VLOOKUP($U$1&amp;$A18,STEP③!$A$3:$I$152,9,FALSE),貼付!$C$3:$AF$198,V$2,FALSE)),"",VLOOKUP(VLOOKUP($U$1&amp;$A18,STEP③!$A$3:$I$152,9,FALSE),貼付!$C$3:$AF$198,V$2,FALSE))</f>
        <v>317</v>
      </c>
      <c r="W18" s="30">
        <f>IF(ISERROR(VLOOKUP(VLOOKUP($U$1&amp;$A18,STEP③!$A$3:$I$152,9,FALSE),貼付!$C$3:$AF$198,W$2,FALSE)),"",VLOOKUP(VLOOKUP($U$1&amp;$A18,STEP③!$A$3:$I$152,9,FALSE),貼付!$C$3:$AF$198,W$2,FALSE))</f>
        <v>53104</v>
      </c>
      <c r="X18" s="46">
        <f>IF(ISERROR(VLOOKUP(VLOOKUP($U$1&amp;$A18,STEP③!$A$3:$I$152,9,FALSE),貼付!$C$3:$AF$198,X$2,FALSE)),"",VLOOKUP(VLOOKUP($U$1&amp;$A18,STEP③!$A$3:$I$152,9,FALSE),貼付!$C$3:$AF$198,X$2,FALSE))</f>
        <v>394</v>
      </c>
      <c r="Y18" s="43"/>
      <c r="Z18" s="44"/>
      <c r="AA18" s="44"/>
      <c r="AB18" s="44"/>
    </row>
    <row r="19" spans="1:28" ht="14.25" customHeight="1" x14ac:dyDescent="0.4">
      <c r="A19" s="32">
        <v>15</v>
      </c>
      <c r="B19" s="33" t="str">
        <f>IF(ISERROR(VLOOKUP(VLOOKUP($U$1&amp;$A19,STEP③!$A$3:$I$152,9,FALSE),貼付!$C$3:$AF$198,B$2,FALSE)),"",VLOOKUP(VLOOKUP($U$1&amp;$A19,STEP③!$A$3:$I$152,9,FALSE),貼付!$C$3:$AF$198,B$2,FALSE))</f>
        <v>混成記録会</v>
      </c>
      <c r="C19" s="33" t="str">
        <f>IF(ISERROR(VLOOKUP(VLOOKUP($U$1&amp;$A19,STEP③!$A$3:$I$152,9,FALSE),貼付!$C$3:$AF$198,C$2,FALSE)),"",VLOOKUP(VLOOKUP($U$1&amp;$A19,STEP③!$A$3:$I$152,9,FALSE),貼付!$C$3:$AF$198,C$2,FALSE))</f>
        <v>北見</v>
      </c>
      <c r="D19" s="33" t="str">
        <f>IF(ISERROR(VLOOKUP(VLOOKUP($U$1&amp;$A19,STEP③!$A$3:$I$152,9,FALSE),貼付!$C$3:$AF$198,D$2,FALSE)),"",VLOOKUP(VLOOKUP($U$1&amp;$A19,STEP③!$A$3:$I$152,9,FALSE),貼付!$C$3:$AF$198,D$2,FALSE))</f>
        <v>10月15日</v>
      </c>
      <c r="E19" s="33" t="str">
        <f>IF(ISERROR(VLOOKUP(VLOOKUP($U$1&amp;$A19,STEP③!$A$3:$I$152,9,FALSE),貼付!$C$3:$AF$198,E$2,FALSE)),"",VLOOKUP(VLOOKUP($U$1&amp;$A19,STEP③!$A$3:$I$152,9,FALSE),貼付!$C$3:$AF$198,E$2,FALSE))</f>
        <v>髙橋龍之介</v>
      </c>
      <c r="F19" s="33">
        <f>IF(ISERROR(VLOOKUP(VLOOKUP($U$1&amp;$A19,STEP③!$A$3:$I$152,9,FALSE),貼付!$C$3:$AF$198,F$2,FALSE)),"",VLOOKUP(VLOOKUP($U$1&amp;$A19,STEP③!$A$3:$I$152,9,FALSE),貼付!$C$3:$AF$198,F$2,FALSE))</f>
        <v>2</v>
      </c>
      <c r="G19" s="33" t="str">
        <f>IF(ISERROR(VLOOKUP(VLOOKUP($U$1&amp;$A19,STEP③!$A$3:$I$152,9,FALSE),貼付!$C$3:$AF$198,G$2,FALSE)),"",VLOOKUP(VLOOKUP($U$1&amp;$A19,STEP③!$A$3:$I$152,9,FALSE),貼付!$C$3:$AF$198,G$2,FALSE))</f>
        <v>網走南ケ丘高</v>
      </c>
      <c r="H19" s="34">
        <f>IF(ISERROR(VLOOKUP(VLOOKUP($U$1&amp;$A19,STEP③!$A$3:$I$152,9,FALSE),貼付!$C$3:$AF$198,H$2,FALSE)),"",VLOOKUP(VLOOKUP($U$1&amp;$A19,STEP③!$A$3:$I$152,9,FALSE),貼付!$C$3:$AF$198,H$2,FALSE))</f>
        <v>2590</v>
      </c>
      <c r="I19" s="33">
        <f>IF(ISERROR(VLOOKUP(VLOOKUP($U$1&amp;$A19,STEP③!$A$3:$I$152,9,FALSE),貼付!$C$3:$AF$198,I$2,FALSE)),"",VLOOKUP(VLOOKUP($U$1&amp;$A19,STEP③!$A$3:$I$152,9,FALSE),貼付!$C$3:$AF$198,I$2,FALSE))</f>
        <v>1280</v>
      </c>
      <c r="J19" s="33">
        <f>IF(ISERROR(VLOOKUP(VLOOKUP($U$1&amp;$A19,STEP③!$A$3:$I$152,9,FALSE),貼付!$C$3:$AF$198,J$2,FALSE)),"",VLOOKUP(VLOOKUP($U$1&amp;$A19,STEP③!$A$3:$I$152,9,FALSE),貼付!$C$3:$AF$198,J$2,FALSE))</f>
        <v>502</v>
      </c>
      <c r="K19" s="33">
        <f>IF(ISERROR(VLOOKUP(VLOOKUP($U$1&amp;$A19,STEP③!$A$3:$I$152,9,FALSE),貼付!$C$3:$AF$198,K$2,FALSE)),"",VLOOKUP(VLOOKUP($U$1&amp;$A19,STEP③!$A$3:$I$152,9,FALSE),貼付!$C$3:$AF$198,K$2,FALSE))</f>
        <v>489</v>
      </c>
      <c r="L19" s="33">
        <f>IF(ISERROR(VLOOKUP(VLOOKUP($U$1&amp;$A19,STEP③!$A$3:$I$152,9,FALSE),貼付!$C$3:$AF$198,L$2,FALSE)),"",VLOOKUP(VLOOKUP($U$1&amp;$A19,STEP③!$A$3:$I$152,9,FALSE),貼付!$C$3:$AF$198,L$2,FALSE))</f>
        <v>361</v>
      </c>
      <c r="M19" s="33">
        <f>IF(ISERROR(VLOOKUP(VLOOKUP($U$1&amp;$A19,STEP③!$A$3:$I$152,9,FALSE),貼付!$C$3:$AF$198,M$2,FALSE)),"",VLOOKUP(VLOOKUP($U$1&amp;$A19,STEP③!$A$3:$I$152,9,FALSE),貼付!$C$3:$AF$198,M$2,FALSE))</f>
        <v>728</v>
      </c>
      <c r="N19" s="33">
        <f>IF(ISERROR(VLOOKUP(VLOOKUP($U$1&amp;$A19,STEP③!$A$3:$I$152,9,FALSE),貼付!$C$3:$AF$198,N$2,FALSE)),"",VLOOKUP(VLOOKUP($U$1&amp;$A19,STEP③!$A$3:$I$152,9,FALSE),貼付!$C$3:$AF$198,N$2,FALSE))</f>
        <v>324</v>
      </c>
      <c r="O19" s="33">
        <f>IF(ISERROR(VLOOKUP(VLOOKUP($U$1&amp;$A19,STEP③!$A$3:$I$152,9,FALSE),貼付!$C$3:$AF$198,O$2,FALSE)),"",VLOOKUP(VLOOKUP($U$1&amp;$A19,STEP③!$A$3:$I$152,9,FALSE),貼付!$C$3:$AF$198,O$2,FALSE))</f>
        <v>10195</v>
      </c>
      <c r="P19" s="33">
        <f>IF(ISERROR(VLOOKUP(VLOOKUP($U$1&amp;$A19,STEP③!$A$3:$I$152,9,FALSE),貼付!$C$3:$AF$198,P$2,FALSE)),"",VLOOKUP(VLOOKUP($U$1&amp;$A19,STEP③!$A$3:$I$152,9,FALSE),貼付!$C$3:$AF$198,P$2,FALSE))</f>
        <v>349</v>
      </c>
      <c r="Q19" s="33">
        <f>IF(ISERROR(VLOOKUP(VLOOKUP($U$1&amp;$A19,STEP③!$A$3:$I$152,9,FALSE),貼付!$C$3:$AF$198,Q$2,FALSE)),"",VLOOKUP(VLOOKUP($U$1&amp;$A19,STEP③!$A$3:$I$152,9,FALSE),貼付!$C$3:$AF$198,Q$2,FALSE))</f>
        <v>1999</v>
      </c>
      <c r="R19" s="33">
        <f>IF(ISERROR(VLOOKUP(VLOOKUP($U$1&amp;$A19,STEP③!$A$3:$I$152,9,FALSE),貼付!$C$3:$AF$198,R$2,FALSE)),"",VLOOKUP(VLOOKUP($U$1&amp;$A19,STEP③!$A$3:$I$152,9,FALSE),貼付!$C$3:$AF$198,R$2,FALSE))</f>
        <v>350</v>
      </c>
      <c r="S19" s="33">
        <f>IF(ISERROR(VLOOKUP(VLOOKUP($U$1&amp;$A19,STEP③!$A$3:$I$152,9,FALSE),貼付!$C$3:$AF$198,S$2,FALSE)),"",VLOOKUP(VLOOKUP($U$1&amp;$A19,STEP③!$A$3:$I$152,9,FALSE),貼付!$C$3:$AF$198,S$2,FALSE))</f>
        <v>2090</v>
      </c>
      <c r="T19" s="33">
        <f>IF(ISERROR(VLOOKUP(VLOOKUP($U$1&amp;$A19,STEP③!$A$3:$I$152,9,FALSE),貼付!$C$3:$AF$198,T$2,FALSE)),"",VLOOKUP(VLOOKUP($U$1&amp;$A19,STEP③!$A$3:$I$152,9,FALSE),貼付!$C$3:$AF$198,T$2,FALSE))</f>
        <v>173</v>
      </c>
      <c r="U19" s="33">
        <f>IF(ISERROR(VLOOKUP(VLOOKUP($U$1&amp;$A19,STEP③!$A$3:$I$152,9,FALSE),貼付!$C$3:$AF$198,U$2,FALSE)),"",VLOOKUP(VLOOKUP($U$1&amp;$A19,STEP③!$A$3:$I$152,9,FALSE),貼付!$C$3:$AF$198,U$2,FALSE))</f>
        <v>135</v>
      </c>
      <c r="V19" s="33">
        <f>IF(ISERROR(VLOOKUP(VLOOKUP($U$1&amp;$A19,STEP③!$A$3:$I$152,9,FALSE),貼付!$C$3:$AF$198,V$2,FALSE)),"",VLOOKUP(VLOOKUP($U$1&amp;$A19,STEP③!$A$3:$I$152,9,FALSE),貼付!$C$3:$AF$198,V$2,FALSE))</f>
        <v>283</v>
      </c>
      <c r="W19" s="33">
        <f>IF(ISERROR(VLOOKUP(VLOOKUP($U$1&amp;$A19,STEP③!$A$3:$I$152,9,FALSE),貼付!$C$3:$AF$198,W$2,FALSE)),"",VLOOKUP(VLOOKUP($U$1&amp;$A19,STEP③!$A$3:$I$152,9,FALSE),貼付!$C$3:$AF$198,W$2,FALSE))</f>
        <v>60405</v>
      </c>
      <c r="X19" s="47">
        <f>IF(ISERROR(VLOOKUP(VLOOKUP($U$1&amp;$A19,STEP③!$A$3:$I$152,9,FALSE),貼付!$C$3:$AF$198,X$2,FALSE)),"",VLOOKUP(VLOOKUP($U$1&amp;$A19,STEP③!$A$3:$I$152,9,FALSE),貼付!$C$3:$AF$198,X$2,FALSE))</f>
        <v>248</v>
      </c>
      <c r="Y19" s="43"/>
      <c r="Z19" s="44"/>
      <c r="AA19" s="44"/>
      <c r="AB19" s="44"/>
    </row>
    <row r="20" spans="1:28" ht="14.25" customHeight="1" x14ac:dyDescent="0.4">
      <c r="A20" s="29">
        <v>16</v>
      </c>
      <c r="B20" s="30" t="str">
        <f>IF(ISERROR(VLOOKUP(VLOOKUP($U$1&amp;$A20,STEP③!$A$3:$I$152,9,FALSE),貼付!$C$3:$AF$198,B$2,FALSE)),"",VLOOKUP(VLOOKUP($U$1&amp;$A20,STEP③!$A$3:$I$152,9,FALSE),貼付!$C$3:$AF$198,B$2,FALSE))</f>
        <v>混成記録会</v>
      </c>
      <c r="C20" s="30" t="str">
        <f>IF(ISERROR(VLOOKUP(VLOOKUP($U$1&amp;$A20,STEP③!$A$3:$I$152,9,FALSE),貼付!$C$3:$AF$198,C$2,FALSE)),"",VLOOKUP(VLOOKUP($U$1&amp;$A20,STEP③!$A$3:$I$152,9,FALSE),貼付!$C$3:$AF$198,C$2,FALSE))</f>
        <v>北見</v>
      </c>
      <c r="D20" s="30" t="str">
        <f>IF(ISERROR(VLOOKUP(VLOOKUP($U$1&amp;$A20,STEP③!$A$3:$I$152,9,FALSE),貼付!$C$3:$AF$198,D$2,FALSE)),"",VLOOKUP(VLOOKUP($U$1&amp;$A20,STEP③!$A$3:$I$152,9,FALSE),貼付!$C$3:$AF$198,D$2,FALSE))</f>
        <v>10月15日</v>
      </c>
      <c r="E20" s="30" t="str">
        <f>IF(ISERROR(VLOOKUP(VLOOKUP($U$1&amp;$A20,STEP③!$A$3:$I$152,9,FALSE),貼付!$C$3:$AF$198,E$2,FALSE)),"",VLOOKUP(VLOOKUP($U$1&amp;$A20,STEP③!$A$3:$I$152,9,FALSE),貼付!$C$3:$AF$198,E$2,FALSE))</f>
        <v>岡林夏衣</v>
      </c>
      <c r="F20" s="30">
        <f>IF(ISERROR(VLOOKUP(VLOOKUP($U$1&amp;$A20,STEP③!$A$3:$I$152,9,FALSE),貼付!$C$3:$AF$198,F$2,FALSE)),"",VLOOKUP(VLOOKUP($U$1&amp;$A20,STEP③!$A$3:$I$152,9,FALSE),貼付!$C$3:$AF$198,F$2,FALSE))</f>
        <v>1</v>
      </c>
      <c r="G20" s="30" t="str">
        <f>IF(ISERROR(VLOOKUP(VLOOKUP($U$1&amp;$A20,STEP③!$A$3:$I$152,9,FALSE),貼付!$C$3:$AF$198,G$2,FALSE)),"",VLOOKUP(VLOOKUP($U$1&amp;$A20,STEP③!$A$3:$I$152,9,FALSE),貼付!$C$3:$AF$198,G$2,FALSE))</f>
        <v>遠軽高</v>
      </c>
      <c r="H20" s="31">
        <f>IF(ISERROR(VLOOKUP(VLOOKUP($U$1&amp;$A20,STEP③!$A$3:$I$152,9,FALSE),貼付!$C$3:$AF$198,H$2,FALSE)),"",VLOOKUP(VLOOKUP($U$1&amp;$A20,STEP③!$A$3:$I$152,9,FALSE),貼付!$C$3:$AF$198,H$2,FALSE))</f>
        <v>2565</v>
      </c>
      <c r="I20" s="30">
        <f>IF(ISERROR(VLOOKUP(VLOOKUP($U$1&amp;$A20,STEP③!$A$3:$I$152,9,FALSE),貼付!$C$3:$AF$198,I$2,FALSE)),"",VLOOKUP(VLOOKUP($U$1&amp;$A20,STEP③!$A$3:$I$152,9,FALSE),貼付!$C$3:$AF$198,I$2,FALSE))</f>
        <v>1237</v>
      </c>
      <c r="J20" s="30">
        <f>IF(ISERROR(VLOOKUP(VLOOKUP($U$1&amp;$A20,STEP③!$A$3:$I$152,9,FALSE),貼付!$C$3:$AF$198,J$2,FALSE)),"",VLOOKUP(VLOOKUP($U$1&amp;$A20,STEP③!$A$3:$I$152,9,FALSE),貼付!$C$3:$AF$198,J$2,FALSE))</f>
        <v>580</v>
      </c>
      <c r="K20" s="30">
        <f>IF(ISERROR(VLOOKUP(VLOOKUP($U$1&amp;$A20,STEP③!$A$3:$I$152,9,FALSE),貼付!$C$3:$AF$198,K$2,FALSE)),"",VLOOKUP(VLOOKUP($U$1&amp;$A20,STEP③!$A$3:$I$152,9,FALSE),貼付!$C$3:$AF$198,K$2,FALSE))</f>
        <v>445</v>
      </c>
      <c r="L20" s="30">
        <f>IF(ISERROR(VLOOKUP(VLOOKUP($U$1&amp;$A20,STEP③!$A$3:$I$152,9,FALSE),貼付!$C$3:$AF$198,L$2,FALSE)),"",VLOOKUP(VLOOKUP($U$1&amp;$A20,STEP③!$A$3:$I$152,9,FALSE),貼付!$C$3:$AF$198,L$2,FALSE))</f>
        <v>281</v>
      </c>
      <c r="M20" s="30">
        <f>IF(ISERROR(VLOOKUP(VLOOKUP($U$1&amp;$A20,STEP③!$A$3:$I$152,9,FALSE),貼付!$C$3:$AF$198,M$2,FALSE)),"",VLOOKUP(VLOOKUP($U$1&amp;$A20,STEP③!$A$3:$I$152,9,FALSE),貼付!$C$3:$AF$198,M$2,FALSE))</f>
        <v>592</v>
      </c>
      <c r="N20" s="30">
        <f>IF(ISERROR(VLOOKUP(VLOOKUP($U$1&amp;$A20,STEP③!$A$3:$I$152,9,FALSE),貼付!$C$3:$AF$198,N$2,FALSE)),"",VLOOKUP(VLOOKUP($U$1&amp;$A20,STEP③!$A$3:$I$152,9,FALSE),貼付!$C$3:$AF$198,N$2,FALSE))</f>
        <v>244</v>
      </c>
      <c r="O20" s="30">
        <f>IF(ISERROR(VLOOKUP(VLOOKUP($U$1&amp;$A20,STEP③!$A$3:$I$152,9,FALSE),貼付!$C$3:$AF$198,O$2,FALSE)),"",VLOOKUP(VLOOKUP($U$1&amp;$A20,STEP③!$A$3:$I$152,9,FALSE),貼付!$C$3:$AF$198,O$2,FALSE))</f>
        <v>5900</v>
      </c>
      <c r="P20" s="30">
        <f>IF(ISERROR(VLOOKUP(VLOOKUP($U$1&amp;$A20,STEP③!$A$3:$I$152,9,FALSE),貼付!$C$3:$AF$198,P$2,FALSE)),"",VLOOKUP(VLOOKUP($U$1&amp;$A20,STEP③!$A$3:$I$152,9,FALSE),貼付!$C$3:$AF$198,P$2,FALSE))</f>
        <v>448</v>
      </c>
      <c r="Q20" s="30">
        <f>IF(ISERROR(VLOOKUP(VLOOKUP($U$1&amp;$A20,STEP③!$A$3:$I$152,9,FALSE),貼付!$C$3:$AF$198,Q$2,FALSE)),"",VLOOKUP(VLOOKUP($U$1&amp;$A20,STEP③!$A$3:$I$152,9,FALSE),貼付!$C$3:$AF$198,Q$2,FALSE))</f>
        <v>2211</v>
      </c>
      <c r="R20" s="30">
        <f>IF(ISERROR(VLOOKUP(VLOOKUP($U$1&amp;$A20,STEP③!$A$3:$I$152,9,FALSE),貼付!$C$3:$AF$198,R$2,FALSE)),"",VLOOKUP(VLOOKUP($U$1&amp;$A20,STEP③!$A$3:$I$152,9,FALSE),貼付!$C$3:$AF$198,R$2,FALSE))</f>
        <v>202</v>
      </c>
      <c r="S20" s="30">
        <f>IF(ISERROR(VLOOKUP(VLOOKUP($U$1&amp;$A20,STEP③!$A$3:$I$152,9,FALSE),貼付!$C$3:$AF$198,S$2,FALSE)),"",VLOOKUP(VLOOKUP($U$1&amp;$A20,STEP③!$A$3:$I$152,9,FALSE),貼付!$C$3:$AF$198,S$2,FALSE))</f>
        <v>1517</v>
      </c>
      <c r="T20" s="30">
        <f>IF(ISERROR(VLOOKUP(VLOOKUP($U$1&amp;$A20,STEP③!$A$3:$I$152,9,FALSE),貼付!$C$3:$AF$198,T$2,FALSE)),"",VLOOKUP(VLOOKUP($U$1&amp;$A20,STEP③!$A$3:$I$152,9,FALSE),貼付!$C$3:$AF$198,T$2,FALSE))</f>
        <v>98</v>
      </c>
      <c r="U20" s="30">
        <f>IF(ISERROR(VLOOKUP(VLOOKUP($U$1&amp;$A20,STEP③!$A$3:$I$152,9,FALSE),貼付!$C$3:$AF$198,U$2,FALSE)),"",VLOOKUP(VLOOKUP($U$1&amp;$A20,STEP③!$A$3:$I$152,9,FALSE),貼付!$C$3:$AF$198,U$2,FALSE))</f>
        <v>150</v>
      </c>
      <c r="V20" s="30">
        <f>IF(ISERROR(VLOOKUP(VLOOKUP($U$1&amp;$A20,STEP③!$A$3:$I$152,9,FALSE),貼付!$C$3:$AF$198,V$2,FALSE)),"",VLOOKUP(VLOOKUP($U$1&amp;$A20,STEP③!$A$3:$I$152,9,FALSE),貼付!$C$3:$AF$198,V$2,FALSE))</f>
        <v>389</v>
      </c>
      <c r="W20" s="30">
        <f>IF(ISERROR(VLOOKUP(VLOOKUP($U$1&amp;$A20,STEP③!$A$3:$I$152,9,FALSE),貼付!$C$3:$AF$198,W$2,FALSE)),"",VLOOKUP(VLOOKUP($U$1&amp;$A20,STEP③!$A$3:$I$152,9,FALSE),貼付!$C$3:$AF$198,W$2,FALSE))</f>
        <v>54630</v>
      </c>
      <c r="X20" s="46">
        <f>IF(ISERROR(VLOOKUP(VLOOKUP($U$1&amp;$A20,STEP③!$A$3:$I$152,9,FALSE),貼付!$C$3:$AF$198,X$2,FALSE)),"",VLOOKUP(VLOOKUP($U$1&amp;$A20,STEP③!$A$3:$I$152,9,FALSE),貼付!$C$3:$AF$198,X$2,FALSE))</f>
        <v>323</v>
      </c>
      <c r="Y20" s="43"/>
      <c r="Z20" s="44"/>
      <c r="AA20" s="44"/>
      <c r="AB20" s="44"/>
    </row>
    <row r="21" spans="1:28" ht="14.25" customHeight="1" x14ac:dyDescent="0.4">
      <c r="A21" s="32">
        <v>17</v>
      </c>
      <c r="B21" s="33" t="str">
        <f>IF(ISERROR(VLOOKUP(VLOOKUP($U$1&amp;$A21,STEP③!$A$3:$I$152,9,FALSE),貼付!$C$3:$AF$198,B$2,FALSE)),"",VLOOKUP(VLOOKUP($U$1&amp;$A21,STEP③!$A$3:$I$152,9,FALSE),貼付!$C$3:$AF$198,B$2,FALSE))</f>
        <v>混成記録会</v>
      </c>
      <c r="C21" s="33" t="str">
        <f>IF(ISERROR(VLOOKUP(VLOOKUP($U$1&amp;$A21,STEP③!$A$3:$I$152,9,FALSE),貼付!$C$3:$AF$198,C$2,FALSE)),"",VLOOKUP(VLOOKUP($U$1&amp;$A21,STEP③!$A$3:$I$152,9,FALSE),貼付!$C$3:$AF$198,C$2,FALSE))</f>
        <v>北見</v>
      </c>
      <c r="D21" s="33" t="str">
        <f>IF(ISERROR(VLOOKUP(VLOOKUP($U$1&amp;$A21,STEP③!$A$3:$I$152,9,FALSE),貼付!$C$3:$AF$198,D$2,FALSE)),"",VLOOKUP(VLOOKUP($U$1&amp;$A21,STEP③!$A$3:$I$152,9,FALSE),貼付!$C$3:$AF$198,D$2,FALSE))</f>
        <v>10月15日</v>
      </c>
      <c r="E21" s="33" t="str">
        <f>IF(ISERROR(VLOOKUP(VLOOKUP($U$1&amp;$A21,STEP③!$A$3:$I$152,9,FALSE),貼付!$C$3:$AF$198,E$2,FALSE)),"",VLOOKUP(VLOOKUP($U$1&amp;$A21,STEP③!$A$3:$I$152,9,FALSE),貼付!$C$3:$AF$198,E$2,FALSE))</f>
        <v>丹羽圭一郎</v>
      </c>
      <c r="F21" s="33">
        <f>IF(ISERROR(VLOOKUP(VLOOKUP($U$1&amp;$A21,STEP③!$A$3:$I$152,9,FALSE),貼付!$C$3:$AF$198,F$2,FALSE)),"",VLOOKUP(VLOOKUP($U$1&amp;$A21,STEP③!$A$3:$I$152,9,FALSE),貼付!$C$3:$AF$198,F$2,FALSE))</f>
        <v>1</v>
      </c>
      <c r="G21" s="33" t="str">
        <f>IF(ISERROR(VLOOKUP(VLOOKUP($U$1&amp;$A21,STEP③!$A$3:$I$152,9,FALSE),貼付!$C$3:$AF$198,G$2,FALSE)),"",VLOOKUP(VLOOKUP($U$1&amp;$A21,STEP③!$A$3:$I$152,9,FALSE),貼付!$C$3:$AF$198,G$2,FALSE))</f>
        <v>北見北斗高</v>
      </c>
      <c r="H21" s="34">
        <f>IF(ISERROR(VLOOKUP(VLOOKUP($U$1&amp;$A21,STEP③!$A$3:$I$152,9,FALSE),貼付!$C$3:$AF$198,H$2,FALSE)),"",VLOOKUP(VLOOKUP($U$1&amp;$A21,STEP③!$A$3:$I$152,9,FALSE),貼付!$C$3:$AF$198,H$2,FALSE))</f>
        <v>2516</v>
      </c>
      <c r="I21" s="33">
        <f>IF(ISERROR(VLOOKUP(VLOOKUP($U$1&amp;$A21,STEP③!$A$3:$I$152,9,FALSE),貼付!$C$3:$AF$198,I$2,FALSE)),"",VLOOKUP(VLOOKUP($U$1&amp;$A21,STEP③!$A$3:$I$152,9,FALSE),貼付!$C$3:$AF$198,I$2,FALSE))</f>
        <v>1264</v>
      </c>
      <c r="J21" s="33">
        <f>IF(ISERROR(VLOOKUP(VLOOKUP($U$1&amp;$A21,STEP③!$A$3:$I$152,9,FALSE),貼付!$C$3:$AF$198,J$2,FALSE)),"",VLOOKUP(VLOOKUP($U$1&amp;$A21,STEP③!$A$3:$I$152,9,FALSE),貼付!$C$3:$AF$198,J$2,FALSE))</f>
        <v>531</v>
      </c>
      <c r="K21" s="33">
        <f>IF(ISERROR(VLOOKUP(VLOOKUP($U$1&amp;$A21,STEP③!$A$3:$I$152,9,FALSE),貼付!$C$3:$AF$198,K$2,FALSE)),"",VLOOKUP(VLOOKUP($U$1&amp;$A21,STEP③!$A$3:$I$152,9,FALSE),貼付!$C$3:$AF$198,K$2,FALSE))</f>
        <v>502</v>
      </c>
      <c r="L21" s="33">
        <f>IF(ISERROR(VLOOKUP(VLOOKUP($U$1&amp;$A21,STEP③!$A$3:$I$152,9,FALSE),貼付!$C$3:$AF$198,L$2,FALSE)),"",VLOOKUP(VLOOKUP($U$1&amp;$A21,STEP③!$A$3:$I$152,9,FALSE),貼付!$C$3:$AF$198,L$2,FALSE))</f>
        <v>386</v>
      </c>
      <c r="M21" s="33">
        <f>IF(ISERROR(VLOOKUP(VLOOKUP($U$1&amp;$A21,STEP③!$A$3:$I$152,9,FALSE),貼付!$C$3:$AF$198,M$2,FALSE)),"",VLOOKUP(VLOOKUP($U$1&amp;$A21,STEP③!$A$3:$I$152,9,FALSE),貼付!$C$3:$AF$198,M$2,FALSE))</f>
        <v>514</v>
      </c>
      <c r="N21" s="33">
        <f>IF(ISERROR(VLOOKUP(VLOOKUP($U$1&amp;$A21,STEP③!$A$3:$I$152,9,FALSE),貼付!$C$3:$AF$198,N$2,FALSE)),"",VLOOKUP(VLOOKUP($U$1&amp;$A21,STEP③!$A$3:$I$152,9,FALSE),貼付!$C$3:$AF$198,N$2,FALSE))</f>
        <v>199</v>
      </c>
      <c r="O21" s="33">
        <f>IF(ISERROR(VLOOKUP(VLOOKUP($U$1&amp;$A21,STEP③!$A$3:$I$152,9,FALSE),貼付!$C$3:$AF$198,O$2,FALSE)),"",VLOOKUP(VLOOKUP($U$1&amp;$A21,STEP③!$A$3:$I$152,9,FALSE),貼付!$C$3:$AF$198,O$2,FALSE))</f>
        <v>10204</v>
      </c>
      <c r="P21" s="33">
        <f>IF(ISERROR(VLOOKUP(VLOOKUP($U$1&amp;$A21,STEP③!$A$3:$I$152,9,FALSE),貼付!$C$3:$AF$198,P$2,FALSE)),"",VLOOKUP(VLOOKUP($U$1&amp;$A21,STEP③!$A$3:$I$152,9,FALSE),貼付!$C$3:$AF$198,P$2,FALSE))</f>
        <v>346</v>
      </c>
      <c r="Q21" s="33">
        <f>IF(ISERROR(VLOOKUP(VLOOKUP($U$1&amp;$A21,STEP③!$A$3:$I$152,9,FALSE),貼付!$C$3:$AF$198,Q$2,FALSE)),"",VLOOKUP(VLOOKUP($U$1&amp;$A21,STEP③!$A$3:$I$152,9,FALSE),貼付!$C$3:$AF$198,Q$2,FALSE))</f>
        <v>2122</v>
      </c>
      <c r="R21" s="33">
        <f>IF(ISERROR(VLOOKUP(VLOOKUP($U$1&amp;$A21,STEP③!$A$3:$I$152,9,FALSE),貼付!$C$3:$AF$198,R$2,FALSE)),"",VLOOKUP(VLOOKUP($U$1&amp;$A21,STEP③!$A$3:$I$152,9,FALSE),貼付!$C$3:$AF$198,R$2,FALSE))</f>
        <v>259</v>
      </c>
      <c r="S21" s="33">
        <f>IF(ISERROR(VLOOKUP(VLOOKUP($U$1&amp;$A21,STEP③!$A$3:$I$152,9,FALSE),貼付!$C$3:$AF$198,S$2,FALSE)),"",VLOOKUP(VLOOKUP($U$1&amp;$A21,STEP③!$A$3:$I$152,9,FALSE),貼付!$C$3:$AF$198,S$2,FALSE))</f>
        <v>1284</v>
      </c>
      <c r="T21" s="33">
        <f>IF(ISERROR(VLOOKUP(VLOOKUP($U$1&amp;$A21,STEP③!$A$3:$I$152,9,FALSE),貼付!$C$3:$AF$198,T$2,FALSE)),"",VLOOKUP(VLOOKUP($U$1&amp;$A21,STEP③!$A$3:$I$152,9,FALSE),貼付!$C$3:$AF$198,T$2,FALSE))</f>
        <v>68</v>
      </c>
      <c r="U21" s="33">
        <f>IF(ISERROR(VLOOKUP(VLOOKUP($U$1&amp;$A21,STEP③!$A$3:$I$152,9,FALSE),貼付!$C$3:$AF$198,U$2,FALSE)),"",VLOOKUP(VLOOKUP($U$1&amp;$A21,STEP③!$A$3:$I$152,9,FALSE),貼付!$C$3:$AF$198,U$2,FALSE))</f>
        <v>140</v>
      </c>
      <c r="V21" s="33">
        <f>IF(ISERROR(VLOOKUP(VLOOKUP($U$1&amp;$A21,STEP③!$A$3:$I$152,9,FALSE),貼付!$C$3:$AF$198,V$2,FALSE)),"",VLOOKUP(VLOOKUP($U$1&amp;$A21,STEP③!$A$3:$I$152,9,FALSE),貼付!$C$3:$AF$198,V$2,FALSE))</f>
        <v>317</v>
      </c>
      <c r="W21" s="33">
        <f>IF(ISERROR(VLOOKUP(VLOOKUP($U$1&amp;$A21,STEP③!$A$3:$I$152,9,FALSE),貼付!$C$3:$AF$198,W$2,FALSE)),"",VLOOKUP(VLOOKUP($U$1&amp;$A21,STEP③!$A$3:$I$152,9,FALSE),貼付!$C$3:$AF$198,W$2,FALSE))</f>
        <v>52789</v>
      </c>
      <c r="X21" s="47">
        <f>IF(ISERROR(VLOOKUP(VLOOKUP($U$1&amp;$A21,STEP③!$A$3:$I$152,9,FALSE),貼付!$C$3:$AF$198,X$2,FALSE)),"",VLOOKUP(VLOOKUP($U$1&amp;$A21,STEP③!$A$3:$I$152,9,FALSE),貼付!$C$3:$AF$198,X$2,FALSE))</f>
        <v>410</v>
      </c>
      <c r="Y21" s="43"/>
      <c r="Z21" s="44"/>
      <c r="AA21" s="44"/>
      <c r="AB21" s="44"/>
    </row>
    <row r="22" spans="1:28" ht="14.25" customHeight="1" x14ac:dyDescent="0.4">
      <c r="A22" s="29">
        <v>18</v>
      </c>
      <c r="B22" s="30" t="str">
        <f>IF(ISERROR(VLOOKUP(VLOOKUP($U$1&amp;$A22,STEP③!$A$3:$I$152,9,FALSE),貼付!$C$3:$AF$198,B$2,FALSE)),"",VLOOKUP(VLOOKUP($U$1&amp;$A22,STEP③!$A$3:$I$152,9,FALSE),貼付!$C$3:$AF$198,B$2,FALSE))</f>
        <v>混成記録会</v>
      </c>
      <c r="C22" s="30" t="str">
        <f>IF(ISERROR(VLOOKUP(VLOOKUP($U$1&amp;$A22,STEP③!$A$3:$I$152,9,FALSE),貼付!$C$3:$AF$198,C$2,FALSE)),"",VLOOKUP(VLOOKUP($U$1&amp;$A22,STEP③!$A$3:$I$152,9,FALSE),貼付!$C$3:$AF$198,C$2,FALSE))</f>
        <v>北見</v>
      </c>
      <c r="D22" s="30" t="str">
        <f>IF(ISERROR(VLOOKUP(VLOOKUP($U$1&amp;$A22,STEP③!$A$3:$I$152,9,FALSE),貼付!$C$3:$AF$198,D$2,FALSE)),"",VLOOKUP(VLOOKUP($U$1&amp;$A22,STEP③!$A$3:$I$152,9,FALSE),貼付!$C$3:$AF$198,D$2,FALSE))</f>
        <v>10月15日</v>
      </c>
      <c r="E22" s="30" t="str">
        <f>IF(ISERROR(VLOOKUP(VLOOKUP($U$1&amp;$A22,STEP③!$A$3:$I$152,9,FALSE),貼付!$C$3:$AF$198,E$2,FALSE)),"",VLOOKUP(VLOOKUP($U$1&amp;$A22,STEP③!$A$3:$I$152,9,FALSE),貼付!$C$3:$AF$198,E$2,FALSE))</f>
        <v>?本一葉</v>
      </c>
      <c r="F22" s="30">
        <f>IF(ISERROR(VLOOKUP(VLOOKUP($U$1&amp;$A22,STEP③!$A$3:$I$152,9,FALSE),貼付!$C$3:$AF$198,F$2,FALSE)),"",VLOOKUP(VLOOKUP($U$1&amp;$A22,STEP③!$A$3:$I$152,9,FALSE),貼付!$C$3:$AF$198,F$2,FALSE))</f>
        <v>1</v>
      </c>
      <c r="G22" s="30" t="str">
        <f>IF(ISERROR(VLOOKUP(VLOOKUP($U$1&amp;$A22,STEP③!$A$3:$I$152,9,FALSE),貼付!$C$3:$AF$198,G$2,FALSE)),"",VLOOKUP(VLOOKUP($U$1&amp;$A22,STEP③!$A$3:$I$152,9,FALSE),貼付!$C$3:$AF$198,G$2,FALSE))</f>
        <v>遠軽高</v>
      </c>
      <c r="H22" s="31">
        <f>IF(ISERROR(VLOOKUP(VLOOKUP($U$1&amp;$A22,STEP③!$A$3:$I$152,9,FALSE),貼付!$C$3:$AF$198,H$2,FALSE)),"",VLOOKUP(VLOOKUP($U$1&amp;$A22,STEP③!$A$3:$I$152,9,FALSE),貼付!$C$3:$AF$198,H$2,FALSE))</f>
        <v>2387</v>
      </c>
      <c r="I22" s="30">
        <f>IF(ISERROR(VLOOKUP(VLOOKUP($U$1&amp;$A22,STEP③!$A$3:$I$152,9,FALSE),貼付!$C$3:$AF$198,I$2,FALSE)),"",VLOOKUP(VLOOKUP($U$1&amp;$A22,STEP③!$A$3:$I$152,9,FALSE),貼付!$C$3:$AF$198,I$2,FALSE))</f>
        <v>1304</v>
      </c>
      <c r="J22" s="30">
        <f>IF(ISERROR(VLOOKUP(VLOOKUP($U$1&amp;$A22,STEP③!$A$3:$I$152,9,FALSE),貼付!$C$3:$AF$198,J$2,FALSE)),"",VLOOKUP(VLOOKUP($U$1&amp;$A22,STEP③!$A$3:$I$152,9,FALSE),貼付!$C$3:$AF$198,J$2,FALSE))</f>
        <v>461</v>
      </c>
      <c r="K22" s="30">
        <f>IF(ISERROR(VLOOKUP(VLOOKUP($U$1&amp;$A22,STEP③!$A$3:$I$152,9,FALSE),貼付!$C$3:$AF$198,K$2,FALSE)),"",VLOOKUP(VLOOKUP($U$1&amp;$A22,STEP③!$A$3:$I$152,9,FALSE),貼付!$C$3:$AF$198,K$2,FALSE))</f>
        <v>402</v>
      </c>
      <c r="L22" s="30">
        <f>IF(ISERROR(VLOOKUP(VLOOKUP($U$1&amp;$A22,STEP③!$A$3:$I$152,9,FALSE),貼付!$C$3:$AF$198,L$2,FALSE)),"",VLOOKUP(VLOOKUP($U$1&amp;$A22,STEP③!$A$3:$I$152,9,FALSE),貼付!$C$3:$AF$198,L$2,FALSE))</f>
        <v>209</v>
      </c>
      <c r="M22" s="30">
        <f>IF(ISERROR(VLOOKUP(VLOOKUP($U$1&amp;$A22,STEP③!$A$3:$I$152,9,FALSE),貼付!$C$3:$AF$198,M$2,FALSE)),"",VLOOKUP(VLOOKUP($U$1&amp;$A22,STEP③!$A$3:$I$152,9,FALSE),貼付!$C$3:$AF$198,M$2,FALSE))</f>
        <v>601</v>
      </c>
      <c r="N22" s="30">
        <f>IF(ISERROR(VLOOKUP(VLOOKUP($U$1&amp;$A22,STEP③!$A$3:$I$152,9,FALSE),貼付!$C$3:$AF$198,N$2,FALSE)),"",VLOOKUP(VLOOKUP($U$1&amp;$A22,STEP③!$A$3:$I$152,9,FALSE),貼付!$C$3:$AF$198,N$2,FALSE))</f>
        <v>249</v>
      </c>
      <c r="O22" s="30">
        <f>IF(ISERROR(VLOOKUP(VLOOKUP($U$1&amp;$A22,STEP③!$A$3:$I$152,9,FALSE),貼付!$C$3:$AF$198,O$2,FALSE)),"",VLOOKUP(VLOOKUP($U$1&amp;$A22,STEP③!$A$3:$I$152,9,FALSE),貼付!$C$3:$AF$198,O$2,FALSE))</f>
        <v>5866</v>
      </c>
      <c r="P22" s="30">
        <f>IF(ISERROR(VLOOKUP(VLOOKUP($U$1&amp;$A22,STEP③!$A$3:$I$152,9,FALSE),貼付!$C$3:$AF$198,P$2,FALSE)),"",VLOOKUP(VLOOKUP($U$1&amp;$A22,STEP③!$A$3:$I$152,9,FALSE),貼付!$C$3:$AF$198,P$2,FALSE))</f>
        <v>460</v>
      </c>
      <c r="Q22" s="30">
        <f>IF(ISERROR(VLOOKUP(VLOOKUP($U$1&amp;$A22,STEP③!$A$3:$I$152,9,FALSE),貼付!$C$3:$AF$198,Q$2,FALSE)),"",VLOOKUP(VLOOKUP($U$1&amp;$A22,STEP③!$A$3:$I$152,9,FALSE),貼付!$C$3:$AF$198,Q$2,FALSE))</f>
        <v>2317</v>
      </c>
      <c r="R22" s="30">
        <f>IF(ISERROR(VLOOKUP(VLOOKUP($U$1&amp;$A22,STEP③!$A$3:$I$152,9,FALSE),貼付!$C$3:$AF$198,R$2,FALSE)),"",VLOOKUP(VLOOKUP($U$1&amp;$A22,STEP③!$A$3:$I$152,9,FALSE),貼付!$C$3:$AF$198,R$2,FALSE))</f>
        <v>142</v>
      </c>
      <c r="S22" s="30">
        <f>IF(ISERROR(VLOOKUP(VLOOKUP($U$1&amp;$A22,STEP③!$A$3:$I$152,9,FALSE),貼付!$C$3:$AF$198,S$2,FALSE)),"",VLOOKUP(VLOOKUP($U$1&amp;$A22,STEP③!$A$3:$I$152,9,FALSE),貼付!$C$3:$AF$198,S$2,FALSE))</f>
        <v>1943</v>
      </c>
      <c r="T22" s="30">
        <f>IF(ISERROR(VLOOKUP(VLOOKUP($U$1&amp;$A22,STEP③!$A$3:$I$152,9,FALSE),貼付!$C$3:$AF$198,T$2,FALSE)),"",VLOOKUP(VLOOKUP($U$1&amp;$A22,STEP③!$A$3:$I$152,9,FALSE),貼付!$C$3:$AF$198,T$2,FALSE))</f>
        <v>154</v>
      </c>
      <c r="U22" s="30">
        <f>IF(ISERROR(VLOOKUP(VLOOKUP($U$1&amp;$A22,STEP③!$A$3:$I$152,9,FALSE),貼付!$C$3:$AF$198,U$2,FALSE)),"",VLOOKUP(VLOOKUP($U$1&amp;$A22,STEP③!$A$3:$I$152,9,FALSE),貼付!$C$3:$AF$198,U$2,FALSE))</f>
        <v>135</v>
      </c>
      <c r="V22" s="30">
        <f>IF(ISERROR(VLOOKUP(VLOOKUP($U$1&amp;$A22,STEP③!$A$3:$I$152,9,FALSE),貼付!$C$3:$AF$198,V$2,FALSE)),"",VLOOKUP(VLOOKUP($U$1&amp;$A22,STEP③!$A$3:$I$152,9,FALSE),貼付!$C$3:$AF$198,V$2,FALSE))</f>
        <v>283</v>
      </c>
      <c r="W22" s="30">
        <f>IF(ISERROR(VLOOKUP(VLOOKUP($U$1&amp;$A22,STEP③!$A$3:$I$152,9,FALSE),貼付!$C$3:$AF$198,W$2,FALSE)),"",VLOOKUP(VLOOKUP($U$1&amp;$A22,STEP③!$A$3:$I$152,9,FALSE),貼付!$C$3:$AF$198,W$2,FALSE))</f>
        <v>52407</v>
      </c>
      <c r="X22" s="46">
        <f>IF(ISERROR(VLOOKUP(VLOOKUP($U$1&amp;$A22,STEP③!$A$3:$I$152,9,FALSE),貼付!$C$3:$AF$198,X$2,FALSE)),"",VLOOKUP(VLOOKUP($U$1&amp;$A22,STEP③!$A$3:$I$152,9,FALSE),貼付!$C$3:$AF$198,X$2,FALSE))</f>
        <v>429</v>
      </c>
      <c r="Y22" s="43"/>
      <c r="Z22" s="44"/>
      <c r="AA22" s="44"/>
      <c r="AB22" s="44"/>
    </row>
    <row r="23" spans="1:28" ht="14.25" customHeight="1" x14ac:dyDescent="0.4">
      <c r="A23" s="32">
        <v>19</v>
      </c>
      <c r="B23" s="33" t="str">
        <f>IF(ISERROR(VLOOKUP(VLOOKUP($U$1&amp;$A23,STEP③!$A$3:$I$152,9,FALSE),貼付!$C$3:$AF$198,B$2,FALSE)),"",VLOOKUP(VLOOKUP($U$1&amp;$A23,STEP③!$A$3:$I$152,9,FALSE),貼付!$C$3:$AF$198,B$2,FALSE))</f>
        <v>混成記録会</v>
      </c>
      <c r="C23" s="33" t="str">
        <f>IF(ISERROR(VLOOKUP(VLOOKUP($U$1&amp;$A23,STEP③!$A$3:$I$152,9,FALSE),貼付!$C$3:$AF$198,C$2,FALSE)),"",VLOOKUP(VLOOKUP($U$1&amp;$A23,STEP③!$A$3:$I$152,9,FALSE),貼付!$C$3:$AF$198,C$2,FALSE))</f>
        <v>北見</v>
      </c>
      <c r="D23" s="33" t="str">
        <f>IF(ISERROR(VLOOKUP(VLOOKUP($U$1&amp;$A23,STEP③!$A$3:$I$152,9,FALSE),貼付!$C$3:$AF$198,D$2,FALSE)),"",VLOOKUP(VLOOKUP($U$1&amp;$A23,STEP③!$A$3:$I$152,9,FALSE),貼付!$C$3:$AF$198,D$2,FALSE))</f>
        <v>10月15日</v>
      </c>
      <c r="E23" s="33" t="str">
        <f>IF(ISERROR(VLOOKUP(VLOOKUP($U$1&amp;$A23,STEP③!$A$3:$I$152,9,FALSE),貼付!$C$3:$AF$198,E$2,FALSE)),"",VLOOKUP(VLOOKUP($U$1&amp;$A23,STEP③!$A$3:$I$152,9,FALSE),貼付!$C$3:$AF$198,E$2,FALSE))</f>
        <v>名達伊吹</v>
      </c>
      <c r="F23" s="33">
        <f>IF(ISERROR(VLOOKUP(VLOOKUP($U$1&amp;$A23,STEP③!$A$3:$I$152,9,FALSE),貼付!$C$3:$AF$198,F$2,FALSE)),"",VLOOKUP(VLOOKUP($U$1&amp;$A23,STEP③!$A$3:$I$152,9,FALSE),貼付!$C$3:$AF$198,F$2,FALSE))</f>
        <v>1</v>
      </c>
      <c r="G23" s="33" t="str">
        <f>IF(ISERROR(VLOOKUP(VLOOKUP($U$1&amp;$A23,STEP③!$A$3:$I$152,9,FALSE),貼付!$C$3:$AF$198,G$2,FALSE)),"",VLOOKUP(VLOOKUP($U$1&amp;$A23,STEP③!$A$3:$I$152,9,FALSE),貼付!$C$3:$AF$198,G$2,FALSE))</f>
        <v>北見北斗高</v>
      </c>
      <c r="H23" s="34">
        <f>IF(ISERROR(VLOOKUP(VLOOKUP($U$1&amp;$A23,STEP③!$A$3:$I$152,9,FALSE),貼付!$C$3:$AF$198,H$2,FALSE)),"",VLOOKUP(VLOOKUP($U$1&amp;$A23,STEP③!$A$3:$I$152,9,FALSE),貼付!$C$3:$AF$198,H$2,FALSE))</f>
        <v>2350</v>
      </c>
      <c r="I23" s="33">
        <f>IF(ISERROR(VLOOKUP(VLOOKUP($U$1&amp;$A23,STEP③!$A$3:$I$152,9,FALSE),貼付!$C$3:$AF$198,I$2,FALSE)),"",VLOOKUP(VLOOKUP($U$1&amp;$A23,STEP③!$A$3:$I$152,9,FALSE),貼付!$C$3:$AF$198,I$2,FALSE))</f>
        <v>1311</v>
      </c>
      <c r="J23" s="33">
        <f>IF(ISERROR(VLOOKUP(VLOOKUP($U$1&amp;$A23,STEP③!$A$3:$I$152,9,FALSE),貼付!$C$3:$AF$198,J$2,FALSE)),"",VLOOKUP(VLOOKUP($U$1&amp;$A23,STEP③!$A$3:$I$152,9,FALSE),貼付!$C$3:$AF$198,J$2,FALSE))</f>
        <v>449</v>
      </c>
      <c r="K23" s="33">
        <f>IF(ISERROR(VLOOKUP(VLOOKUP($U$1&amp;$A23,STEP③!$A$3:$I$152,9,FALSE),貼付!$C$3:$AF$198,K$2,FALSE)),"",VLOOKUP(VLOOKUP($U$1&amp;$A23,STEP③!$A$3:$I$152,9,FALSE),貼付!$C$3:$AF$198,K$2,FALSE))</f>
        <v>472</v>
      </c>
      <c r="L23" s="33">
        <f>IF(ISERROR(VLOOKUP(VLOOKUP($U$1&amp;$A23,STEP③!$A$3:$I$152,9,FALSE),貼付!$C$3:$AF$198,L$2,FALSE)),"",VLOOKUP(VLOOKUP($U$1&amp;$A23,STEP③!$A$3:$I$152,9,FALSE),貼付!$C$3:$AF$198,L$2,FALSE))</f>
        <v>330</v>
      </c>
      <c r="M23" s="33">
        <f>IF(ISERROR(VLOOKUP(VLOOKUP($U$1&amp;$A23,STEP③!$A$3:$I$152,9,FALSE),貼付!$C$3:$AF$198,M$2,FALSE)),"",VLOOKUP(VLOOKUP($U$1&amp;$A23,STEP③!$A$3:$I$152,9,FALSE),貼付!$C$3:$AF$198,M$2,FALSE))</f>
        <v>833</v>
      </c>
      <c r="N23" s="33">
        <f>IF(ISERROR(VLOOKUP(VLOOKUP($U$1&amp;$A23,STEP③!$A$3:$I$152,9,FALSE),貼付!$C$3:$AF$198,N$2,FALSE)),"",VLOOKUP(VLOOKUP($U$1&amp;$A23,STEP③!$A$3:$I$152,9,FALSE),貼付!$C$3:$AF$198,N$2,FALSE))</f>
        <v>386</v>
      </c>
      <c r="O23" s="33">
        <f>IF(ISERROR(VLOOKUP(VLOOKUP($U$1&amp;$A23,STEP③!$A$3:$I$152,9,FALSE),貼付!$C$3:$AF$198,O$2,FALSE)),"",VLOOKUP(VLOOKUP($U$1&amp;$A23,STEP③!$A$3:$I$152,9,FALSE),貼付!$C$3:$AF$198,O$2,FALSE))</f>
        <v>10239</v>
      </c>
      <c r="P23" s="33">
        <f>IF(ISERROR(VLOOKUP(VLOOKUP($U$1&amp;$A23,STEP③!$A$3:$I$152,9,FALSE),貼付!$C$3:$AF$198,P$2,FALSE)),"",VLOOKUP(VLOOKUP($U$1&amp;$A23,STEP③!$A$3:$I$152,9,FALSE),貼付!$C$3:$AF$198,P$2,FALSE))</f>
        <v>335</v>
      </c>
      <c r="Q23" s="33">
        <f>IF(ISERROR(VLOOKUP(VLOOKUP($U$1&amp;$A23,STEP③!$A$3:$I$152,9,FALSE),貼付!$C$3:$AF$198,Q$2,FALSE)),"",VLOOKUP(VLOOKUP($U$1&amp;$A23,STEP③!$A$3:$I$152,9,FALSE),貼付!$C$3:$AF$198,Q$2,FALSE))</f>
        <v>2502</v>
      </c>
      <c r="R23" s="33">
        <f>IF(ISERROR(VLOOKUP(VLOOKUP($U$1&amp;$A23,STEP③!$A$3:$I$152,9,FALSE),貼付!$C$3:$AF$198,R$2,FALSE)),"",VLOOKUP(VLOOKUP($U$1&amp;$A23,STEP③!$A$3:$I$152,9,FALSE),貼付!$C$3:$AF$198,R$2,FALSE))</f>
        <v>62</v>
      </c>
      <c r="S23" s="33">
        <f>IF(ISERROR(VLOOKUP(VLOOKUP($U$1&amp;$A23,STEP③!$A$3:$I$152,9,FALSE),貼付!$C$3:$AF$198,S$2,FALSE)),"",VLOOKUP(VLOOKUP($U$1&amp;$A23,STEP③!$A$3:$I$152,9,FALSE),貼付!$C$3:$AF$198,S$2,FALSE))</f>
        <v>2337</v>
      </c>
      <c r="T23" s="33">
        <f>IF(ISERROR(VLOOKUP(VLOOKUP($U$1&amp;$A23,STEP③!$A$3:$I$152,9,FALSE),貼付!$C$3:$AF$198,T$2,FALSE)),"",VLOOKUP(VLOOKUP($U$1&amp;$A23,STEP③!$A$3:$I$152,9,FALSE),貼付!$C$3:$AF$198,T$2,FALSE))</f>
        <v>207</v>
      </c>
      <c r="U23" s="33">
        <f>IF(ISERROR(VLOOKUP(VLOOKUP($U$1&amp;$A23,STEP③!$A$3:$I$152,9,FALSE),貼付!$C$3:$AF$198,U$2,FALSE)),"",VLOOKUP(VLOOKUP($U$1&amp;$A23,STEP③!$A$3:$I$152,9,FALSE),貼付!$C$3:$AF$198,U$2,FALSE))</f>
        <v>140</v>
      </c>
      <c r="V23" s="33">
        <f>IF(ISERROR(VLOOKUP(VLOOKUP($U$1&amp;$A23,STEP③!$A$3:$I$152,9,FALSE),貼付!$C$3:$AF$198,V$2,FALSE)),"",VLOOKUP(VLOOKUP($U$1&amp;$A23,STEP③!$A$3:$I$152,9,FALSE),貼付!$C$3:$AF$198,V$2,FALSE))</f>
        <v>317</v>
      </c>
      <c r="W23" s="33">
        <f>IF(ISERROR(VLOOKUP(VLOOKUP($U$1&amp;$A23,STEP③!$A$3:$I$152,9,FALSE),貼付!$C$3:$AF$198,W$2,FALSE)),"",VLOOKUP(VLOOKUP($U$1&amp;$A23,STEP③!$A$3:$I$152,9,FALSE),貼付!$C$3:$AF$198,W$2,FALSE))</f>
        <v>55997</v>
      </c>
      <c r="X23" s="47">
        <f>IF(ISERROR(VLOOKUP(VLOOKUP($U$1&amp;$A23,STEP③!$A$3:$I$152,9,FALSE),貼付!$C$3:$AF$198,X$2,FALSE)),"",VLOOKUP(VLOOKUP($U$1&amp;$A23,STEP③!$A$3:$I$152,9,FALSE),貼付!$C$3:$AF$198,X$2,FALSE))</f>
        <v>264</v>
      </c>
      <c r="Y23" s="43"/>
      <c r="Z23" s="44"/>
      <c r="AA23" s="44"/>
      <c r="AB23" s="44"/>
    </row>
    <row r="24" spans="1:28" ht="14.25" customHeight="1" x14ac:dyDescent="0.4">
      <c r="A24" s="29">
        <v>20</v>
      </c>
      <c r="B24" s="30" t="str">
        <f>IF(ISERROR(VLOOKUP(VLOOKUP($U$1&amp;$A24,STEP③!$A$3:$I$152,9,FALSE),貼付!$C$3:$AF$198,B$2,FALSE)),"",VLOOKUP(VLOOKUP($U$1&amp;$A24,STEP③!$A$3:$I$152,9,FALSE),貼付!$C$3:$AF$198,B$2,FALSE))</f>
        <v>選手権</v>
      </c>
      <c r="C24" s="30" t="str">
        <f>IF(ISERROR(VLOOKUP(VLOOKUP($U$1&amp;$A24,STEP③!$A$3:$I$152,9,FALSE),貼付!$C$3:$AF$198,C$2,FALSE)),"",VLOOKUP(VLOOKUP($U$1&amp;$A24,STEP③!$A$3:$I$152,9,FALSE),貼付!$C$3:$AF$198,C$2,FALSE))</f>
        <v>北見</v>
      </c>
      <c r="D24" s="30" t="str">
        <f>IF(ISERROR(VLOOKUP(VLOOKUP($U$1&amp;$A24,STEP③!$A$3:$I$152,9,FALSE),貼付!$C$3:$AF$198,D$2,FALSE)),"",VLOOKUP(VLOOKUP($U$1&amp;$A24,STEP③!$A$3:$I$152,9,FALSE),貼付!$C$3:$AF$198,D$2,FALSE))</f>
        <v>05月07日</v>
      </c>
      <c r="E24" s="30" t="str">
        <f>IF(ISERROR(VLOOKUP(VLOOKUP($U$1&amp;$A24,STEP③!$A$3:$I$152,9,FALSE),貼付!$C$3:$AF$198,E$2,FALSE)),"",VLOOKUP(VLOOKUP($U$1&amp;$A24,STEP③!$A$3:$I$152,9,FALSE),貼付!$C$3:$AF$198,E$2,FALSE))</f>
        <v>齊藤俐来</v>
      </c>
      <c r="F24" s="30">
        <f>IF(ISERROR(VLOOKUP(VLOOKUP($U$1&amp;$A24,STEP③!$A$3:$I$152,9,FALSE),貼付!$C$3:$AF$198,F$2,FALSE)),"",VLOOKUP(VLOOKUP($U$1&amp;$A24,STEP③!$A$3:$I$152,9,FALSE),貼付!$C$3:$AF$198,F$2,FALSE))</f>
        <v>1</v>
      </c>
      <c r="G24" s="30" t="str">
        <f>IF(ISERROR(VLOOKUP(VLOOKUP($U$1&amp;$A24,STEP③!$A$3:$I$152,9,FALSE),貼付!$C$3:$AF$198,G$2,FALSE)),"",VLOOKUP(VLOOKUP($U$1&amp;$A24,STEP③!$A$3:$I$152,9,FALSE),貼付!$C$3:$AF$198,G$2,FALSE))</f>
        <v>遠軽高</v>
      </c>
      <c r="H24" s="31">
        <f>IF(ISERROR(VLOOKUP(VLOOKUP($U$1&amp;$A24,STEP③!$A$3:$I$152,9,FALSE),貼付!$C$3:$AF$198,H$2,FALSE)),"",VLOOKUP(VLOOKUP($U$1&amp;$A24,STEP③!$A$3:$I$152,9,FALSE),貼付!$C$3:$AF$198,H$2,FALSE))</f>
        <v>2082</v>
      </c>
      <c r="I24" s="30">
        <f>IF(ISERROR(VLOOKUP(VLOOKUP($U$1&amp;$A24,STEP③!$A$3:$I$152,9,FALSE),貼付!$C$3:$AF$198,I$2,FALSE)),"",VLOOKUP(VLOOKUP($U$1&amp;$A24,STEP③!$A$3:$I$152,9,FALSE),貼付!$C$3:$AF$198,I$2,FALSE))</f>
        <v>1416</v>
      </c>
      <c r="J24" s="30">
        <f>IF(ISERROR(VLOOKUP(VLOOKUP($U$1&amp;$A24,STEP③!$A$3:$I$152,9,FALSE),貼付!$C$3:$AF$198,J$2,FALSE)),"",VLOOKUP(VLOOKUP($U$1&amp;$A24,STEP③!$A$3:$I$152,9,FALSE),貼付!$C$3:$AF$198,J$2,FALSE))</f>
        <v>290</v>
      </c>
      <c r="K24" s="30">
        <f>IF(ISERROR(VLOOKUP(VLOOKUP($U$1&amp;$A24,STEP③!$A$3:$I$152,9,FALSE),貼付!$C$3:$AF$198,K$2,FALSE)),"",VLOOKUP(VLOOKUP($U$1&amp;$A24,STEP③!$A$3:$I$152,9,FALSE),貼付!$C$3:$AF$198,K$2,FALSE))</f>
        <v>429</v>
      </c>
      <c r="L24" s="30">
        <f>IF(ISERROR(VLOOKUP(VLOOKUP($U$1&amp;$A24,STEP③!$A$3:$I$152,9,FALSE),貼付!$C$3:$AF$198,L$2,FALSE)),"",VLOOKUP(VLOOKUP($U$1&amp;$A24,STEP③!$A$3:$I$152,9,FALSE),貼付!$C$3:$AF$198,L$2,FALSE))</f>
        <v>254</v>
      </c>
      <c r="M24" s="30">
        <f>IF(ISERROR(VLOOKUP(VLOOKUP($U$1&amp;$A24,STEP③!$A$3:$I$152,9,FALSE),貼付!$C$3:$AF$198,M$2,FALSE)),"",VLOOKUP(VLOOKUP($U$1&amp;$A24,STEP③!$A$3:$I$152,9,FALSE),貼付!$C$3:$AF$198,M$2,FALSE))</f>
        <v>642</v>
      </c>
      <c r="N24" s="30">
        <f>IF(ISERROR(VLOOKUP(VLOOKUP($U$1&amp;$A24,STEP③!$A$3:$I$152,9,FALSE),貼付!$C$3:$AF$198,N$2,FALSE)),"",VLOOKUP(VLOOKUP($U$1&amp;$A24,STEP③!$A$3:$I$152,9,FALSE),貼付!$C$3:$AF$198,N$2,FALSE))</f>
        <v>273</v>
      </c>
      <c r="O24" s="30">
        <f>IF(ISERROR(VLOOKUP(VLOOKUP($U$1&amp;$A24,STEP③!$A$3:$I$152,9,FALSE),貼付!$C$3:$AF$198,O$2,FALSE)),"",VLOOKUP(VLOOKUP($U$1&amp;$A24,STEP③!$A$3:$I$152,9,FALSE),貼付!$C$3:$AF$198,O$2,FALSE))</f>
        <v>10602</v>
      </c>
      <c r="P24" s="30">
        <f>IF(ISERROR(VLOOKUP(VLOOKUP($U$1&amp;$A24,STEP③!$A$3:$I$152,9,FALSE),貼付!$C$3:$AF$198,P$2,FALSE)),"",VLOOKUP(VLOOKUP($U$1&amp;$A24,STEP③!$A$3:$I$152,9,FALSE),貼付!$C$3:$AF$198,P$2,FALSE))</f>
        <v>231</v>
      </c>
      <c r="Q24" s="30">
        <f>IF(ISERROR(VLOOKUP(VLOOKUP($U$1&amp;$A24,STEP③!$A$3:$I$152,9,FALSE),貼付!$C$3:$AF$198,Q$2,FALSE)),"",VLOOKUP(VLOOKUP($U$1&amp;$A24,STEP③!$A$3:$I$152,9,FALSE),貼付!$C$3:$AF$198,Q$2,FALSE))</f>
        <v>2595</v>
      </c>
      <c r="R24" s="30">
        <f>IF(ISERROR(VLOOKUP(VLOOKUP($U$1&amp;$A24,STEP③!$A$3:$I$152,9,FALSE),貼付!$C$3:$AF$198,R$2,FALSE)),"",VLOOKUP(VLOOKUP($U$1&amp;$A24,STEP③!$A$3:$I$152,9,FALSE),貼付!$C$3:$AF$198,R$2,FALSE))</f>
        <v>34</v>
      </c>
      <c r="S24" s="30">
        <f>IF(ISERROR(VLOOKUP(VLOOKUP($U$1&amp;$A24,STEP③!$A$3:$I$152,9,FALSE),貼付!$C$3:$AF$198,S$2,FALSE)),"",VLOOKUP(VLOOKUP($U$1&amp;$A24,STEP③!$A$3:$I$152,9,FALSE),貼付!$C$3:$AF$198,S$2,FALSE))</f>
        <v>3434</v>
      </c>
      <c r="T24" s="30">
        <f>IF(ISERROR(VLOOKUP(VLOOKUP($U$1&amp;$A24,STEP③!$A$3:$I$152,9,FALSE),貼付!$C$3:$AF$198,T$2,FALSE)),"",VLOOKUP(VLOOKUP($U$1&amp;$A24,STEP③!$A$3:$I$152,9,FALSE),貼付!$C$3:$AF$198,T$2,FALSE))</f>
        <v>361</v>
      </c>
      <c r="U24" s="30">
        <f>IF(ISERROR(VLOOKUP(VLOOKUP($U$1&amp;$A24,STEP③!$A$3:$I$152,9,FALSE),貼付!$C$3:$AF$198,U$2,FALSE)),"",VLOOKUP(VLOOKUP($U$1&amp;$A24,STEP③!$A$3:$I$152,9,FALSE),貼付!$C$3:$AF$198,U$2,FALSE))</f>
        <v>140</v>
      </c>
      <c r="V24" s="30">
        <f>IF(ISERROR(VLOOKUP(VLOOKUP($U$1&amp;$A24,STEP③!$A$3:$I$152,9,FALSE),貼付!$C$3:$AF$198,V$2,FALSE)),"",VLOOKUP(VLOOKUP($U$1&amp;$A24,STEP③!$A$3:$I$152,9,FALSE),貼付!$C$3:$AF$198,V$2,FALSE))</f>
        <v>317</v>
      </c>
      <c r="W24" s="30">
        <f>IF(ISERROR(VLOOKUP(VLOOKUP($U$1&amp;$A24,STEP③!$A$3:$I$152,9,FALSE),貼付!$C$3:$AF$198,W$2,FALSE)),"",VLOOKUP(VLOOKUP($U$1&amp;$A24,STEP③!$A$3:$I$152,9,FALSE),貼付!$C$3:$AF$198,W$2,FALSE))</f>
        <v>54656</v>
      </c>
      <c r="X24" s="46">
        <f>IF(ISERROR(VLOOKUP(VLOOKUP($U$1&amp;$A24,STEP③!$A$3:$I$152,9,FALSE),貼付!$C$3:$AF$198,X$2,FALSE)),"",VLOOKUP(VLOOKUP($U$1&amp;$A24,STEP③!$A$3:$I$152,9,FALSE),貼付!$C$3:$AF$198,X$2,FALSE))</f>
        <v>322</v>
      </c>
      <c r="Y24" s="43"/>
      <c r="Z24" s="44"/>
      <c r="AA24" s="44"/>
      <c r="AB24" s="44"/>
    </row>
    <row r="25" spans="1:28" ht="14.25" customHeight="1" x14ac:dyDescent="0.4">
      <c r="A25" s="32">
        <v>21</v>
      </c>
      <c r="B25" s="33" t="str">
        <f>IF(ISERROR(VLOOKUP(VLOOKUP($U$1&amp;$A25,STEP③!$A$3:$I$152,9,FALSE),貼付!$C$3:$AF$198,B$2,FALSE)),"",VLOOKUP(VLOOKUP($U$1&amp;$A25,STEP③!$A$3:$I$152,9,FALSE),貼付!$C$3:$AF$198,B$2,FALSE))</f>
        <v/>
      </c>
      <c r="C25" s="33" t="str">
        <f>IF(ISERROR(VLOOKUP(VLOOKUP($U$1&amp;$A25,STEP③!$A$3:$I$152,9,FALSE),貼付!$C$3:$AF$198,C$2,FALSE)),"",VLOOKUP(VLOOKUP($U$1&amp;$A25,STEP③!$A$3:$I$152,9,FALSE),貼付!$C$3:$AF$198,C$2,FALSE))</f>
        <v/>
      </c>
      <c r="D25" s="33" t="str">
        <f>IF(ISERROR(VLOOKUP(VLOOKUP($U$1&amp;$A25,STEP③!$A$3:$I$152,9,FALSE),貼付!$C$3:$AF$198,D$2,FALSE)),"",VLOOKUP(VLOOKUP($U$1&amp;$A25,STEP③!$A$3:$I$152,9,FALSE),貼付!$C$3:$AF$198,D$2,FALSE))</f>
        <v/>
      </c>
      <c r="E25" s="33" t="str">
        <f>IF(ISERROR(VLOOKUP(VLOOKUP($U$1&amp;$A25,STEP③!$A$3:$I$152,9,FALSE),貼付!$C$3:$AF$198,E$2,FALSE)),"",VLOOKUP(VLOOKUP($U$1&amp;$A25,STEP③!$A$3:$I$152,9,FALSE),貼付!$C$3:$AF$198,E$2,FALSE))</f>
        <v/>
      </c>
      <c r="F25" s="33" t="str">
        <f>IF(ISERROR(VLOOKUP(VLOOKUP($U$1&amp;$A25,STEP③!$A$3:$I$152,9,FALSE),貼付!$C$3:$AF$198,F$2,FALSE)),"",VLOOKUP(VLOOKUP($U$1&amp;$A25,STEP③!$A$3:$I$152,9,FALSE),貼付!$C$3:$AF$198,F$2,FALSE))</f>
        <v/>
      </c>
      <c r="G25" s="33" t="str">
        <f>IF(ISERROR(VLOOKUP(VLOOKUP($U$1&amp;$A25,STEP③!$A$3:$I$152,9,FALSE),貼付!$C$3:$AF$198,G$2,FALSE)),"",VLOOKUP(VLOOKUP($U$1&amp;$A25,STEP③!$A$3:$I$152,9,FALSE),貼付!$C$3:$AF$198,G$2,FALSE))</f>
        <v/>
      </c>
      <c r="H25" s="34" t="str">
        <f>IF(ISERROR(VLOOKUP(VLOOKUP($U$1&amp;$A25,STEP③!$A$3:$I$152,9,FALSE),貼付!$C$3:$AF$198,H$2,FALSE)),"",VLOOKUP(VLOOKUP($U$1&amp;$A25,STEP③!$A$3:$I$152,9,FALSE),貼付!$C$3:$AF$198,H$2,FALSE))</f>
        <v/>
      </c>
      <c r="I25" s="33" t="str">
        <f>IF(ISERROR(VLOOKUP(VLOOKUP($U$1&amp;$A25,STEP③!$A$3:$I$152,9,FALSE),貼付!$C$3:$AF$198,I$2,FALSE)),"",VLOOKUP(VLOOKUP($U$1&amp;$A25,STEP③!$A$3:$I$152,9,FALSE),貼付!$C$3:$AF$198,I$2,FALSE))</f>
        <v/>
      </c>
      <c r="J25" s="33" t="str">
        <f>IF(ISERROR(VLOOKUP(VLOOKUP($U$1&amp;$A25,STEP③!$A$3:$I$152,9,FALSE),貼付!$C$3:$AF$198,J$2,FALSE)),"",VLOOKUP(VLOOKUP($U$1&amp;$A25,STEP③!$A$3:$I$152,9,FALSE),貼付!$C$3:$AF$198,J$2,FALSE))</f>
        <v/>
      </c>
      <c r="K25" s="33" t="str">
        <f>IF(ISERROR(VLOOKUP(VLOOKUP($U$1&amp;$A25,STEP③!$A$3:$I$152,9,FALSE),貼付!$C$3:$AF$198,K$2,FALSE)),"",VLOOKUP(VLOOKUP($U$1&amp;$A25,STEP③!$A$3:$I$152,9,FALSE),貼付!$C$3:$AF$198,K$2,FALSE))</f>
        <v/>
      </c>
      <c r="L25" s="33" t="str">
        <f>IF(ISERROR(VLOOKUP(VLOOKUP($U$1&amp;$A25,STEP③!$A$3:$I$152,9,FALSE),貼付!$C$3:$AF$198,L$2,FALSE)),"",VLOOKUP(VLOOKUP($U$1&amp;$A25,STEP③!$A$3:$I$152,9,FALSE),貼付!$C$3:$AF$198,L$2,FALSE))</f>
        <v/>
      </c>
      <c r="M25" s="33" t="str">
        <f>IF(ISERROR(VLOOKUP(VLOOKUP($U$1&amp;$A25,STEP③!$A$3:$I$152,9,FALSE),貼付!$C$3:$AF$198,M$2,FALSE)),"",VLOOKUP(VLOOKUP($U$1&amp;$A25,STEP③!$A$3:$I$152,9,FALSE),貼付!$C$3:$AF$198,M$2,FALSE))</f>
        <v/>
      </c>
      <c r="N25" s="33" t="str">
        <f>IF(ISERROR(VLOOKUP(VLOOKUP($U$1&amp;$A25,STEP③!$A$3:$I$152,9,FALSE),貼付!$C$3:$AF$198,N$2,FALSE)),"",VLOOKUP(VLOOKUP($U$1&amp;$A25,STEP③!$A$3:$I$152,9,FALSE),貼付!$C$3:$AF$198,N$2,FALSE))</f>
        <v/>
      </c>
      <c r="O25" s="33" t="str">
        <f>IF(ISERROR(VLOOKUP(VLOOKUP($U$1&amp;$A25,STEP③!$A$3:$I$152,9,FALSE),貼付!$C$3:$AF$198,O$2,FALSE)),"",VLOOKUP(VLOOKUP($U$1&amp;$A25,STEP③!$A$3:$I$152,9,FALSE),貼付!$C$3:$AF$198,O$2,FALSE))</f>
        <v/>
      </c>
      <c r="P25" s="33" t="str">
        <f>IF(ISERROR(VLOOKUP(VLOOKUP($U$1&amp;$A25,STEP③!$A$3:$I$152,9,FALSE),貼付!$C$3:$AF$198,P$2,FALSE)),"",VLOOKUP(VLOOKUP($U$1&amp;$A25,STEP③!$A$3:$I$152,9,FALSE),貼付!$C$3:$AF$198,P$2,FALSE))</f>
        <v/>
      </c>
      <c r="Q25" s="33" t="str">
        <f>IF(ISERROR(VLOOKUP(VLOOKUP($U$1&amp;$A25,STEP③!$A$3:$I$152,9,FALSE),貼付!$C$3:$AF$198,Q$2,FALSE)),"",VLOOKUP(VLOOKUP($U$1&amp;$A25,STEP③!$A$3:$I$152,9,FALSE),貼付!$C$3:$AF$198,Q$2,FALSE))</f>
        <v/>
      </c>
      <c r="R25" s="33" t="str">
        <f>IF(ISERROR(VLOOKUP(VLOOKUP($U$1&amp;$A25,STEP③!$A$3:$I$152,9,FALSE),貼付!$C$3:$AF$198,R$2,FALSE)),"",VLOOKUP(VLOOKUP($U$1&amp;$A25,STEP③!$A$3:$I$152,9,FALSE),貼付!$C$3:$AF$198,R$2,FALSE))</f>
        <v/>
      </c>
      <c r="S25" s="33" t="str">
        <f>IF(ISERROR(VLOOKUP(VLOOKUP($U$1&amp;$A25,STEP③!$A$3:$I$152,9,FALSE),貼付!$C$3:$AF$198,S$2,FALSE)),"",VLOOKUP(VLOOKUP($U$1&amp;$A25,STEP③!$A$3:$I$152,9,FALSE),貼付!$C$3:$AF$198,S$2,FALSE))</f>
        <v/>
      </c>
      <c r="T25" s="33" t="str">
        <f>IF(ISERROR(VLOOKUP(VLOOKUP($U$1&amp;$A25,STEP③!$A$3:$I$152,9,FALSE),貼付!$C$3:$AF$198,T$2,FALSE)),"",VLOOKUP(VLOOKUP($U$1&amp;$A25,STEP③!$A$3:$I$152,9,FALSE),貼付!$C$3:$AF$198,T$2,FALSE))</f>
        <v/>
      </c>
      <c r="U25" s="33" t="str">
        <f>IF(ISERROR(VLOOKUP(VLOOKUP($U$1&amp;$A25,STEP③!$A$3:$I$152,9,FALSE),貼付!$C$3:$AF$198,U$2,FALSE)),"",VLOOKUP(VLOOKUP($U$1&amp;$A25,STEP③!$A$3:$I$152,9,FALSE),貼付!$C$3:$AF$198,U$2,FALSE))</f>
        <v/>
      </c>
      <c r="V25" s="33" t="str">
        <f>IF(ISERROR(VLOOKUP(VLOOKUP($U$1&amp;$A25,STEP③!$A$3:$I$152,9,FALSE),貼付!$C$3:$AF$198,V$2,FALSE)),"",VLOOKUP(VLOOKUP($U$1&amp;$A25,STEP③!$A$3:$I$152,9,FALSE),貼付!$C$3:$AF$198,V$2,FALSE))</f>
        <v/>
      </c>
      <c r="W25" s="33" t="str">
        <f>IF(ISERROR(VLOOKUP(VLOOKUP($U$1&amp;$A25,STEP③!$A$3:$I$152,9,FALSE),貼付!$C$3:$AF$198,W$2,FALSE)),"",VLOOKUP(VLOOKUP($U$1&amp;$A25,STEP③!$A$3:$I$152,9,FALSE),貼付!$C$3:$AF$198,W$2,FALSE))</f>
        <v/>
      </c>
      <c r="X25" s="47" t="str">
        <f>IF(ISERROR(VLOOKUP(VLOOKUP($U$1&amp;$A25,STEP③!$A$3:$I$152,9,FALSE),貼付!$C$3:$AF$198,X$2,FALSE)),"",VLOOKUP(VLOOKUP($U$1&amp;$A25,STEP③!$A$3:$I$152,9,FALSE),貼付!$C$3:$AF$198,X$2,FALSE))</f>
        <v/>
      </c>
      <c r="Y25" s="43" t="str">
        <f>IF(ISERROR(VLOOKUP(VLOOKUP($U$1&amp;$A25,STEP③!$A$3:$I$152,9,FALSE),貼付!$C$3:$AF$198,Y$2,FALSE)),"",VLOOKUP(VLOOKUP($U$1&amp;$A25,STEP③!$A$3:$I$152,9,FALSE),貼付!$C$3:$AF$198,Y$2,FALSE))</f>
        <v/>
      </c>
      <c r="Z25" s="44" t="str">
        <f>IF(ISERROR(VLOOKUP(VLOOKUP($U$1&amp;$A25,STEP③!$A$3:$I$152,9,FALSE),貼付!$C$3:$AF$198,Z$2,FALSE)),"",VLOOKUP(VLOOKUP($U$1&amp;$A25,STEP③!$A$3:$I$152,9,FALSE),貼付!$C$3:$AF$198,Z$2,FALSE))</f>
        <v/>
      </c>
      <c r="AA25" s="44" t="str">
        <f>IF(ISERROR(VLOOKUP(VLOOKUP($U$1&amp;$A25,STEP③!$A$3:$I$152,9,FALSE),貼付!$C$3:$AF$198,AA$2,FALSE)),"",VLOOKUP(VLOOKUP($U$1&amp;$A25,STEP③!$A$3:$I$152,9,FALSE),貼付!$C$3:$AF$198,AA$2,FALSE))</f>
        <v/>
      </c>
      <c r="AB25" s="44" t="str">
        <f>IF(ISERROR(VLOOKUP(VLOOKUP($U$1&amp;$A25,STEP③!$A$3:$I$152,9,FALSE),貼付!$C$3:$AF$198,AB$2,FALSE)),"",VLOOKUP(VLOOKUP($U$1&amp;$A25,STEP③!$A$3:$I$152,9,FALSE),貼付!$C$3:$AF$198,AB$2,FALSE))</f>
        <v/>
      </c>
    </row>
    <row r="26" spans="1:28" ht="14.25" customHeight="1" x14ac:dyDescent="0.4">
      <c r="A26" s="29">
        <v>22</v>
      </c>
      <c r="B26" s="30" t="str">
        <f>IF(ISERROR(VLOOKUP(VLOOKUP($U$1&amp;$A26,STEP③!$A$3:$I$152,9,FALSE),貼付!$C$3:$AF$198,B$2,FALSE)),"",VLOOKUP(VLOOKUP($U$1&amp;$A26,STEP③!$A$3:$I$152,9,FALSE),貼付!$C$3:$AF$198,B$2,FALSE))</f>
        <v/>
      </c>
      <c r="C26" s="30" t="str">
        <f>IF(ISERROR(VLOOKUP(VLOOKUP($U$1&amp;$A26,STEP③!$A$3:$I$152,9,FALSE),貼付!$C$3:$AF$198,C$2,FALSE)),"",VLOOKUP(VLOOKUP($U$1&amp;$A26,STEP③!$A$3:$I$152,9,FALSE),貼付!$C$3:$AF$198,C$2,FALSE))</f>
        <v/>
      </c>
      <c r="D26" s="30" t="str">
        <f>IF(ISERROR(VLOOKUP(VLOOKUP($U$1&amp;$A26,STEP③!$A$3:$I$152,9,FALSE),貼付!$C$3:$AF$198,D$2,FALSE)),"",VLOOKUP(VLOOKUP($U$1&amp;$A26,STEP③!$A$3:$I$152,9,FALSE),貼付!$C$3:$AF$198,D$2,FALSE))</f>
        <v/>
      </c>
      <c r="E26" s="30" t="str">
        <f>IF(ISERROR(VLOOKUP(VLOOKUP($U$1&amp;$A26,STEP③!$A$3:$I$152,9,FALSE),貼付!$C$3:$AF$198,E$2,FALSE)),"",VLOOKUP(VLOOKUP($U$1&amp;$A26,STEP③!$A$3:$I$152,9,FALSE),貼付!$C$3:$AF$198,E$2,FALSE))</f>
        <v/>
      </c>
      <c r="F26" s="30" t="str">
        <f>IF(ISERROR(VLOOKUP(VLOOKUP($U$1&amp;$A26,STEP③!$A$3:$I$152,9,FALSE),貼付!$C$3:$AF$198,F$2,FALSE)),"",VLOOKUP(VLOOKUP($U$1&amp;$A26,STEP③!$A$3:$I$152,9,FALSE),貼付!$C$3:$AF$198,F$2,FALSE))</f>
        <v/>
      </c>
      <c r="G26" s="30" t="str">
        <f>IF(ISERROR(VLOOKUP(VLOOKUP($U$1&amp;$A26,STEP③!$A$3:$I$152,9,FALSE),貼付!$C$3:$AF$198,G$2,FALSE)),"",VLOOKUP(VLOOKUP($U$1&amp;$A26,STEP③!$A$3:$I$152,9,FALSE),貼付!$C$3:$AF$198,G$2,FALSE))</f>
        <v/>
      </c>
      <c r="H26" s="31" t="str">
        <f>IF(ISERROR(VLOOKUP(VLOOKUP($U$1&amp;$A26,STEP③!$A$3:$I$152,9,FALSE),貼付!$C$3:$AF$198,H$2,FALSE)),"",VLOOKUP(VLOOKUP($U$1&amp;$A26,STEP③!$A$3:$I$152,9,FALSE),貼付!$C$3:$AF$198,H$2,FALSE))</f>
        <v/>
      </c>
      <c r="I26" s="30" t="str">
        <f>IF(ISERROR(VLOOKUP(VLOOKUP($U$1&amp;$A26,STEP③!$A$3:$I$152,9,FALSE),貼付!$C$3:$AF$198,I$2,FALSE)),"",VLOOKUP(VLOOKUP($U$1&amp;$A26,STEP③!$A$3:$I$152,9,FALSE),貼付!$C$3:$AF$198,I$2,FALSE))</f>
        <v/>
      </c>
      <c r="J26" s="30" t="str">
        <f>IF(ISERROR(VLOOKUP(VLOOKUP($U$1&amp;$A26,STEP③!$A$3:$I$152,9,FALSE),貼付!$C$3:$AF$198,J$2,FALSE)),"",VLOOKUP(VLOOKUP($U$1&amp;$A26,STEP③!$A$3:$I$152,9,FALSE),貼付!$C$3:$AF$198,J$2,FALSE))</f>
        <v/>
      </c>
      <c r="K26" s="30" t="str">
        <f>IF(ISERROR(VLOOKUP(VLOOKUP($U$1&amp;$A26,STEP③!$A$3:$I$152,9,FALSE),貼付!$C$3:$AF$198,K$2,FALSE)),"",VLOOKUP(VLOOKUP($U$1&amp;$A26,STEP③!$A$3:$I$152,9,FALSE),貼付!$C$3:$AF$198,K$2,FALSE))</f>
        <v/>
      </c>
      <c r="L26" s="30" t="str">
        <f>IF(ISERROR(VLOOKUP(VLOOKUP($U$1&amp;$A26,STEP③!$A$3:$I$152,9,FALSE),貼付!$C$3:$AF$198,L$2,FALSE)),"",VLOOKUP(VLOOKUP($U$1&amp;$A26,STEP③!$A$3:$I$152,9,FALSE),貼付!$C$3:$AF$198,L$2,FALSE))</f>
        <v/>
      </c>
      <c r="M26" s="30" t="str">
        <f>IF(ISERROR(VLOOKUP(VLOOKUP($U$1&amp;$A26,STEP③!$A$3:$I$152,9,FALSE),貼付!$C$3:$AF$198,M$2,FALSE)),"",VLOOKUP(VLOOKUP($U$1&amp;$A26,STEP③!$A$3:$I$152,9,FALSE),貼付!$C$3:$AF$198,M$2,FALSE))</f>
        <v/>
      </c>
      <c r="N26" s="30" t="str">
        <f>IF(ISERROR(VLOOKUP(VLOOKUP($U$1&amp;$A26,STEP③!$A$3:$I$152,9,FALSE),貼付!$C$3:$AF$198,N$2,FALSE)),"",VLOOKUP(VLOOKUP($U$1&amp;$A26,STEP③!$A$3:$I$152,9,FALSE),貼付!$C$3:$AF$198,N$2,FALSE))</f>
        <v/>
      </c>
      <c r="O26" s="30" t="str">
        <f>IF(ISERROR(VLOOKUP(VLOOKUP($U$1&amp;$A26,STEP③!$A$3:$I$152,9,FALSE),貼付!$C$3:$AF$198,O$2,FALSE)),"",VLOOKUP(VLOOKUP($U$1&amp;$A26,STEP③!$A$3:$I$152,9,FALSE),貼付!$C$3:$AF$198,O$2,FALSE))</f>
        <v/>
      </c>
      <c r="P26" s="30" t="str">
        <f>IF(ISERROR(VLOOKUP(VLOOKUP($U$1&amp;$A26,STEP③!$A$3:$I$152,9,FALSE),貼付!$C$3:$AF$198,P$2,FALSE)),"",VLOOKUP(VLOOKUP($U$1&amp;$A26,STEP③!$A$3:$I$152,9,FALSE),貼付!$C$3:$AF$198,P$2,FALSE))</f>
        <v/>
      </c>
      <c r="Q26" s="30" t="str">
        <f>IF(ISERROR(VLOOKUP(VLOOKUP($U$1&amp;$A26,STEP③!$A$3:$I$152,9,FALSE),貼付!$C$3:$AF$198,Q$2,FALSE)),"",VLOOKUP(VLOOKUP($U$1&amp;$A26,STEP③!$A$3:$I$152,9,FALSE),貼付!$C$3:$AF$198,Q$2,FALSE))</f>
        <v/>
      </c>
      <c r="R26" s="30" t="str">
        <f>IF(ISERROR(VLOOKUP(VLOOKUP($U$1&amp;$A26,STEP③!$A$3:$I$152,9,FALSE),貼付!$C$3:$AF$198,R$2,FALSE)),"",VLOOKUP(VLOOKUP($U$1&amp;$A26,STEP③!$A$3:$I$152,9,FALSE),貼付!$C$3:$AF$198,R$2,FALSE))</f>
        <v/>
      </c>
      <c r="S26" s="30" t="str">
        <f>IF(ISERROR(VLOOKUP(VLOOKUP($U$1&amp;$A26,STEP③!$A$3:$I$152,9,FALSE),貼付!$C$3:$AF$198,S$2,FALSE)),"",VLOOKUP(VLOOKUP($U$1&amp;$A26,STEP③!$A$3:$I$152,9,FALSE),貼付!$C$3:$AF$198,S$2,FALSE))</f>
        <v/>
      </c>
      <c r="T26" s="30" t="str">
        <f>IF(ISERROR(VLOOKUP(VLOOKUP($U$1&amp;$A26,STEP③!$A$3:$I$152,9,FALSE),貼付!$C$3:$AF$198,T$2,FALSE)),"",VLOOKUP(VLOOKUP($U$1&amp;$A26,STEP③!$A$3:$I$152,9,FALSE),貼付!$C$3:$AF$198,T$2,FALSE))</f>
        <v/>
      </c>
      <c r="U26" s="30" t="str">
        <f>IF(ISERROR(VLOOKUP(VLOOKUP($U$1&amp;$A26,STEP③!$A$3:$I$152,9,FALSE),貼付!$C$3:$AF$198,U$2,FALSE)),"",VLOOKUP(VLOOKUP($U$1&amp;$A26,STEP③!$A$3:$I$152,9,FALSE),貼付!$C$3:$AF$198,U$2,FALSE))</f>
        <v/>
      </c>
      <c r="V26" s="30" t="str">
        <f>IF(ISERROR(VLOOKUP(VLOOKUP($U$1&amp;$A26,STEP③!$A$3:$I$152,9,FALSE),貼付!$C$3:$AF$198,V$2,FALSE)),"",VLOOKUP(VLOOKUP($U$1&amp;$A26,STEP③!$A$3:$I$152,9,FALSE),貼付!$C$3:$AF$198,V$2,FALSE))</f>
        <v/>
      </c>
      <c r="W26" s="30" t="str">
        <f>IF(ISERROR(VLOOKUP(VLOOKUP($U$1&amp;$A26,STEP③!$A$3:$I$152,9,FALSE),貼付!$C$3:$AF$198,W$2,FALSE)),"",VLOOKUP(VLOOKUP($U$1&amp;$A26,STEP③!$A$3:$I$152,9,FALSE),貼付!$C$3:$AF$198,W$2,FALSE))</f>
        <v/>
      </c>
      <c r="X26" s="46" t="str">
        <f>IF(ISERROR(VLOOKUP(VLOOKUP($U$1&amp;$A26,STEP③!$A$3:$I$152,9,FALSE),貼付!$C$3:$AF$198,X$2,FALSE)),"",VLOOKUP(VLOOKUP($U$1&amp;$A26,STEP③!$A$3:$I$152,9,FALSE),貼付!$C$3:$AF$198,X$2,FALSE))</f>
        <v/>
      </c>
      <c r="Y26" s="43" t="str">
        <f>IF(ISERROR(VLOOKUP(VLOOKUP($U$1&amp;$A26,STEP③!$A$3:$I$152,9,FALSE),貼付!$C$3:$AF$198,Y$2,FALSE)),"",VLOOKUP(VLOOKUP($U$1&amp;$A26,STEP③!$A$3:$I$152,9,FALSE),貼付!$C$3:$AF$198,Y$2,FALSE))</f>
        <v/>
      </c>
      <c r="Z26" s="44" t="str">
        <f>IF(ISERROR(VLOOKUP(VLOOKUP($U$1&amp;$A26,STEP③!$A$3:$I$152,9,FALSE),貼付!$C$3:$AF$198,Z$2,FALSE)),"",VLOOKUP(VLOOKUP($U$1&amp;$A26,STEP③!$A$3:$I$152,9,FALSE),貼付!$C$3:$AF$198,Z$2,FALSE))</f>
        <v/>
      </c>
      <c r="AA26" s="44" t="str">
        <f>IF(ISERROR(VLOOKUP(VLOOKUP($U$1&amp;$A26,STEP③!$A$3:$I$152,9,FALSE),貼付!$C$3:$AF$198,AA$2,FALSE)),"",VLOOKUP(VLOOKUP($U$1&amp;$A26,STEP③!$A$3:$I$152,9,FALSE),貼付!$C$3:$AF$198,AA$2,FALSE))</f>
        <v/>
      </c>
      <c r="AB26" s="44" t="str">
        <f>IF(ISERROR(VLOOKUP(VLOOKUP($U$1&amp;$A26,STEP③!$A$3:$I$152,9,FALSE),貼付!$C$3:$AF$198,AB$2,FALSE)),"",VLOOKUP(VLOOKUP($U$1&amp;$A26,STEP③!$A$3:$I$152,9,FALSE),貼付!$C$3:$AF$198,AB$2,FALSE))</f>
        <v/>
      </c>
    </row>
    <row r="27" spans="1:28" ht="14.25" customHeight="1" x14ac:dyDescent="0.4">
      <c r="A27" s="32">
        <v>23</v>
      </c>
      <c r="B27" s="33" t="str">
        <f>IF(ISERROR(VLOOKUP(VLOOKUP($U$1&amp;$A27,STEP③!$A$3:$I$152,9,FALSE),貼付!$C$3:$AF$198,B$2,FALSE)),"",VLOOKUP(VLOOKUP($U$1&amp;$A27,STEP③!$A$3:$I$152,9,FALSE),貼付!$C$3:$AF$198,B$2,FALSE))</f>
        <v/>
      </c>
      <c r="C27" s="33" t="str">
        <f>IF(ISERROR(VLOOKUP(VLOOKUP($U$1&amp;$A27,STEP③!$A$3:$I$152,9,FALSE),貼付!$C$3:$AF$198,C$2,FALSE)),"",VLOOKUP(VLOOKUP($U$1&amp;$A27,STEP③!$A$3:$I$152,9,FALSE),貼付!$C$3:$AF$198,C$2,FALSE))</f>
        <v/>
      </c>
      <c r="D27" s="33" t="str">
        <f>IF(ISERROR(VLOOKUP(VLOOKUP($U$1&amp;$A27,STEP③!$A$3:$I$152,9,FALSE),貼付!$C$3:$AF$198,D$2,FALSE)),"",VLOOKUP(VLOOKUP($U$1&amp;$A27,STEP③!$A$3:$I$152,9,FALSE),貼付!$C$3:$AF$198,D$2,FALSE))</f>
        <v/>
      </c>
      <c r="E27" s="33" t="str">
        <f>IF(ISERROR(VLOOKUP(VLOOKUP($U$1&amp;$A27,STEP③!$A$3:$I$152,9,FALSE),貼付!$C$3:$AF$198,E$2,FALSE)),"",VLOOKUP(VLOOKUP($U$1&amp;$A27,STEP③!$A$3:$I$152,9,FALSE),貼付!$C$3:$AF$198,E$2,FALSE))</f>
        <v/>
      </c>
      <c r="F27" s="33" t="str">
        <f>IF(ISERROR(VLOOKUP(VLOOKUP($U$1&amp;$A27,STEP③!$A$3:$I$152,9,FALSE),貼付!$C$3:$AF$198,F$2,FALSE)),"",VLOOKUP(VLOOKUP($U$1&amp;$A27,STEP③!$A$3:$I$152,9,FALSE),貼付!$C$3:$AF$198,F$2,FALSE))</f>
        <v/>
      </c>
      <c r="G27" s="33" t="str">
        <f>IF(ISERROR(VLOOKUP(VLOOKUP($U$1&amp;$A27,STEP③!$A$3:$I$152,9,FALSE),貼付!$C$3:$AF$198,G$2,FALSE)),"",VLOOKUP(VLOOKUP($U$1&amp;$A27,STEP③!$A$3:$I$152,9,FALSE),貼付!$C$3:$AF$198,G$2,FALSE))</f>
        <v/>
      </c>
      <c r="H27" s="34" t="str">
        <f>IF(ISERROR(VLOOKUP(VLOOKUP($U$1&amp;$A27,STEP③!$A$3:$I$152,9,FALSE),貼付!$C$3:$AF$198,H$2,FALSE)),"",VLOOKUP(VLOOKUP($U$1&amp;$A27,STEP③!$A$3:$I$152,9,FALSE),貼付!$C$3:$AF$198,H$2,FALSE))</f>
        <v/>
      </c>
      <c r="I27" s="33" t="str">
        <f>IF(ISERROR(VLOOKUP(VLOOKUP($U$1&amp;$A27,STEP③!$A$3:$I$152,9,FALSE),貼付!$C$3:$AF$198,I$2,FALSE)),"",VLOOKUP(VLOOKUP($U$1&amp;$A27,STEP③!$A$3:$I$152,9,FALSE),貼付!$C$3:$AF$198,I$2,FALSE))</f>
        <v/>
      </c>
      <c r="J27" s="33" t="str">
        <f>IF(ISERROR(VLOOKUP(VLOOKUP($U$1&amp;$A27,STEP③!$A$3:$I$152,9,FALSE),貼付!$C$3:$AF$198,J$2,FALSE)),"",VLOOKUP(VLOOKUP($U$1&amp;$A27,STEP③!$A$3:$I$152,9,FALSE),貼付!$C$3:$AF$198,J$2,FALSE))</f>
        <v/>
      </c>
      <c r="K27" s="33" t="str">
        <f>IF(ISERROR(VLOOKUP(VLOOKUP($U$1&amp;$A27,STEP③!$A$3:$I$152,9,FALSE),貼付!$C$3:$AF$198,K$2,FALSE)),"",VLOOKUP(VLOOKUP($U$1&amp;$A27,STEP③!$A$3:$I$152,9,FALSE),貼付!$C$3:$AF$198,K$2,FALSE))</f>
        <v/>
      </c>
      <c r="L27" s="33" t="str">
        <f>IF(ISERROR(VLOOKUP(VLOOKUP($U$1&amp;$A27,STEP③!$A$3:$I$152,9,FALSE),貼付!$C$3:$AF$198,L$2,FALSE)),"",VLOOKUP(VLOOKUP($U$1&amp;$A27,STEP③!$A$3:$I$152,9,FALSE),貼付!$C$3:$AF$198,L$2,FALSE))</f>
        <v/>
      </c>
      <c r="M27" s="33" t="str">
        <f>IF(ISERROR(VLOOKUP(VLOOKUP($U$1&amp;$A27,STEP③!$A$3:$I$152,9,FALSE),貼付!$C$3:$AF$198,M$2,FALSE)),"",VLOOKUP(VLOOKUP($U$1&amp;$A27,STEP③!$A$3:$I$152,9,FALSE),貼付!$C$3:$AF$198,M$2,FALSE))</f>
        <v/>
      </c>
      <c r="N27" s="33" t="str">
        <f>IF(ISERROR(VLOOKUP(VLOOKUP($U$1&amp;$A27,STEP③!$A$3:$I$152,9,FALSE),貼付!$C$3:$AF$198,N$2,FALSE)),"",VLOOKUP(VLOOKUP($U$1&amp;$A27,STEP③!$A$3:$I$152,9,FALSE),貼付!$C$3:$AF$198,N$2,FALSE))</f>
        <v/>
      </c>
      <c r="O27" s="33" t="str">
        <f>IF(ISERROR(VLOOKUP(VLOOKUP($U$1&amp;$A27,STEP③!$A$3:$I$152,9,FALSE),貼付!$C$3:$AF$198,O$2,FALSE)),"",VLOOKUP(VLOOKUP($U$1&amp;$A27,STEP③!$A$3:$I$152,9,FALSE),貼付!$C$3:$AF$198,O$2,FALSE))</f>
        <v/>
      </c>
      <c r="P27" s="33" t="str">
        <f>IF(ISERROR(VLOOKUP(VLOOKUP($U$1&amp;$A27,STEP③!$A$3:$I$152,9,FALSE),貼付!$C$3:$AF$198,P$2,FALSE)),"",VLOOKUP(VLOOKUP($U$1&amp;$A27,STEP③!$A$3:$I$152,9,FALSE),貼付!$C$3:$AF$198,P$2,FALSE))</f>
        <v/>
      </c>
      <c r="Q27" s="33" t="str">
        <f>IF(ISERROR(VLOOKUP(VLOOKUP($U$1&amp;$A27,STEP③!$A$3:$I$152,9,FALSE),貼付!$C$3:$AF$198,Q$2,FALSE)),"",VLOOKUP(VLOOKUP($U$1&amp;$A27,STEP③!$A$3:$I$152,9,FALSE),貼付!$C$3:$AF$198,Q$2,FALSE))</f>
        <v/>
      </c>
      <c r="R27" s="33" t="str">
        <f>IF(ISERROR(VLOOKUP(VLOOKUP($U$1&amp;$A27,STEP③!$A$3:$I$152,9,FALSE),貼付!$C$3:$AF$198,R$2,FALSE)),"",VLOOKUP(VLOOKUP($U$1&amp;$A27,STEP③!$A$3:$I$152,9,FALSE),貼付!$C$3:$AF$198,R$2,FALSE))</f>
        <v/>
      </c>
      <c r="S27" s="33" t="str">
        <f>IF(ISERROR(VLOOKUP(VLOOKUP($U$1&amp;$A27,STEP③!$A$3:$I$152,9,FALSE),貼付!$C$3:$AF$198,S$2,FALSE)),"",VLOOKUP(VLOOKUP($U$1&amp;$A27,STEP③!$A$3:$I$152,9,FALSE),貼付!$C$3:$AF$198,S$2,FALSE))</f>
        <v/>
      </c>
      <c r="T27" s="33" t="str">
        <f>IF(ISERROR(VLOOKUP(VLOOKUP($U$1&amp;$A27,STEP③!$A$3:$I$152,9,FALSE),貼付!$C$3:$AF$198,T$2,FALSE)),"",VLOOKUP(VLOOKUP($U$1&amp;$A27,STEP③!$A$3:$I$152,9,FALSE),貼付!$C$3:$AF$198,T$2,FALSE))</f>
        <v/>
      </c>
      <c r="U27" s="33" t="str">
        <f>IF(ISERROR(VLOOKUP(VLOOKUP($U$1&amp;$A27,STEP③!$A$3:$I$152,9,FALSE),貼付!$C$3:$AF$198,U$2,FALSE)),"",VLOOKUP(VLOOKUP($U$1&amp;$A27,STEP③!$A$3:$I$152,9,FALSE),貼付!$C$3:$AF$198,U$2,FALSE))</f>
        <v/>
      </c>
      <c r="V27" s="33" t="str">
        <f>IF(ISERROR(VLOOKUP(VLOOKUP($U$1&amp;$A27,STEP③!$A$3:$I$152,9,FALSE),貼付!$C$3:$AF$198,V$2,FALSE)),"",VLOOKUP(VLOOKUP($U$1&amp;$A27,STEP③!$A$3:$I$152,9,FALSE),貼付!$C$3:$AF$198,V$2,FALSE))</f>
        <v/>
      </c>
      <c r="W27" s="33" t="str">
        <f>IF(ISERROR(VLOOKUP(VLOOKUP($U$1&amp;$A27,STEP③!$A$3:$I$152,9,FALSE),貼付!$C$3:$AF$198,W$2,FALSE)),"",VLOOKUP(VLOOKUP($U$1&amp;$A27,STEP③!$A$3:$I$152,9,FALSE),貼付!$C$3:$AF$198,W$2,FALSE))</f>
        <v/>
      </c>
      <c r="X27" s="47" t="str">
        <f>IF(ISERROR(VLOOKUP(VLOOKUP($U$1&amp;$A27,STEP③!$A$3:$I$152,9,FALSE),貼付!$C$3:$AF$198,X$2,FALSE)),"",VLOOKUP(VLOOKUP($U$1&amp;$A27,STEP③!$A$3:$I$152,9,FALSE),貼付!$C$3:$AF$198,X$2,FALSE))</f>
        <v/>
      </c>
      <c r="Y27" s="43" t="str">
        <f>IF(ISERROR(VLOOKUP(VLOOKUP($U$1&amp;$A27,STEP③!$A$3:$I$152,9,FALSE),貼付!$C$3:$AF$198,Y$2,FALSE)),"",VLOOKUP(VLOOKUP($U$1&amp;$A27,STEP③!$A$3:$I$152,9,FALSE),貼付!$C$3:$AF$198,Y$2,FALSE))</f>
        <v/>
      </c>
      <c r="Z27" s="44" t="str">
        <f>IF(ISERROR(VLOOKUP(VLOOKUP($U$1&amp;$A27,STEP③!$A$3:$I$152,9,FALSE),貼付!$C$3:$AF$198,Z$2,FALSE)),"",VLOOKUP(VLOOKUP($U$1&amp;$A27,STEP③!$A$3:$I$152,9,FALSE),貼付!$C$3:$AF$198,Z$2,FALSE))</f>
        <v/>
      </c>
      <c r="AA27" s="44" t="str">
        <f>IF(ISERROR(VLOOKUP(VLOOKUP($U$1&amp;$A27,STEP③!$A$3:$I$152,9,FALSE),貼付!$C$3:$AF$198,AA$2,FALSE)),"",VLOOKUP(VLOOKUP($U$1&amp;$A27,STEP③!$A$3:$I$152,9,FALSE),貼付!$C$3:$AF$198,AA$2,FALSE))</f>
        <v/>
      </c>
      <c r="AB27" s="44" t="str">
        <f>IF(ISERROR(VLOOKUP(VLOOKUP($U$1&amp;$A27,STEP③!$A$3:$I$152,9,FALSE),貼付!$C$3:$AF$198,AB$2,FALSE)),"",VLOOKUP(VLOOKUP($U$1&amp;$A27,STEP③!$A$3:$I$152,9,FALSE),貼付!$C$3:$AF$198,AB$2,FALSE))</f>
        <v/>
      </c>
    </row>
    <row r="28" spans="1:28" ht="14.25" customHeight="1" x14ac:dyDescent="0.4">
      <c r="A28" s="29">
        <v>24</v>
      </c>
      <c r="B28" s="30" t="str">
        <f>IF(ISERROR(VLOOKUP(VLOOKUP($U$1&amp;$A28,STEP③!$A$3:$I$152,9,FALSE),貼付!$C$3:$AF$198,B$2,FALSE)),"",VLOOKUP(VLOOKUP($U$1&amp;$A28,STEP③!$A$3:$I$152,9,FALSE),貼付!$C$3:$AF$198,B$2,FALSE))</f>
        <v/>
      </c>
      <c r="C28" s="30" t="str">
        <f>IF(ISERROR(VLOOKUP(VLOOKUP($U$1&amp;$A28,STEP③!$A$3:$I$152,9,FALSE),貼付!$C$3:$AF$198,C$2,FALSE)),"",VLOOKUP(VLOOKUP($U$1&amp;$A28,STEP③!$A$3:$I$152,9,FALSE),貼付!$C$3:$AF$198,C$2,FALSE))</f>
        <v/>
      </c>
      <c r="D28" s="30" t="str">
        <f>IF(ISERROR(VLOOKUP(VLOOKUP($U$1&amp;$A28,STEP③!$A$3:$I$152,9,FALSE),貼付!$C$3:$AF$198,D$2,FALSE)),"",VLOOKUP(VLOOKUP($U$1&amp;$A28,STEP③!$A$3:$I$152,9,FALSE),貼付!$C$3:$AF$198,D$2,FALSE))</f>
        <v/>
      </c>
      <c r="E28" s="30" t="str">
        <f>IF(ISERROR(VLOOKUP(VLOOKUP($U$1&amp;$A28,STEP③!$A$3:$I$152,9,FALSE),貼付!$C$3:$AF$198,E$2,FALSE)),"",VLOOKUP(VLOOKUP($U$1&amp;$A28,STEP③!$A$3:$I$152,9,FALSE),貼付!$C$3:$AF$198,E$2,FALSE))</f>
        <v/>
      </c>
      <c r="F28" s="30" t="str">
        <f>IF(ISERROR(VLOOKUP(VLOOKUP($U$1&amp;$A28,STEP③!$A$3:$I$152,9,FALSE),貼付!$C$3:$AF$198,F$2,FALSE)),"",VLOOKUP(VLOOKUP($U$1&amp;$A28,STEP③!$A$3:$I$152,9,FALSE),貼付!$C$3:$AF$198,F$2,FALSE))</f>
        <v/>
      </c>
      <c r="G28" s="30" t="str">
        <f>IF(ISERROR(VLOOKUP(VLOOKUP($U$1&amp;$A28,STEP③!$A$3:$I$152,9,FALSE),貼付!$C$3:$AF$198,G$2,FALSE)),"",VLOOKUP(VLOOKUP($U$1&amp;$A28,STEP③!$A$3:$I$152,9,FALSE),貼付!$C$3:$AF$198,G$2,FALSE))</f>
        <v/>
      </c>
      <c r="H28" s="31" t="str">
        <f>IF(ISERROR(VLOOKUP(VLOOKUP($U$1&amp;$A28,STEP③!$A$3:$I$152,9,FALSE),貼付!$C$3:$AF$198,H$2,FALSE)),"",VLOOKUP(VLOOKUP($U$1&amp;$A28,STEP③!$A$3:$I$152,9,FALSE),貼付!$C$3:$AF$198,H$2,FALSE))</f>
        <v/>
      </c>
      <c r="I28" s="30" t="str">
        <f>IF(ISERROR(VLOOKUP(VLOOKUP($U$1&amp;$A28,STEP③!$A$3:$I$152,9,FALSE),貼付!$C$3:$AF$198,I$2,FALSE)),"",VLOOKUP(VLOOKUP($U$1&amp;$A28,STEP③!$A$3:$I$152,9,FALSE),貼付!$C$3:$AF$198,I$2,FALSE))</f>
        <v/>
      </c>
      <c r="J28" s="30" t="str">
        <f>IF(ISERROR(VLOOKUP(VLOOKUP($U$1&amp;$A28,STEP③!$A$3:$I$152,9,FALSE),貼付!$C$3:$AF$198,J$2,FALSE)),"",VLOOKUP(VLOOKUP($U$1&amp;$A28,STEP③!$A$3:$I$152,9,FALSE),貼付!$C$3:$AF$198,J$2,FALSE))</f>
        <v/>
      </c>
      <c r="K28" s="30" t="str">
        <f>IF(ISERROR(VLOOKUP(VLOOKUP($U$1&amp;$A28,STEP③!$A$3:$I$152,9,FALSE),貼付!$C$3:$AF$198,K$2,FALSE)),"",VLOOKUP(VLOOKUP($U$1&amp;$A28,STEP③!$A$3:$I$152,9,FALSE),貼付!$C$3:$AF$198,K$2,FALSE))</f>
        <v/>
      </c>
      <c r="L28" s="30" t="str">
        <f>IF(ISERROR(VLOOKUP(VLOOKUP($U$1&amp;$A28,STEP③!$A$3:$I$152,9,FALSE),貼付!$C$3:$AF$198,L$2,FALSE)),"",VLOOKUP(VLOOKUP($U$1&amp;$A28,STEP③!$A$3:$I$152,9,FALSE),貼付!$C$3:$AF$198,L$2,FALSE))</f>
        <v/>
      </c>
      <c r="M28" s="30" t="str">
        <f>IF(ISERROR(VLOOKUP(VLOOKUP($U$1&amp;$A28,STEP③!$A$3:$I$152,9,FALSE),貼付!$C$3:$AF$198,M$2,FALSE)),"",VLOOKUP(VLOOKUP($U$1&amp;$A28,STEP③!$A$3:$I$152,9,FALSE),貼付!$C$3:$AF$198,M$2,FALSE))</f>
        <v/>
      </c>
      <c r="N28" s="30" t="str">
        <f>IF(ISERROR(VLOOKUP(VLOOKUP($U$1&amp;$A28,STEP③!$A$3:$I$152,9,FALSE),貼付!$C$3:$AF$198,N$2,FALSE)),"",VLOOKUP(VLOOKUP($U$1&amp;$A28,STEP③!$A$3:$I$152,9,FALSE),貼付!$C$3:$AF$198,N$2,FALSE))</f>
        <v/>
      </c>
      <c r="O28" s="30" t="str">
        <f>IF(ISERROR(VLOOKUP(VLOOKUP($U$1&amp;$A28,STEP③!$A$3:$I$152,9,FALSE),貼付!$C$3:$AF$198,O$2,FALSE)),"",VLOOKUP(VLOOKUP($U$1&amp;$A28,STEP③!$A$3:$I$152,9,FALSE),貼付!$C$3:$AF$198,O$2,FALSE))</f>
        <v/>
      </c>
      <c r="P28" s="30" t="str">
        <f>IF(ISERROR(VLOOKUP(VLOOKUP($U$1&amp;$A28,STEP③!$A$3:$I$152,9,FALSE),貼付!$C$3:$AF$198,P$2,FALSE)),"",VLOOKUP(VLOOKUP($U$1&amp;$A28,STEP③!$A$3:$I$152,9,FALSE),貼付!$C$3:$AF$198,P$2,FALSE))</f>
        <v/>
      </c>
      <c r="Q28" s="30" t="str">
        <f>IF(ISERROR(VLOOKUP(VLOOKUP($U$1&amp;$A28,STEP③!$A$3:$I$152,9,FALSE),貼付!$C$3:$AF$198,Q$2,FALSE)),"",VLOOKUP(VLOOKUP($U$1&amp;$A28,STEP③!$A$3:$I$152,9,FALSE),貼付!$C$3:$AF$198,Q$2,FALSE))</f>
        <v/>
      </c>
      <c r="R28" s="30" t="str">
        <f>IF(ISERROR(VLOOKUP(VLOOKUP($U$1&amp;$A28,STEP③!$A$3:$I$152,9,FALSE),貼付!$C$3:$AF$198,R$2,FALSE)),"",VLOOKUP(VLOOKUP($U$1&amp;$A28,STEP③!$A$3:$I$152,9,FALSE),貼付!$C$3:$AF$198,R$2,FALSE))</f>
        <v/>
      </c>
      <c r="S28" s="30" t="str">
        <f>IF(ISERROR(VLOOKUP(VLOOKUP($U$1&amp;$A28,STEP③!$A$3:$I$152,9,FALSE),貼付!$C$3:$AF$198,S$2,FALSE)),"",VLOOKUP(VLOOKUP($U$1&amp;$A28,STEP③!$A$3:$I$152,9,FALSE),貼付!$C$3:$AF$198,S$2,FALSE))</f>
        <v/>
      </c>
      <c r="T28" s="30" t="str">
        <f>IF(ISERROR(VLOOKUP(VLOOKUP($U$1&amp;$A28,STEP③!$A$3:$I$152,9,FALSE),貼付!$C$3:$AF$198,T$2,FALSE)),"",VLOOKUP(VLOOKUP($U$1&amp;$A28,STEP③!$A$3:$I$152,9,FALSE),貼付!$C$3:$AF$198,T$2,FALSE))</f>
        <v/>
      </c>
      <c r="U28" s="30" t="str">
        <f>IF(ISERROR(VLOOKUP(VLOOKUP($U$1&amp;$A28,STEP③!$A$3:$I$152,9,FALSE),貼付!$C$3:$AF$198,U$2,FALSE)),"",VLOOKUP(VLOOKUP($U$1&amp;$A28,STEP③!$A$3:$I$152,9,FALSE),貼付!$C$3:$AF$198,U$2,FALSE))</f>
        <v/>
      </c>
      <c r="V28" s="30" t="str">
        <f>IF(ISERROR(VLOOKUP(VLOOKUP($U$1&amp;$A28,STEP③!$A$3:$I$152,9,FALSE),貼付!$C$3:$AF$198,V$2,FALSE)),"",VLOOKUP(VLOOKUP($U$1&amp;$A28,STEP③!$A$3:$I$152,9,FALSE),貼付!$C$3:$AF$198,V$2,FALSE))</f>
        <v/>
      </c>
      <c r="W28" s="30" t="str">
        <f>IF(ISERROR(VLOOKUP(VLOOKUP($U$1&amp;$A28,STEP③!$A$3:$I$152,9,FALSE),貼付!$C$3:$AF$198,W$2,FALSE)),"",VLOOKUP(VLOOKUP($U$1&amp;$A28,STEP③!$A$3:$I$152,9,FALSE),貼付!$C$3:$AF$198,W$2,FALSE))</f>
        <v/>
      </c>
      <c r="X28" s="46" t="str">
        <f>IF(ISERROR(VLOOKUP(VLOOKUP($U$1&amp;$A28,STEP③!$A$3:$I$152,9,FALSE),貼付!$C$3:$AF$198,X$2,FALSE)),"",VLOOKUP(VLOOKUP($U$1&amp;$A28,STEP③!$A$3:$I$152,9,FALSE),貼付!$C$3:$AF$198,X$2,FALSE))</f>
        <v/>
      </c>
      <c r="Y28" s="43" t="str">
        <f>IF(ISERROR(VLOOKUP(VLOOKUP($U$1&amp;$A28,STEP③!$A$3:$I$152,9,FALSE),貼付!$C$3:$AF$198,Y$2,FALSE)),"",VLOOKUP(VLOOKUP($U$1&amp;$A28,STEP③!$A$3:$I$152,9,FALSE),貼付!$C$3:$AF$198,Y$2,FALSE))</f>
        <v/>
      </c>
      <c r="Z28" s="44" t="str">
        <f>IF(ISERROR(VLOOKUP(VLOOKUP($U$1&amp;$A28,STEP③!$A$3:$I$152,9,FALSE),貼付!$C$3:$AF$198,Z$2,FALSE)),"",VLOOKUP(VLOOKUP($U$1&amp;$A28,STEP③!$A$3:$I$152,9,FALSE),貼付!$C$3:$AF$198,Z$2,FALSE))</f>
        <v/>
      </c>
      <c r="AA28" s="44" t="str">
        <f>IF(ISERROR(VLOOKUP(VLOOKUP($U$1&amp;$A28,STEP③!$A$3:$I$152,9,FALSE),貼付!$C$3:$AF$198,AA$2,FALSE)),"",VLOOKUP(VLOOKUP($U$1&amp;$A28,STEP③!$A$3:$I$152,9,FALSE),貼付!$C$3:$AF$198,AA$2,FALSE))</f>
        <v/>
      </c>
      <c r="AB28" s="44" t="str">
        <f>IF(ISERROR(VLOOKUP(VLOOKUP($U$1&amp;$A28,STEP③!$A$3:$I$152,9,FALSE),貼付!$C$3:$AF$198,AB$2,FALSE)),"",VLOOKUP(VLOOKUP($U$1&amp;$A28,STEP③!$A$3:$I$152,9,FALSE),貼付!$C$3:$AF$198,AB$2,FALSE))</f>
        <v/>
      </c>
    </row>
    <row r="29" spans="1:28" ht="14.25" customHeight="1" x14ac:dyDescent="0.4">
      <c r="A29" s="32">
        <v>25</v>
      </c>
      <c r="B29" s="33" t="str">
        <f>IF(ISERROR(VLOOKUP(VLOOKUP($U$1&amp;$A29,STEP③!$A$3:$I$152,9,FALSE),貼付!$C$3:$AF$198,B$2,FALSE)),"",VLOOKUP(VLOOKUP($U$1&amp;$A29,STEP③!$A$3:$I$152,9,FALSE),貼付!$C$3:$AF$198,B$2,FALSE))</f>
        <v/>
      </c>
      <c r="C29" s="33" t="str">
        <f>IF(ISERROR(VLOOKUP(VLOOKUP($U$1&amp;$A29,STEP③!$A$3:$I$152,9,FALSE),貼付!$C$3:$AF$198,C$2,FALSE)),"",VLOOKUP(VLOOKUP($U$1&amp;$A29,STEP③!$A$3:$I$152,9,FALSE),貼付!$C$3:$AF$198,C$2,FALSE))</f>
        <v/>
      </c>
      <c r="D29" s="33" t="str">
        <f>IF(ISERROR(VLOOKUP(VLOOKUP($U$1&amp;$A29,STEP③!$A$3:$I$152,9,FALSE),貼付!$C$3:$AF$198,D$2,FALSE)),"",VLOOKUP(VLOOKUP($U$1&amp;$A29,STEP③!$A$3:$I$152,9,FALSE),貼付!$C$3:$AF$198,D$2,FALSE))</f>
        <v/>
      </c>
      <c r="E29" s="33" t="str">
        <f>IF(ISERROR(VLOOKUP(VLOOKUP($U$1&amp;$A29,STEP③!$A$3:$I$152,9,FALSE),貼付!$C$3:$AF$198,E$2,FALSE)),"",VLOOKUP(VLOOKUP($U$1&amp;$A29,STEP③!$A$3:$I$152,9,FALSE),貼付!$C$3:$AF$198,E$2,FALSE))</f>
        <v/>
      </c>
      <c r="F29" s="33" t="str">
        <f>IF(ISERROR(VLOOKUP(VLOOKUP($U$1&amp;$A29,STEP③!$A$3:$I$152,9,FALSE),貼付!$C$3:$AF$198,F$2,FALSE)),"",VLOOKUP(VLOOKUP($U$1&amp;$A29,STEP③!$A$3:$I$152,9,FALSE),貼付!$C$3:$AF$198,F$2,FALSE))</f>
        <v/>
      </c>
      <c r="G29" s="33" t="str">
        <f>IF(ISERROR(VLOOKUP(VLOOKUP($U$1&amp;$A29,STEP③!$A$3:$I$152,9,FALSE),貼付!$C$3:$AF$198,G$2,FALSE)),"",VLOOKUP(VLOOKUP($U$1&amp;$A29,STEP③!$A$3:$I$152,9,FALSE),貼付!$C$3:$AF$198,G$2,FALSE))</f>
        <v/>
      </c>
      <c r="H29" s="34" t="str">
        <f>IF(ISERROR(VLOOKUP(VLOOKUP($U$1&amp;$A29,STEP③!$A$3:$I$152,9,FALSE),貼付!$C$3:$AF$198,H$2,FALSE)),"",VLOOKUP(VLOOKUP($U$1&amp;$A29,STEP③!$A$3:$I$152,9,FALSE),貼付!$C$3:$AF$198,H$2,FALSE))</f>
        <v/>
      </c>
      <c r="I29" s="33" t="str">
        <f>IF(ISERROR(VLOOKUP(VLOOKUP($U$1&amp;$A29,STEP③!$A$3:$I$152,9,FALSE),貼付!$C$3:$AF$198,I$2,FALSE)),"",VLOOKUP(VLOOKUP($U$1&amp;$A29,STEP③!$A$3:$I$152,9,FALSE),貼付!$C$3:$AF$198,I$2,FALSE))</f>
        <v/>
      </c>
      <c r="J29" s="33" t="str">
        <f>IF(ISERROR(VLOOKUP(VLOOKUP($U$1&amp;$A29,STEP③!$A$3:$I$152,9,FALSE),貼付!$C$3:$AF$198,J$2,FALSE)),"",VLOOKUP(VLOOKUP($U$1&amp;$A29,STEP③!$A$3:$I$152,9,FALSE),貼付!$C$3:$AF$198,J$2,FALSE))</f>
        <v/>
      </c>
      <c r="K29" s="33" t="str">
        <f>IF(ISERROR(VLOOKUP(VLOOKUP($U$1&amp;$A29,STEP③!$A$3:$I$152,9,FALSE),貼付!$C$3:$AF$198,K$2,FALSE)),"",VLOOKUP(VLOOKUP($U$1&amp;$A29,STEP③!$A$3:$I$152,9,FALSE),貼付!$C$3:$AF$198,K$2,FALSE))</f>
        <v/>
      </c>
      <c r="L29" s="33" t="str">
        <f>IF(ISERROR(VLOOKUP(VLOOKUP($U$1&amp;$A29,STEP③!$A$3:$I$152,9,FALSE),貼付!$C$3:$AF$198,L$2,FALSE)),"",VLOOKUP(VLOOKUP($U$1&amp;$A29,STEP③!$A$3:$I$152,9,FALSE),貼付!$C$3:$AF$198,L$2,FALSE))</f>
        <v/>
      </c>
      <c r="M29" s="33" t="str">
        <f>IF(ISERROR(VLOOKUP(VLOOKUP($U$1&amp;$A29,STEP③!$A$3:$I$152,9,FALSE),貼付!$C$3:$AF$198,M$2,FALSE)),"",VLOOKUP(VLOOKUP($U$1&amp;$A29,STEP③!$A$3:$I$152,9,FALSE),貼付!$C$3:$AF$198,M$2,FALSE))</f>
        <v/>
      </c>
      <c r="N29" s="33" t="str">
        <f>IF(ISERROR(VLOOKUP(VLOOKUP($U$1&amp;$A29,STEP③!$A$3:$I$152,9,FALSE),貼付!$C$3:$AF$198,N$2,FALSE)),"",VLOOKUP(VLOOKUP($U$1&amp;$A29,STEP③!$A$3:$I$152,9,FALSE),貼付!$C$3:$AF$198,N$2,FALSE))</f>
        <v/>
      </c>
      <c r="O29" s="33" t="str">
        <f>IF(ISERROR(VLOOKUP(VLOOKUP($U$1&amp;$A29,STEP③!$A$3:$I$152,9,FALSE),貼付!$C$3:$AF$198,O$2,FALSE)),"",VLOOKUP(VLOOKUP($U$1&amp;$A29,STEP③!$A$3:$I$152,9,FALSE),貼付!$C$3:$AF$198,O$2,FALSE))</f>
        <v/>
      </c>
      <c r="P29" s="33" t="str">
        <f>IF(ISERROR(VLOOKUP(VLOOKUP($U$1&amp;$A29,STEP③!$A$3:$I$152,9,FALSE),貼付!$C$3:$AF$198,P$2,FALSE)),"",VLOOKUP(VLOOKUP($U$1&amp;$A29,STEP③!$A$3:$I$152,9,FALSE),貼付!$C$3:$AF$198,P$2,FALSE))</f>
        <v/>
      </c>
      <c r="Q29" s="33" t="str">
        <f>IF(ISERROR(VLOOKUP(VLOOKUP($U$1&amp;$A29,STEP③!$A$3:$I$152,9,FALSE),貼付!$C$3:$AF$198,Q$2,FALSE)),"",VLOOKUP(VLOOKUP($U$1&amp;$A29,STEP③!$A$3:$I$152,9,FALSE),貼付!$C$3:$AF$198,Q$2,FALSE))</f>
        <v/>
      </c>
      <c r="R29" s="33" t="str">
        <f>IF(ISERROR(VLOOKUP(VLOOKUP($U$1&amp;$A29,STEP③!$A$3:$I$152,9,FALSE),貼付!$C$3:$AF$198,R$2,FALSE)),"",VLOOKUP(VLOOKUP($U$1&amp;$A29,STEP③!$A$3:$I$152,9,FALSE),貼付!$C$3:$AF$198,R$2,FALSE))</f>
        <v/>
      </c>
      <c r="S29" s="33" t="str">
        <f>IF(ISERROR(VLOOKUP(VLOOKUP($U$1&amp;$A29,STEP③!$A$3:$I$152,9,FALSE),貼付!$C$3:$AF$198,S$2,FALSE)),"",VLOOKUP(VLOOKUP($U$1&amp;$A29,STEP③!$A$3:$I$152,9,FALSE),貼付!$C$3:$AF$198,S$2,FALSE))</f>
        <v/>
      </c>
      <c r="T29" s="33" t="str">
        <f>IF(ISERROR(VLOOKUP(VLOOKUP($U$1&amp;$A29,STEP③!$A$3:$I$152,9,FALSE),貼付!$C$3:$AF$198,T$2,FALSE)),"",VLOOKUP(VLOOKUP($U$1&amp;$A29,STEP③!$A$3:$I$152,9,FALSE),貼付!$C$3:$AF$198,T$2,FALSE))</f>
        <v/>
      </c>
      <c r="U29" s="33" t="str">
        <f>IF(ISERROR(VLOOKUP(VLOOKUP($U$1&amp;$A29,STEP③!$A$3:$I$152,9,FALSE),貼付!$C$3:$AF$198,U$2,FALSE)),"",VLOOKUP(VLOOKUP($U$1&amp;$A29,STEP③!$A$3:$I$152,9,FALSE),貼付!$C$3:$AF$198,U$2,FALSE))</f>
        <v/>
      </c>
      <c r="V29" s="33" t="str">
        <f>IF(ISERROR(VLOOKUP(VLOOKUP($U$1&amp;$A29,STEP③!$A$3:$I$152,9,FALSE),貼付!$C$3:$AF$198,V$2,FALSE)),"",VLOOKUP(VLOOKUP($U$1&amp;$A29,STEP③!$A$3:$I$152,9,FALSE),貼付!$C$3:$AF$198,V$2,FALSE))</f>
        <v/>
      </c>
      <c r="W29" s="33" t="str">
        <f>IF(ISERROR(VLOOKUP(VLOOKUP($U$1&amp;$A29,STEP③!$A$3:$I$152,9,FALSE),貼付!$C$3:$AF$198,W$2,FALSE)),"",VLOOKUP(VLOOKUP($U$1&amp;$A29,STEP③!$A$3:$I$152,9,FALSE),貼付!$C$3:$AF$198,W$2,FALSE))</f>
        <v/>
      </c>
      <c r="X29" s="47" t="str">
        <f>IF(ISERROR(VLOOKUP(VLOOKUP($U$1&amp;$A29,STEP③!$A$3:$I$152,9,FALSE),貼付!$C$3:$AF$198,X$2,FALSE)),"",VLOOKUP(VLOOKUP($U$1&amp;$A29,STEP③!$A$3:$I$152,9,FALSE),貼付!$C$3:$AF$198,X$2,FALSE))</f>
        <v/>
      </c>
      <c r="Y29" s="43" t="str">
        <f>IF(ISERROR(VLOOKUP(VLOOKUP($U$1&amp;$A29,STEP③!$A$3:$I$152,9,FALSE),貼付!$C$3:$AF$198,Y$2,FALSE)),"",VLOOKUP(VLOOKUP($U$1&amp;$A29,STEP③!$A$3:$I$152,9,FALSE),貼付!$C$3:$AF$198,Y$2,FALSE))</f>
        <v/>
      </c>
      <c r="Z29" s="44" t="str">
        <f>IF(ISERROR(VLOOKUP(VLOOKUP($U$1&amp;$A29,STEP③!$A$3:$I$152,9,FALSE),貼付!$C$3:$AF$198,Z$2,FALSE)),"",VLOOKUP(VLOOKUP($U$1&amp;$A29,STEP③!$A$3:$I$152,9,FALSE),貼付!$C$3:$AF$198,Z$2,FALSE))</f>
        <v/>
      </c>
      <c r="AA29" s="44" t="str">
        <f>IF(ISERROR(VLOOKUP(VLOOKUP($U$1&amp;$A29,STEP③!$A$3:$I$152,9,FALSE),貼付!$C$3:$AF$198,AA$2,FALSE)),"",VLOOKUP(VLOOKUP($U$1&amp;$A29,STEP③!$A$3:$I$152,9,FALSE),貼付!$C$3:$AF$198,AA$2,FALSE))</f>
        <v/>
      </c>
      <c r="AB29" s="44" t="str">
        <f>IF(ISERROR(VLOOKUP(VLOOKUP($U$1&amp;$A29,STEP③!$A$3:$I$152,9,FALSE),貼付!$C$3:$AF$198,AB$2,FALSE)),"",VLOOKUP(VLOOKUP($U$1&amp;$A29,STEP③!$A$3:$I$152,9,FALSE),貼付!$C$3:$AF$198,AB$2,FALSE))</f>
        <v/>
      </c>
    </row>
    <row r="30" spans="1:28" ht="14.25" customHeight="1" x14ac:dyDescent="0.4">
      <c r="A30" s="29">
        <v>26</v>
      </c>
      <c r="B30" s="30" t="str">
        <f>IF(ISERROR(VLOOKUP(VLOOKUP($U$1&amp;$A30,STEP③!$A$3:$I$152,9,FALSE),貼付!$C$3:$AF$198,B$2,FALSE)),"",VLOOKUP(VLOOKUP($U$1&amp;$A30,STEP③!$A$3:$I$152,9,FALSE),貼付!$C$3:$AF$198,B$2,FALSE))</f>
        <v/>
      </c>
      <c r="C30" s="30" t="str">
        <f>IF(ISERROR(VLOOKUP(VLOOKUP($U$1&amp;$A30,STEP③!$A$3:$I$152,9,FALSE),貼付!$C$3:$AF$198,C$2,FALSE)),"",VLOOKUP(VLOOKUP($U$1&amp;$A30,STEP③!$A$3:$I$152,9,FALSE),貼付!$C$3:$AF$198,C$2,FALSE))</f>
        <v/>
      </c>
      <c r="D30" s="30" t="str">
        <f>IF(ISERROR(VLOOKUP(VLOOKUP($U$1&amp;$A30,STEP③!$A$3:$I$152,9,FALSE),貼付!$C$3:$AF$198,D$2,FALSE)),"",VLOOKUP(VLOOKUP($U$1&amp;$A30,STEP③!$A$3:$I$152,9,FALSE),貼付!$C$3:$AF$198,D$2,FALSE))</f>
        <v/>
      </c>
      <c r="E30" s="30" t="str">
        <f>IF(ISERROR(VLOOKUP(VLOOKUP($U$1&amp;$A30,STEP③!$A$3:$I$152,9,FALSE),貼付!$C$3:$AF$198,E$2,FALSE)),"",VLOOKUP(VLOOKUP($U$1&amp;$A30,STEP③!$A$3:$I$152,9,FALSE),貼付!$C$3:$AF$198,E$2,FALSE))</f>
        <v/>
      </c>
      <c r="F30" s="30" t="str">
        <f>IF(ISERROR(VLOOKUP(VLOOKUP($U$1&amp;$A30,STEP③!$A$3:$I$152,9,FALSE),貼付!$C$3:$AF$198,F$2,FALSE)),"",VLOOKUP(VLOOKUP($U$1&amp;$A30,STEP③!$A$3:$I$152,9,FALSE),貼付!$C$3:$AF$198,F$2,FALSE))</f>
        <v/>
      </c>
      <c r="G30" s="30" t="str">
        <f>IF(ISERROR(VLOOKUP(VLOOKUP($U$1&amp;$A30,STEP③!$A$3:$I$152,9,FALSE),貼付!$C$3:$AF$198,G$2,FALSE)),"",VLOOKUP(VLOOKUP($U$1&amp;$A30,STEP③!$A$3:$I$152,9,FALSE),貼付!$C$3:$AF$198,G$2,FALSE))</f>
        <v/>
      </c>
      <c r="H30" s="31" t="str">
        <f>IF(ISERROR(VLOOKUP(VLOOKUP($U$1&amp;$A30,STEP③!$A$3:$I$152,9,FALSE),貼付!$C$3:$AF$198,H$2,FALSE)),"",VLOOKUP(VLOOKUP($U$1&amp;$A30,STEP③!$A$3:$I$152,9,FALSE),貼付!$C$3:$AF$198,H$2,FALSE))</f>
        <v/>
      </c>
      <c r="I30" s="30" t="str">
        <f>IF(ISERROR(VLOOKUP(VLOOKUP($U$1&amp;$A30,STEP③!$A$3:$I$152,9,FALSE),貼付!$C$3:$AF$198,I$2,FALSE)),"",VLOOKUP(VLOOKUP($U$1&amp;$A30,STEP③!$A$3:$I$152,9,FALSE),貼付!$C$3:$AF$198,I$2,FALSE))</f>
        <v/>
      </c>
      <c r="J30" s="30" t="str">
        <f>IF(ISERROR(VLOOKUP(VLOOKUP($U$1&amp;$A30,STEP③!$A$3:$I$152,9,FALSE),貼付!$C$3:$AF$198,J$2,FALSE)),"",VLOOKUP(VLOOKUP($U$1&amp;$A30,STEP③!$A$3:$I$152,9,FALSE),貼付!$C$3:$AF$198,J$2,FALSE))</f>
        <v/>
      </c>
      <c r="K30" s="30" t="str">
        <f>IF(ISERROR(VLOOKUP(VLOOKUP($U$1&amp;$A30,STEP③!$A$3:$I$152,9,FALSE),貼付!$C$3:$AF$198,K$2,FALSE)),"",VLOOKUP(VLOOKUP($U$1&amp;$A30,STEP③!$A$3:$I$152,9,FALSE),貼付!$C$3:$AF$198,K$2,FALSE))</f>
        <v/>
      </c>
      <c r="L30" s="30" t="str">
        <f>IF(ISERROR(VLOOKUP(VLOOKUP($U$1&amp;$A30,STEP③!$A$3:$I$152,9,FALSE),貼付!$C$3:$AF$198,L$2,FALSE)),"",VLOOKUP(VLOOKUP($U$1&amp;$A30,STEP③!$A$3:$I$152,9,FALSE),貼付!$C$3:$AF$198,L$2,FALSE))</f>
        <v/>
      </c>
      <c r="M30" s="30" t="str">
        <f>IF(ISERROR(VLOOKUP(VLOOKUP($U$1&amp;$A30,STEP③!$A$3:$I$152,9,FALSE),貼付!$C$3:$AF$198,M$2,FALSE)),"",VLOOKUP(VLOOKUP($U$1&amp;$A30,STEP③!$A$3:$I$152,9,FALSE),貼付!$C$3:$AF$198,M$2,FALSE))</f>
        <v/>
      </c>
      <c r="N30" s="30" t="str">
        <f>IF(ISERROR(VLOOKUP(VLOOKUP($U$1&amp;$A30,STEP③!$A$3:$I$152,9,FALSE),貼付!$C$3:$AF$198,N$2,FALSE)),"",VLOOKUP(VLOOKUP($U$1&amp;$A30,STEP③!$A$3:$I$152,9,FALSE),貼付!$C$3:$AF$198,N$2,FALSE))</f>
        <v/>
      </c>
      <c r="O30" s="30" t="str">
        <f>IF(ISERROR(VLOOKUP(VLOOKUP($U$1&amp;$A30,STEP③!$A$3:$I$152,9,FALSE),貼付!$C$3:$AF$198,O$2,FALSE)),"",VLOOKUP(VLOOKUP($U$1&amp;$A30,STEP③!$A$3:$I$152,9,FALSE),貼付!$C$3:$AF$198,O$2,FALSE))</f>
        <v/>
      </c>
      <c r="P30" s="30" t="str">
        <f>IF(ISERROR(VLOOKUP(VLOOKUP($U$1&amp;$A30,STEP③!$A$3:$I$152,9,FALSE),貼付!$C$3:$AF$198,P$2,FALSE)),"",VLOOKUP(VLOOKUP($U$1&amp;$A30,STEP③!$A$3:$I$152,9,FALSE),貼付!$C$3:$AF$198,P$2,FALSE))</f>
        <v/>
      </c>
      <c r="Q30" s="30" t="str">
        <f>IF(ISERROR(VLOOKUP(VLOOKUP($U$1&amp;$A30,STEP③!$A$3:$I$152,9,FALSE),貼付!$C$3:$AF$198,Q$2,FALSE)),"",VLOOKUP(VLOOKUP($U$1&amp;$A30,STEP③!$A$3:$I$152,9,FALSE),貼付!$C$3:$AF$198,Q$2,FALSE))</f>
        <v/>
      </c>
      <c r="R30" s="30" t="str">
        <f>IF(ISERROR(VLOOKUP(VLOOKUP($U$1&amp;$A30,STEP③!$A$3:$I$152,9,FALSE),貼付!$C$3:$AF$198,R$2,FALSE)),"",VLOOKUP(VLOOKUP($U$1&amp;$A30,STEP③!$A$3:$I$152,9,FALSE),貼付!$C$3:$AF$198,R$2,FALSE))</f>
        <v/>
      </c>
      <c r="S30" s="30" t="str">
        <f>IF(ISERROR(VLOOKUP(VLOOKUP($U$1&amp;$A30,STEP③!$A$3:$I$152,9,FALSE),貼付!$C$3:$AF$198,S$2,FALSE)),"",VLOOKUP(VLOOKUP($U$1&amp;$A30,STEP③!$A$3:$I$152,9,FALSE),貼付!$C$3:$AF$198,S$2,FALSE))</f>
        <v/>
      </c>
      <c r="T30" s="30" t="str">
        <f>IF(ISERROR(VLOOKUP(VLOOKUP($U$1&amp;$A30,STEP③!$A$3:$I$152,9,FALSE),貼付!$C$3:$AF$198,T$2,FALSE)),"",VLOOKUP(VLOOKUP($U$1&amp;$A30,STEP③!$A$3:$I$152,9,FALSE),貼付!$C$3:$AF$198,T$2,FALSE))</f>
        <v/>
      </c>
      <c r="U30" s="30" t="str">
        <f>IF(ISERROR(VLOOKUP(VLOOKUP($U$1&amp;$A30,STEP③!$A$3:$I$152,9,FALSE),貼付!$C$3:$AF$198,U$2,FALSE)),"",VLOOKUP(VLOOKUP($U$1&amp;$A30,STEP③!$A$3:$I$152,9,FALSE),貼付!$C$3:$AF$198,U$2,FALSE))</f>
        <v/>
      </c>
      <c r="V30" s="30" t="str">
        <f>IF(ISERROR(VLOOKUP(VLOOKUP($U$1&amp;$A30,STEP③!$A$3:$I$152,9,FALSE),貼付!$C$3:$AF$198,V$2,FALSE)),"",VLOOKUP(VLOOKUP($U$1&amp;$A30,STEP③!$A$3:$I$152,9,FALSE),貼付!$C$3:$AF$198,V$2,FALSE))</f>
        <v/>
      </c>
      <c r="W30" s="30" t="str">
        <f>IF(ISERROR(VLOOKUP(VLOOKUP($U$1&amp;$A30,STEP③!$A$3:$I$152,9,FALSE),貼付!$C$3:$AF$198,W$2,FALSE)),"",VLOOKUP(VLOOKUP($U$1&amp;$A30,STEP③!$A$3:$I$152,9,FALSE),貼付!$C$3:$AF$198,W$2,FALSE))</f>
        <v/>
      </c>
      <c r="X30" s="46" t="str">
        <f>IF(ISERROR(VLOOKUP(VLOOKUP($U$1&amp;$A30,STEP③!$A$3:$I$152,9,FALSE),貼付!$C$3:$AF$198,X$2,FALSE)),"",VLOOKUP(VLOOKUP($U$1&amp;$A30,STEP③!$A$3:$I$152,9,FALSE),貼付!$C$3:$AF$198,X$2,FALSE))</f>
        <v/>
      </c>
      <c r="Y30" s="43" t="str">
        <f>IF(ISERROR(VLOOKUP(VLOOKUP($U$1&amp;$A30,STEP③!$A$3:$I$152,9,FALSE),貼付!$C$3:$AF$198,Y$2,FALSE)),"",VLOOKUP(VLOOKUP($U$1&amp;$A30,STEP③!$A$3:$I$152,9,FALSE),貼付!$C$3:$AF$198,Y$2,FALSE))</f>
        <v/>
      </c>
      <c r="Z30" s="44" t="str">
        <f>IF(ISERROR(VLOOKUP(VLOOKUP($U$1&amp;$A30,STEP③!$A$3:$I$152,9,FALSE),貼付!$C$3:$AF$198,Z$2,FALSE)),"",VLOOKUP(VLOOKUP($U$1&amp;$A30,STEP③!$A$3:$I$152,9,FALSE),貼付!$C$3:$AF$198,Z$2,FALSE))</f>
        <v/>
      </c>
      <c r="AA30" s="44" t="str">
        <f>IF(ISERROR(VLOOKUP(VLOOKUP($U$1&amp;$A30,STEP③!$A$3:$I$152,9,FALSE),貼付!$C$3:$AF$198,AA$2,FALSE)),"",VLOOKUP(VLOOKUP($U$1&amp;$A30,STEP③!$A$3:$I$152,9,FALSE),貼付!$C$3:$AF$198,AA$2,FALSE))</f>
        <v/>
      </c>
      <c r="AB30" s="44" t="str">
        <f>IF(ISERROR(VLOOKUP(VLOOKUP($U$1&amp;$A30,STEP③!$A$3:$I$152,9,FALSE),貼付!$C$3:$AF$198,AB$2,FALSE)),"",VLOOKUP(VLOOKUP($U$1&amp;$A30,STEP③!$A$3:$I$152,9,FALSE),貼付!$C$3:$AF$198,AB$2,FALSE))</f>
        <v/>
      </c>
    </row>
    <row r="31" spans="1:28" ht="14.25" customHeight="1" x14ac:dyDescent="0.4">
      <c r="A31" s="32">
        <v>27</v>
      </c>
      <c r="B31" s="33" t="str">
        <f>IF(ISERROR(VLOOKUP(VLOOKUP($U$1&amp;$A31,STEP③!$A$3:$I$152,9,FALSE),貼付!$C$3:$AF$198,B$2,FALSE)),"",VLOOKUP(VLOOKUP($U$1&amp;$A31,STEP③!$A$3:$I$152,9,FALSE),貼付!$C$3:$AF$198,B$2,FALSE))</f>
        <v/>
      </c>
      <c r="C31" s="33" t="str">
        <f>IF(ISERROR(VLOOKUP(VLOOKUP($U$1&amp;$A31,STEP③!$A$3:$I$152,9,FALSE),貼付!$C$3:$AF$198,C$2,FALSE)),"",VLOOKUP(VLOOKUP($U$1&amp;$A31,STEP③!$A$3:$I$152,9,FALSE),貼付!$C$3:$AF$198,C$2,FALSE))</f>
        <v/>
      </c>
      <c r="D31" s="33" t="str">
        <f>IF(ISERROR(VLOOKUP(VLOOKUP($U$1&amp;$A31,STEP③!$A$3:$I$152,9,FALSE),貼付!$C$3:$AF$198,D$2,FALSE)),"",VLOOKUP(VLOOKUP($U$1&amp;$A31,STEP③!$A$3:$I$152,9,FALSE),貼付!$C$3:$AF$198,D$2,FALSE))</f>
        <v/>
      </c>
      <c r="E31" s="33" t="str">
        <f>IF(ISERROR(VLOOKUP(VLOOKUP($U$1&amp;$A31,STEP③!$A$3:$I$152,9,FALSE),貼付!$C$3:$AF$198,E$2,FALSE)),"",VLOOKUP(VLOOKUP($U$1&amp;$A31,STEP③!$A$3:$I$152,9,FALSE),貼付!$C$3:$AF$198,E$2,FALSE))</f>
        <v/>
      </c>
      <c r="F31" s="33" t="str">
        <f>IF(ISERROR(VLOOKUP(VLOOKUP($U$1&amp;$A31,STEP③!$A$3:$I$152,9,FALSE),貼付!$C$3:$AF$198,F$2,FALSE)),"",VLOOKUP(VLOOKUP($U$1&amp;$A31,STEP③!$A$3:$I$152,9,FALSE),貼付!$C$3:$AF$198,F$2,FALSE))</f>
        <v/>
      </c>
      <c r="G31" s="33" t="str">
        <f>IF(ISERROR(VLOOKUP(VLOOKUP($U$1&amp;$A31,STEP③!$A$3:$I$152,9,FALSE),貼付!$C$3:$AF$198,G$2,FALSE)),"",VLOOKUP(VLOOKUP($U$1&amp;$A31,STEP③!$A$3:$I$152,9,FALSE),貼付!$C$3:$AF$198,G$2,FALSE))</f>
        <v/>
      </c>
      <c r="H31" s="34" t="str">
        <f>IF(ISERROR(VLOOKUP(VLOOKUP($U$1&amp;$A31,STEP③!$A$3:$I$152,9,FALSE),貼付!$C$3:$AF$198,H$2,FALSE)),"",VLOOKUP(VLOOKUP($U$1&amp;$A31,STEP③!$A$3:$I$152,9,FALSE),貼付!$C$3:$AF$198,H$2,FALSE))</f>
        <v/>
      </c>
      <c r="I31" s="33" t="str">
        <f>IF(ISERROR(VLOOKUP(VLOOKUP($U$1&amp;$A31,STEP③!$A$3:$I$152,9,FALSE),貼付!$C$3:$AF$198,I$2,FALSE)),"",VLOOKUP(VLOOKUP($U$1&amp;$A31,STEP③!$A$3:$I$152,9,FALSE),貼付!$C$3:$AF$198,I$2,FALSE))</f>
        <v/>
      </c>
      <c r="J31" s="33" t="str">
        <f>IF(ISERROR(VLOOKUP(VLOOKUP($U$1&amp;$A31,STEP③!$A$3:$I$152,9,FALSE),貼付!$C$3:$AF$198,J$2,FALSE)),"",VLOOKUP(VLOOKUP($U$1&amp;$A31,STEP③!$A$3:$I$152,9,FALSE),貼付!$C$3:$AF$198,J$2,FALSE))</f>
        <v/>
      </c>
      <c r="K31" s="33" t="str">
        <f>IF(ISERROR(VLOOKUP(VLOOKUP($U$1&amp;$A31,STEP③!$A$3:$I$152,9,FALSE),貼付!$C$3:$AF$198,K$2,FALSE)),"",VLOOKUP(VLOOKUP($U$1&amp;$A31,STEP③!$A$3:$I$152,9,FALSE),貼付!$C$3:$AF$198,K$2,FALSE))</f>
        <v/>
      </c>
      <c r="L31" s="33" t="str">
        <f>IF(ISERROR(VLOOKUP(VLOOKUP($U$1&amp;$A31,STEP③!$A$3:$I$152,9,FALSE),貼付!$C$3:$AF$198,L$2,FALSE)),"",VLOOKUP(VLOOKUP($U$1&amp;$A31,STEP③!$A$3:$I$152,9,FALSE),貼付!$C$3:$AF$198,L$2,FALSE))</f>
        <v/>
      </c>
      <c r="M31" s="33" t="str">
        <f>IF(ISERROR(VLOOKUP(VLOOKUP($U$1&amp;$A31,STEP③!$A$3:$I$152,9,FALSE),貼付!$C$3:$AF$198,M$2,FALSE)),"",VLOOKUP(VLOOKUP($U$1&amp;$A31,STEP③!$A$3:$I$152,9,FALSE),貼付!$C$3:$AF$198,M$2,FALSE))</f>
        <v/>
      </c>
      <c r="N31" s="33" t="str">
        <f>IF(ISERROR(VLOOKUP(VLOOKUP($U$1&amp;$A31,STEP③!$A$3:$I$152,9,FALSE),貼付!$C$3:$AF$198,N$2,FALSE)),"",VLOOKUP(VLOOKUP($U$1&amp;$A31,STEP③!$A$3:$I$152,9,FALSE),貼付!$C$3:$AF$198,N$2,FALSE))</f>
        <v/>
      </c>
      <c r="O31" s="33" t="str">
        <f>IF(ISERROR(VLOOKUP(VLOOKUP($U$1&amp;$A31,STEP③!$A$3:$I$152,9,FALSE),貼付!$C$3:$AF$198,O$2,FALSE)),"",VLOOKUP(VLOOKUP($U$1&amp;$A31,STEP③!$A$3:$I$152,9,FALSE),貼付!$C$3:$AF$198,O$2,FALSE))</f>
        <v/>
      </c>
      <c r="P31" s="33" t="str">
        <f>IF(ISERROR(VLOOKUP(VLOOKUP($U$1&amp;$A31,STEP③!$A$3:$I$152,9,FALSE),貼付!$C$3:$AF$198,P$2,FALSE)),"",VLOOKUP(VLOOKUP($U$1&amp;$A31,STEP③!$A$3:$I$152,9,FALSE),貼付!$C$3:$AF$198,P$2,FALSE))</f>
        <v/>
      </c>
      <c r="Q31" s="33" t="str">
        <f>IF(ISERROR(VLOOKUP(VLOOKUP($U$1&amp;$A31,STEP③!$A$3:$I$152,9,FALSE),貼付!$C$3:$AF$198,Q$2,FALSE)),"",VLOOKUP(VLOOKUP($U$1&amp;$A31,STEP③!$A$3:$I$152,9,FALSE),貼付!$C$3:$AF$198,Q$2,FALSE))</f>
        <v/>
      </c>
      <c r="R31" s="33" t="str">
        <f>IF(ISERROR(VLOOKUP(VLOOKUP($U$1&amp;$A31,STEP③!$A$3:$I$152,9,FALSE),貼付!$C$3:$AF$198,R$2,FALSE)),"",VLOOKUP(VLOOKUP($U$1&amp;$A31,STEP③!$A$3:$I$152,9,FALSE),貼付!$C$3:$AF$198,R$2,FALSE))</f>
        <v/>
      </c>
      <c r="S31" s="33" t="str">
        <f>IF(ISERROR(VLOOKUP(VLOOKUP($U$1&amp;$A31,STEP③!$A$3:$I$152,9,FALSE),貼付!$C$3:$AF$198,S$2,FALSE)),"",VLOOKUP(VLOOKUP($U$1&amp;$A31,STEP③!$A$3:$I$152,9,FALSE),貼付!$C$3:$AF$198,S$2,FALSE))</f>
        <v/>
      </c>
      <c r="T31" s="33" t="str">
        <f>IF(ISERROR(VLOOKUP(VLOOKUP($U$1&amp;$A31,STEP③!$A$3:$I$152,9,FALSE),貼付!$C$3:$AF$198,T$2,FALSE)),"",VLOOKUP(VLOOKUP($U$1&amp;$A31,STEP③!$A$3:$I$152,9,FALSE),貼付!$C$3:$AF$198,T$2,FALSE))</f>
        <v/>
      </c>
      <c r="U31" s="33" t="str">
        <f>IF(ISERROR(VLOOKUP(VLOOKUP($U$1&amp;$A31,STEP③!$A$3:$I$152,9,FALSE),貼付!$C$3:$AF$198,U$2,FALSE)),"",VLOOKUP(VLOOKUP($U$1&amp;$A31,STEP③!$A$3:$I$152,9,FALSE),貼付!$C$3:$AF$198,U$2,FALSE))</f>
        <v/>
      </c>
      <c r="V31" s="33" t="str">
        <f>IF(ISERROR(VLOOKUP(VLOOKUP($U$1&amp;$A31,STEP③!$A$3:$I$152,9,FALSE),貼付!$C$3:$AF$198,V$2,FALSE)),"",VLOOKUP(VLOOKUP($U$1&amp;$A31,STEP③!$A$3:$I$152,9,FALSE),貼付!$C$3:$AF$198,V$2,FALSE))</f>
        <v/>
      </c>
      <c r="W31" s="33" t="str">
        <f>IF(ISERROR(VLOOKUP(VLOOKUP($U$1&amp;$A31,STEP③!$A$3:$I$152,9,FALSE),貼付!$C$3:$AF$198,W$2,FALSE)),"",VLOOKUP(VLOOKUP($U$1&amp;$A31,STEP③!$A$3:$I$152,9,FALSE),貼付!$C$3:$AF$198,W$2,FALSE))</f>
        <v/>
      </c>
      <c r="X31" s="47" t="str">
        <f>IF(ISERROR(VLOOKUP(VLOOKUP($U$1&amp;$A31,STEP③!$A$3:$I$152,9,FALSE),貼付!$C$3:$AF$198,X$2,FALSE)),"",VLOOKUP(VLOOKUP($U$1&amp;$A31,STEP③!$A$3:$I$152,9,FALSE),貼付!$C$3:$AF$198,X$2,FALSE))</f>
        <v/>
      </c>
      <c r="Y31" s="43" t="str">
        <f>IF(ISERROR(VLOOKUP(VLOOKUP($U$1&amp;$A31,STEP③!$A$3:$I$152,9,FALSE),貼付!$C$3:$AF$198,Y$2,FALSE)),"",VLOOKUP(VLOOKUP($U$1&amp;$A31,STEP③!$A$3:$I$152,9,FALSE),貼付!$C$3:$AF$198,Y$2,FALSE))</f>
        <v/>
      </c>
      <c r="Z31" s="44" t="str">
        <f>IF(ISERROR(VLOOKUP(VLOOKUP($U$1&amp;$A31,STEP③!$A$3:$I$152,9,FALSE),貼付!$C$3:$AF$198,Z$2,FALSE)),"",VLOOKUP(VLOOKUP($U$1&amp;$A31,STEP③!$A$3:$I$152,9,FALSE),貼付!$C$3:$AF$198,Z$2,FALSE))</f>
        <v/>
      </c>
      <c r="AA31" s="44" t="str">
        <f>IF(ISERROR(VLOOKUP(VLOOKUP($U$1&amp;$A31,STEP③!$A$3:$I$152,9,FALSE),貼付!$C$3:$AF$198,AA$2,FALSE)),"",VLOOKUP(VLOOKUP($U$1&amp;$A31,STEP③!$A$3:$I$152,9,FALSE),貼付!$C$3:$AF$198,AA$2,FALSE))</f>
        <v/>
      </c>
      <c r="AB31" s="44" t="str">
        <f>IF(ISERROR(VLOOKUP(VLOOKUP($U$1&amp;$A31,STEP③!$A$3:$I$152,9,FALSE),貼付!$C$3:$AF$198,AB$2,FALSE)),"",VLOOKUP(VLOOKUP($U$1&amp;$A31,STEP③!$A$3:$I$152,9,FALSE),貼付!$C$3:$AF$198,AB$2,FALSE))</f>
        <v/>
      </c>
    </row>
    <row r="32" spans="1:28" ht="14.25" customHeight="1" x14ac:dyDescent="0.4">
      <c r="A32" s="29">
        <v>28</v>
      </c>
      <c r="B32" s="30" t="str">
        <f>IF(ISERROR(VLOOKUP(VLOOKUP($U$1&amp;$A32,STEP③!$A$3:$I$152,9,FALSE),貼付!$C$3:$AF$198,B$2,FALSE)),"",VLOOKUP(VLOOKUP($U$1&amp;$A32,STEP③!$A$3:$I$152,9,FALSE),貼付!$C$3:$AF$198,B$2,FALSE))</f>
        <v/>
      </c>
      <c r="C32" s="30" t="str">
        <f>IF(ISERROR(VLOOKUP(VLOOKUP($U$1&amp;$A32,STEP③!$A$3:$I$152,9,FALSE),貼付!$C$3:$AF$198,C$2,FALSE)),"",VLOOKUP(VLOOKUP($U$1&amp;$A32,STEP③!$A$3:$I$152,9,FALSE),貼付!$C$3:$AF$198,C$2,FALSE))</f>
        <v/>
      </c>
      <c r="D32" s="30" t="str">
        <f>IF(ISERROR(VLOOKUP(VLOOKUP($U$1&amp;$A32,STEP③!$A$3:$I$152,9,FALSE),貼付!$C$3:$AF$198,D$2,FALSE)),"",VLOOKUP(VLOOKUP($U$1&amp;$A32,STEP③!$A$3:$I$152,9,FALSE),貼付!$C$3:$AF$198,D$2,FALSE))</f>
        <v/>
      </c>
      <c r="E32" s="30" t="str">
        <f>IF(ISERROR(VLOOKUP(VLOOKUP($U$1&amp;$A32,STEP③!$A$3:$I$152,9,FALSE),貼付!$C$3:$AF$198,E$2,FALSE)),"",VLOOKUP(VLOOKUP($U$1&amp;$A32,STEP③!$A$3:$I$152,9,FALSE),貼付!$C$3:$AF$198,E$2,FALSE))</f>
        <v/>
      </c>
      <c r="F32" s="30" t="str">
        <f>IF(ISERROR(VLOOKUP(VLOOKUP($U$1&amp;$A32,STEP③!$A$3:$I$152,9,FALSE),貼付!$C$3:$AF$198,F$2,FALSE)),"",VLOOKUP(VLOOKUP($U$1&amp;$A32,STEP③!$A$3:$I$152,9,FALSE),貼付!$C$3:$AF$198,F$2,FALSE))</f>
        <v/>
      </c>
      <c r="G32" s="30" t="str">
        <f>IF(ISERROR(VLOOKUP(VLOOKUP($U$1&amp;$A32,STEP③!$A$3:$I$152,9,FALSE),貼付!$C$3:$AF$198,G$2,FALSE)),"",VLOOKUP(VLOOKUP($U$1&amp;$A32,STEP③!$A$3:$I$152,9,FALSE),貼付!$C$3:$AF$198,G$2,FALSE))</f>
        <v/>
      </c>
      <c r="H32" s="31" t="str">
        <f>IF(ISERROR(VLOOKUP(VLOOKUP($U$1&amp;$A32,STEP③!$A$3:$I$152,9,FALSE),貼付!$C$3:$AF$198,H$2,FALSE)),"",VLOOKUP(VLOOKUP($U$1&amp;$A32,STEP③!$A$3:$I$152,9,FALSE),貼付!$C$3:$AF$198,H$2,FALSE))</f>
        <v/>
      </c>
      <c r="I32" s="30" t="str">
        <f>IF(ISERROR(VLOOKUP(VLOOKUP($U$1&amp;$A32,STEP③!$A$3:$I$152,9,FALSE),貼付!$C$3:$AF$198,I$2,FALSE)),"",VLOOKUP(VLOOKUP($U$1&amp;$A32,STEP③!$A$3:$I$152,9,FALSE),貼付!$C$3:$AF$198,I$2,FALSE))</f>
        <v/>
      </c>
      <c r="J32" s="30" t="str">
        <f>IF(ISERROR(VLOOKUP(VLOOKUP($U$1&amp;$A32,STEP③!$A$3:$I$152,9,FALSE),貼付!$C$3:$AF$198,J$2,FALSE)),"",VLOOKUP(VLOOKUP($U$1&amp;$A32,STEP③!$A$3:$I$152,9,FALSE),貼付!$C$3:$AF$198,J$2,FALSE))</f>
        <v/>
      </c>
      <c r="K32" s="30" t="str">
        <f>IF(ISERROR(VLOOKUP(VLOOKUP($U$1&amp;$A32,STEP③!$A$3:$I$152,9,FALSE),貼付!$C$3:$AF$198,K$2,FALSE)),"",VLOOKUP(VLOOKUP($U$1&amp;$A32,STEP③!$A$3:$I$152,9,FALSE),貼付!$C$3:$AF$198,K$2,FALSE))</f>
        <v/>
      </c>
      <c r="L32" s="30" t="str">
        <f>IF(ISERROR(VLOOKUP(VLOOKUP($U$1&amp;$A32,STEP③!$A$3:$I$152,9,FALSE),貼付!$C$3:$AF$198,L$2,FALSE)),"",VLOOKUP(VLOOKUP($U$1&amp;$A32,STEP③!$A$3:$I$152,9,FALSE),貼付!$C$3:$AF$198,L$2,FALSE))</f>
        <v/>
      </c>
      <c r="M32" s="30" t="str">
        <f>IF(ISERROR(VLOOKUP(VLOOKUP($U$1&amp;$A32,STEP③!$A$3:$I$152,9,FALSE),貼付!$C$3:$AF$198,M$2,FALSE)),"",VLOOKUP(VLOOKUP($U$1&amp;$A32,STEP③!$A$3:$I$152,9,FALSE),貼付!$C$3:$AF$198,M$2,FALSE))</f>
        <v/>
      </c>
      <c r="N32" s="30" t="str">
        <f>IF(ISERROR(VLOOKUP(VLOOKUP($U$1&amp;$A32,STEP③!$A$3:$I$152,9,FALSE),貼付!$C$3:$AF$198,N$2,FALSE)),"",VLOOKUP(VLOOKUP($U$1&amp;$A32,STEP③!$A$3:$I$152,9,FALSE),貼付!$C$3:$AF$198,N$2,FALSE))</f>
        <v/>
      </c>
      <c r="O32" s="30" t="str">
        <f>IF(ISERROR(VLOOKUP(VLOOKUP($U$1&amp;$A32,STEP③!$A$3:$I$152,9,FALSE),貼付!$C$3:$AF$198,O$2,FALSE)),"",VLOOKUP(VLOOKUP($U$1&amp;$A32,STEP③!$A$3:$I$152,9,FALSE),貼付!$C$3:$AF$198,O$2,FALSE))</f>
        <v/>
      </c>
      <c r="P32" s="30" t="str">
        <f>IF(ISERROR(VLOOKUP(VLOOKUP($U$1&amp;$A32,STEP③!$A$3:$I$152,9,FALSE),貼付!$C$3:$AF$198,P$2,FALSE)),"",VLOOKUP(VLOOKUP($U$1&amp;$A32,STEP③!$A$3:$I$152,9,FALSE),貼付!$C$3:$AF$198,P$2,FALSE))</f>
        <v/>
      </c>
      <c r="Q32" s="30" t="str">
        <f>IF(ISERROR(VLOOKUP(VLOOKUP($U$1&amp;$A32,STEP③!$A$3:$I$152,9,FALSE),貼付!$C$3:$AF$198,Q$2,FALSE)),"",VLOOKUP(VLOOKUP($U$1&amp;$A32,STEP③!$A$3:$I$152,9,FALSE),貼付!$C$3:$AF$198,Q$2,FALSE))</f>
        <v/>
      </c>
      <c r="R32" s="30" t="str">
        <f>IF(ISERROR(VLOOKUP(VLOOKUP($U$1&amp;$A32,STEP③!$A$3:$I$152,9,FALSE),貼付!$C$3:$AF$198,R$2,FALSE)),"",VLOOKUP(VLOOKUP($U$1&amp;$A32,STEP③!$A$3:$I$152,9,FALSE),貼付!$C$3:$AF$198,R$2,FALSE))</f>
        <v/>
      </c>
      <c r="S32" s="30" t="str">
        <f>IF(ISERROR(VLOOKUP(VLOOKUP($U$1&amp;$A32,STEP③!$A$3:$I$152,9,FALSE),貼付!$C$3:$AF$198,S$2,FALSE)),"",VLOOKUP(VLOOKUP($U$1&amp;$A32,STEP③!$A$3:$I$152,9,FALSE),貼付!$C$3:$AF$198,S$2,FALSE))</f>
        <v/>
      </c>
      <c r="T32" s="30" t="str">
        <f>IF(ISERROR(VLOOKUP(VLOOKUP($U$1&amp;$A32,STEP③!$A$3:$I$152,9,FALSE),貼付!$C$3:$AF$198,T$2,FALSE)),"",VLOOKUP(VLOOKUP($U$1&amp;$A32,STEP③!$A$3:$I$152,9,FALSE),貼付!$C$3:$AF$198,T$2,FALSE))</f>
        <v/>
      </c>
      <c r="U32" s="30" t="str">
        <f>IF(ISERROR(VLOOKUP(VLOOKUP($U$1&amp;$A32,STEP③!$A$3:$I$152,9,FALSE),貼付!$C$3:$AF$198,U$2,FALSE)),"",VLOOKUP(VLOOKUP($U$1&amp;$A32,STEP③!$A$3:$I$152,9,FALSE),貼付!$C$3:$AF$198,U$2,FALSE))</f>
        <v/>
      </c>
      <c r="V32" s="30" t="str">
        <f>IF(ISERROR(VLOOKUP(VLOOKUP($U$1&amp;$A32,STEP③!$A$3:$I$152,9,FALSE),貼付!$C$3:$AF$198,V$2,FALSE)),"",VLOOKUP(VLOOKUP($U$1&amp;$A32,STEP③!$A$3:$I$152,9,FALSE),貼付!$C$3:$AF$198,V$2,FALSE))</f>
        <v/>
      </c>
      <c r="W32" s="30" t="str">
        <f>IF(ISERROR(VLOOKUP(VLOOKUP($U$1&amp;$A32,STEP③!$A$3:$I$152,9,FALSE),貼付!$C$3:$AF$198,W$2,FALSE)),"",VLOOKUP(VLOOKUP($U$1&amp;$A32,STEP③!$A$3:$I$152,9,FALSE),貼付!$C$3:$AF$198,W$2,FALSE))</f>
        <v/>
      </c>
      <c r="X32" s="46" t="str">
        <f>IF(ISERROR(VLOOKUP(VLOOKUP($U$1&amp;$A32,STEP③!$A$3:$I$152,9,FALSE),貼付!$C$3:$AF$198,X$2,FALSE)),"",VLOOKUP(VLOOKUP($U$1&amp;$A32,STEP③!$A$3:$I$152,9,FALSE),貼付!$C$3:$AF$198,X$2,FALSE))</f>
        <v/>
      </c>
      <c r="Y32" s="43" t="str">
        <f>IF(ISERROR(VLOOKUP(VLOOKUP($U$1&amp;$A32,STEP③!$A$3:$I$152,9,FALSE),貼付!$C$3:$AF$198,Y$2,FALSE)),"",VLOOKUP(VLOOKUP($U$1&amp;$A32,STEP③!$A$3:$I$152,9,FALSE),貼付!$C$3:$AF$198,Y$2,FALSE))</f>
        <v/>
      </c>
      <c r="Z32" s="44" t="str">
        <f>IF(ISERROR(VLOOKUP(VLOOKUP($U$1&amp;$A32,STEP③!$A$3:$I$152,9,FALSE),貼付!$C$3:$AF$198,Z$2,FALSE)),"",VLOOKUP(VLOOKUP($U$1&amp;$A32,STEP③!$A$3:$I$152,9,FALSE),貼付!$C$3:$AF$198,Z$2,FALSE))</f>
        <v/>
      </c>
      <c r="AA32" s="44" t="str">
        <f>IF(ISERROR(VLOOKUP(VLOOKUP($U$1&amp;$A32,STEP③!$A$3:$I$152,9,FALSE),貼付!$C$3:$AF$198,AA$2,FALSE)),"",VLOOKUP(VLOOKUP($U$1&amp;$A32,STEP③!$A$3:$I$152,9,FALSE),貼付!$C$3:$AF$198,AA$2,FALSE))</f>
        <v/>
      </c>
      <c r="AB32" s="44" t="str">
        <f>IF(ISERROR(VLOOKUP(VLOOKUP($U$1&amp;$A32,STEP③!$A$3:$I$152,9,FALSE),貼付!$C$3:$AF$198,AB$2,FALSE)),"",VLOOKUP(VLOOKUP($U$1&amp;$A32,STEP③!$A$3:$I$152,9,FALSE),貼付!$C$3:$AF$198,AB$2,FALSE))</f>
        <v/>
      </c>
    </row>
    <row r="33" spans="1:28" ht="14.25" customHeight="1" x14ac:dyDescent="0.4">
      <c r="A33" s="32">
        <v>29</v>
      </c>
      <c r="B33" s="33" t="str">
        <f>IF(ISERROR(VLOOKUP(VLOOKUP($U$1&amp;$A33,STEP③!$A$3:$I$152,9,FALSE),貼付!$C$3:$AF$198,B$2,FALSE)),"",VLOOKUP(VLOOKUP($U$1&amp;$A33,STEP③!$A$3:$I$152,9,FALSE),貼付!$C$3:$AF$198,B$2,FALSE))</f>
        <v/>
      </c>
      <c r="C33" s="33" t="str">
        <f>IF(ISERROR(VLOOKUP(VLOOKUP($U$1&amp;$A33,STEP③!$A$3:$I$152,9,FALSE),貼付!$C$3:$AF$198,C$2,FALSE)),"",VLOOKUP(VLOOKUP($U$1&amp;$A33,STEP③!$A$3:$I$152,9,FALSE),貼付!$C$3:$AF$198,C$2,FALSE))</f>
        <v/>
      </c>
      <c r="D33" s="33" t="str">
        <f>IF(ISERROR(VLOOKUP(VLOOKUP($U$1&amp;$A33,STEP③!$A$3:$I$152,9,FALSE),貼付!$C$3:$AF$198,D$2,FALSE)),"",VLOOKUP(VLOOKUP($U$1&amp;$A33,STEP③!$A$3:$I$152,9,FALSE),貼付!$C$3:$AF$198,D$2,FALSE))</f>
        <v/>
      </c>
      <c r="E33" s="33" t="str">
        <f>IF(ISERROR(VLOOKUP(VLOOKUP($U$1&amp;$A33,STEP③!$A$3:$I$152,9,FALSE),貼付!$C$3:$AF$198,E$2,FALSE)),"",VLOOKUP(VLOOKUP($U$1&amp;$A33,STEP③!$A$3:$I$152,9,FALSE),貼付!$C$3:$AF$198,E$2,FALSE))</f>
        <v/>
      </c>
      <c r="F33" s="33" t="str">
        <f>IF(ISERROR(VLOOKUP(VLOOKUP($U$1&amp;$A33,STEP③!$A$3:$I$152,9,FALSE),貼付!$C$3:$AF$198,F$2,FALSE)),"",VLOOKUP(VLOOKUP($U$1&amp;$A33,STEP③!$A$3:$I$152,9,FALSE),貼付!$C$3:$AF$198,F$2,FALSE))</f>
        <v/>
      </c>
      <c r="G33" s="33" t="str">
        <f>IF(ISERROR(VLOOKUP(VLOOKUP($U$1&amp;$A33,STEP③!$A$3:$I$152,9,FALSE),貼付!$C$3:$AF$198,G$2,FALSE)),"",VLOOKUP(VLOOKUP($U$1&amp;$A33,STEP③!$A$3:$I$152,9,FALSE),貼付!$C$3:$AF$198,G$2,FALSE))</f>
        <v/>
      </c>
      <c r="H33" s="34" t="str">
        <f>IF(ISERROR(VLOOKUP(VLOOKUP($U$1&amp;$A33,STEP③!$A$3:$I$152,9,FALSE),貼付!$C$3:$AF$198,H$2,FALSE)),"",VLOOKUP(VLOOKUP($U$1&amp;$A33,STEP③!$A$3:$I$152,9,FALSE),貼付!$C$3:$AF$198,H$2,FALSE))</f>
        <v/>
      </c>
      <c r="I33" s="33" t="str">
        <f>IF(ISERROR(VLOOKUP(VLOOKUP($U$1&amp;$A33,STEP③!$A$3:$I$152,9,FALSE),貼付!$C$3:$AF$198,I$2,FALSE)),"",VLOOKUP(VLOOKUP($U$1&amp;$A33,STEP③!$A$3:$I$152,9,FALSE),貼付!$C$3:$AF$198,I$2,FALSE))</f>
        <v/>
      </c>
      <c r="J33" s="33" t="str">
        <f>IF(ISERROR(VLOOKUP(VLOOKUP($U$1&amp;$A33,STEP③!$A$3:$I$152,9,FALSE),貼付!$C$3:$AF$198,J$2,FALSE)),"",VLOOKUP(VLOOKUP($U$1&amp;$A33,STEP③!$A$3:$I$152,9,FALSE),貼付!$C$3:$AF$198,J$2,FALSE))</f>
        <v/>
      </c>
      <c r="K33" s="33" t="str">
        <f>IF(ISERROR(VLOOKUP(VLOOKUP($U$1&amp;$A33,STEP③!$A$3:$I$152,9,FALSE),貼付!$C$3:$AF$198,K$2,FALSE)),"",VLOOKUP(VLOOKUP($U$1&amp;$A33,STEP③!$A$3:$I$152,9,FALSE),貼付!$C$3:$AF$198,K$2,FALSE))</f>
        <v/>
      </c>
      <c r="L33" s="33" t="str">
        <f>IF(ISERROR(VLOOKUP(VLOOKUP($U$1&amp;$A33,STEP③!$A$3:$I$152,9,FALSE),貼付!$C$3:$AF$198,L$2,FALSE)),"",VLOOKUP(VLOOKUP($U$1&amp;$A33,STEP③!$A$3:$I$152,9,FALSE),貼付!$C$3:$AF$198,L$2,FALSE))</f>
        <v/>
      </c>
      <c r="M33" s="33" t="str">
        <f>IF(ISERROR(VLOOKUP(VLOOKUP($U$1&amp;$A33,STEP③!$A$3:$I$152,9,FALSE),貼付!$C$3:$AF$198,M$2,FALSE)),"",VLOOKUP(VLOOKUP($U$1&amp;$A33,STEP③!$A$3:$I$152,9,FALSE),貼付!$C$3:$AF$198,M$2,FALSE))</f>
        <v/>
      </c>
      <c r="N33" s="33" t="str">
        <f>IF(ISERROR(VLOOKUP(VLOOKUP($U$1&amp;$A33,STEP③!$A$3:$I$152,9,FALSE),貼付!$C$3:$AF$198,N$2,FALSE)),"",VLOOKUP(VLOOKUP($U$1&amp;$A33,STEP③!$A$3:$I$152,9,FALSE),貼付!$C$3:$AF$198,N$2,FALSE))</f>
        <v/>
      </c>
      <c r="O33" s="33" t="str">
        <f>IF(ISERROR(VLOOKUP(VLOOKUP($U$1&amp;$A33,STEP③!$A$3:$I$152,9,FALSE),貼付!$C$3:$AF$198,O$2,FALSE)),"",VLOOKUP(VLOOKUP($U$1&amp;$A33,STEP③!$A$3:$I$152,9,FALSE),貼付!$C$3:$AF$198,O$2,FALSE))</f>
        <v/>
      </c>
      <c r="P33" s="33" t="str">
        <f>IF(ISERROR(VLOOKUP(VLOOKUP($U$1&amp;$A33,STEP③!$A$3:$I$152,9,FALSE),貼付!$C$3:$AF$198,P$2,FALSE)),"",VLOOKUP(VLOOKUP($U$1&amp;$A33,STEP③!$A$3:$I$152,9,FALSE),貼付!$C$3:$AF$198,P$2,FALSE))</f>
        <v/>
      </c>
      <c r="Q33" s="33" t="str">
        <f>IF(ISERROR(VLOOKUP(VLOOKUP($U$1&amp;$A33,STEP③!$A$3:$I$152,9,FALSE),貼付!$C$3:$AF$198,Q$2,FALSE)),"",VLOOKUP(VLOOKUP($U$1&amp;$A33,STEP③!$A$3:$I$152,9,FALSE),貼付!$C$3:$AF$198,Q$2,FALSE))</f>
        <v/>
      </c>
      <c r="R33" s="33" t="str">
        <f>IF(ISERROR(VLOOKUP(VLOOKUP($U$1&amp;$A33,STEP③!$A$3:$I$152,9,FALSE),貼付!$C$3:$AF$198,R$2,FALSE)),"",VLOOKUP(VLOOKUP($U$1&amp;$A33,STEP③!$A$3:$I$152,9,FALSE),貼付!$C$3:$AF$198,R$2,FALSE))</f>
        <v/>
      </c>
      <c r="S33" s="33" t="str">
        <f>IF(ISERROR(VLOOKUP(VLOOKUP($U$1&amp;$A33,STEP③!$A$3:$I$152,9,FALSE),貼付!$C$3:$AF$198,S$2,FALSE)),"",VLOOKUP(VLOOKUP($U$1&amp;$A33,STEP③!$A$3:$I$152,9,FALSE),貼付!$C$3:$AF$198,S$2,FALSE))</f>
        <v/>
      </c>
      <c r="T33" s="33" t="str">
        <f>IF(ISERROR(VLOOKUP(VLOOKUP($U$1&amp;$A33,STEP③!$A$3:$I$152,9,FALSE),貼付!$C$3:$AF$198,T$2,FALSE)),"",VLOOKUP(VLOOKUP($U$1&amp;$A33,STEP③!$A$3:$I$152,9,FALSE),貼付!$C$3:$AF$198,T$2,FALSE))</f>
        <v/>
      </c>
      <c r="U33" s="33" t="str">
        <f>IF(ISERROR(VLOOKUP(VLOOKUP($U$1&amp;$A33,STEP③!$A$3:$I$152,9,FALSE),貼付!$C$3:$AF$198,U$2,FALSE)),"",VLOOKUP(VLOOKUP($U$1&amp;$A33,STEP③!$A$3:$I$152,9,FALSE),貼付!$C$3:$AF$198,U$2,FALSE))</f>
        <v/>
      </c>
      <c r="V33" s="33" t="str">
        <f>IF(ISERROR(VLOOKUP(VLOOKUP($U$1&amp;$A33,STEP③!$A$3:$I$152,9,FALSE),貼付!$C$3:$AF$198,V$2,FALSE)),"",VLOOKUP(VLOOKUP($U$1&amp;$A33,STEP③!$A$3:$I$152,9,FALSE),貼付!$C$3:$AF$198,V$2,FALSE))</f>
        <v/>
      </c>
      <c r="W33" s="33" t="str">
        <f>IF(ISERROR(VLOOKUP(VLOOKUP($U$1&amp;$A33,STEP③!$A$3:$I$152,9,FALSE),貼付!$C$3:$AF$198,W$2,FALSE)),"",VLOOKUP(VLOOKUP($U$1&amp;$A33,STEP③!$A$3:$I$152,9,FALSE),貼付!$C$3:$AF$198,W$2,FALSE))</f>
        <v/>
      </c>
      <c r="X33" s="47" t="str">
        <f>IF(ISERROR(VLOOKUP(VLOOKUP($U$1&amp;$A33,STEP③!$A$3:$I$152,9,FALSE),貼付!$C$3:$AF$198,X$2,FALSE)),"",VLOOKUP(VLOOKUP($U$1&amp;$A33,STEP③!$A$3:$I$152,9,FALSE),貼付!$C$3:$AF$198,X$2,FALSE))</f>
        <v/>
      </c>
      <c r="Y33" s="43" t="str">
        <f>IF(ISERROR(VLOOKUP(VLOOKUP($U$1&amp;$A33,STEP③!$A$3:$I$152,9,FALSE),貼付!$C$3:$AF$198,Y$2,FALSE)),"",VLOOKUP(VLOOKUP($U$1&amp;$A33,STEP③!$A$3:$I$152,9,FALSE),貼付!$C$3:$AF$198,Y$2,FALSE))</f>
        <v/>
      </c>
      <c r="Z33" s="44" t="str">
        <f>IF(ISERROR(VLOOKUP(VLOOKUP($U$1&amp;$A33,STEP③!$A$3:$I$152,9,FALSE),貼付!$C$3:$AF$198,Z$2,FALSE)),"",VLOOKUP(VLOOKUP($U$1&amp;$A33,STEP③!$A$3:$I$152,9,FALSE),貼付!$C$3:$AF$198,Z$2,FALSE))</f>
        <v/>
      </c>
      <c r="AA33" s="44" t="str">
        <f>IF(ISERROR(VLOOKUP(VLOOKUP($U$1&amp;$A33,STEP③!$A$3:$I$152,9,FALSE),貼付!$C$3:$AF$198,AA$2,FALSE)),"",VLOOKUP(VLOOKUP($U$1&amp;$A33,STEP③!$A$3:$I$152,9,FALSE),貼付!$C$3:$AF$198,AA$2,FALSE))</f>
        <v/>
      </c>
      <c r="AB33" s="44" t="str">
        <f>IF(ISERROR(VLOOKUP(VLOOKUP($U$1&amp;$A33,STEP③!$A$3:$I$152,9,FALSE),貼付!$C$3:$AF$198,AB$2,FALSE)),"",VLOOKUP(VLOOKUP($U$1&amp;$A33,STEP③!$A$3:$I$152,9,FALSE),貼付!$C$3:$AF$198,AB$2,FALSE))</f>
        <v/>
      </c>
    </row>
    <row r="34" spans="1:28" ht="14.25" customHeight="1" x14ac:dyDescent="0.4">
      <c r="A34" s="35">
        <v>30</v>
      </c>
      <c r="B34" s="36" t="str">
        <f>IF(ISERROR(VLOOKUP(VLOOKUP($U$1&amp;$A34,STEP③!$A$3:$I$152,9,FALSE),貼付!$C$3:$AF$198,B$2,FALSE)),"",VLOOKUP(VLOOKUP($U$1&amp;$A34,STEP③!$A$3:$I$152,9,FALSE),貼付!$C$3:$AF$198,B$2,FALSE))</f>
        <v/>
      </c>
      <c r="C34" s="36" t="str">
        <f>IF(ISERROR(VLOOKUP(VLOOKUP($U$1&amp;$A34,STEP③!$A$3:$I$152,9,FALSE),貼付!$C$3:$AF$198,C$2,FALSE)),"",VLOOKUP(VLOOKUP($U$1&amp;$A34,STEP③!$A$3:$I$152,9,FALSE),貼付!$C$3:$AF$198,C$2,FALSE))</f>
        <v/>
      </c>
      <c r="D34" s="36" t="str">
        <f>IF(ISERROR(VLOOKUP(VLOOKUP($U$1&amp;$A34,STEP③!$A$3:$I$152,9,FALSE),貼付!$C$3:$AF$198,D$2,FALSE)),"",VLOOKUP(VLOOKUP($U$1&amp;$A34,STEP③!$A$3:$I$152,9,FALSE),貼付!$C$3:$AF$198,D$2,FALSE))</f>
        <v/>
      </c>
      <c r="E34" s="36" t="str">
        <f>IF(ISERROR(VLOOKUP(VLOOKUP($U$1&amp;$A34,STEP③!$A$3:$I$152,9,FALSE),貼付!$C$3:$AF$198,E$2,FALSE)),"",VLOOKUP(VLOOKUP($U$1&amp;$A34,STEP③!$A$3:$I$152,9,FALSE),貼付!$C$3:$AF$198,E$2,FALSE))</f>
        <v/>
      </c>
      <c r="F34" s="36" t="str">
        <f>IF(ISERROR(VLOOKUP(VLOOKUP($U$1&amp;$A34,STEP③!$A$3:$I$152,9,FALSE),貼付!$C$3:$AF$198,F$2,FALSE)),"",VLOOKUP(VLOOKUP($U$1&amp;$A34,STEP③!$A$3:$I$152,9,FALSE),貼付!$C$3:$AF$198,F$2,FALSE))</f>
        <v/>
      </c>
      <c r="G34" s="36" t="str">
        <f>IF(ISERROR(VLOOKUP(VLOOKUP($U$1&amp;$A34,STEP③!$A$3:$I$152,9,FALSE),貼付!$C$3:$AF$198,G$2,FALSE)),"",VLOOKUP(VLOOKUP($U$1&amp;$A34,STEP③!$A$3:$I$152,9,FALSE),貼付!$C$3:$AF$198,G$2,FALSE))</f>
        <v/>
      </c>
      <c r="H34" s="37" t="str">
        <f>IF(ISERROR(VLOOKUP(VLOOKUP($U$1&amp;$A34,STEP③!$A$3:$I$152,9,FALSE),貼付!$C$3:$AF$198,H$2,FALSE)),"",VLOOKUP(VLOOKUP($U$1&amp;$A34,STEP③!$A$3:$I$152,9,FALSE),貼付!$C$3:$AF$198,H$2,FALSE))</f>
        <v/>
      </c>
      <c r="I34" s="36" t="str">
        <f>IF(ISERROR(VLOOKUP(VLOOKUP($U$1&amp;$A34,STEP③!$A$3:$I$152,9,FALSE),貼付!$C$3:$AF$198,I$2,FALSE)),"",VLOOKUP(VLOOKUP($U$1&amp;$A34,STEP③!$A$3:$I$152,9,FALSE),貼付!$C$3:$AF$198,I$2,FALSE))</f>
        <v/>
      </c>
      <c r="J34" s="36" t="str">
        <f>IF(ISERROR(VLOOKUP(VLOOKUP($U$1&amp;$A34,STEP③!$A$3:$I$152,9,FALSE),貼付!$C$3:$AF$198,J$2,FALSE)),"",VLOOKUP(VLOOKUP($U$1&amp;$A34,STEP③!$A$3:$I$152,9,FALSE),貼付!$C$3:$AF$198,J$2,FALSE))</f>
        <v/>
      </c>
      <c r="K34" s="36" t="str">
        <f>IF(ISERROR(VLOOKUP(VLOOKUP($U$1&amp;$A34,STEP③!$A$3:$I$152,9,FALSE),貼付!$C$3:$AF$198,K$2,FALSE)),"",VLOOKUP(VLOOKUP($U$1&amp;$A34,STEP③!$A$3:$I$152,9,FALSE),貼付!$C$3:$AF$198,K$2,FALSE))</f>
        <v/>
      </c>
      <c r="L34" s="36" t="str">
        <f>IF(ISERROR(VLOOKUP(VLOOKUP($U$1&amp;$A34,STEP③!$A$3:$I$152,9,FALSE),貼付!$C$3:$AF$198,L$2,FALSE)),"",VLOOKUP(VLOOKUP($U$1&amp;$A34,STEP③!$A$3:$I$152,9,FALSE),貼付!$C$3:$AF$198,L$2,FALSE))</f>
        <v/>
      </c>
      <c r="M34" s="36" t="str">
        <f>IF(ISERROR(VLOOKUP(VLOOKUP($U$1&amp;$A34,STEP③!$A$3:$I$152,9,FALSE),貼付!$C$3:$AF$198,M$2,FALSE)),"",VLOOKUP(VLOOKUP($U$1&amp;$A34,STEP③!$A$3:$I$152,9,FALSE),貼付!$C$3:$AF$198,M$2,FALSE))</f>
        <v/>
      </c>
      <c r="N34" s="36" t="str">
        <f>IF(ISERROR(VLOOKUP(VLOOKUP($U$1&amp;$A34,STEP③!$A$3:$I$152,9,FALSE),貼付!$C$3:$AF$198,N$2,FALSE)),"",VLOOKUP(VLOOKUP($U$1&amp;$A34,STEP③!$A$3:$I$152,9,FALSE),貼付!$C$3:$AF$198,N$2,FALSE))</f>
        <v/>
      </c>
      <c r="O34" s="36" t="str">
        <f>IF(ISERROR(VLOOKUP(VLOOKUP($U$1&amp;$A34,STEP③!$A$3:$I$152,9,FALSE),貼付!$C$3:$AF$198,O$2,FALSE)),"",VLOOKUP(VLOOKUP($U$1&amp;$A34,STEP③!$A$3:$I$152,9,FALSE),貼付!$C$3:$AF$198,O$2,FALSE))</f>
        <v/>
      </c>
      <c r="P34" s="36" t="str">
        <f>IF(ISERROR(VLOOKUP(VLOOKUP($U$1&amp;$A34,STEP③!$A$3:$I$152,9,FALSE),貼付!$C$3:$AF$198,P$2,FALSE)),"",VLOOKUP(VLOOKUP($U$1&amp;$A34,STEP③!$A$3:$I$152,9,FALSE),貼付!$C$3:$AF$198,P$2,FALSE))</f>
        <v/>
      </c>
      <c r="Q34" s="36" t="str">
        <f>IF(ISERROR(VLOOKUP(VLOOKUP($U$1&amp;$A34,STEP③!$A$3:$I$152,9,FALSE),貼付!$C$3:$AF$198,Q$2,FALSE)),"",VLOOKUP(VLOOKUP($U$1&amp;$A34,STEP③!$A$3:$I$152,9,FALSE),貼付!$C$3:$AF$198,Q$2,FALSE))</f>
        <v/>
      </c>
      <c r="R34" s="36" t="str">
        <f>IF(ISERROR(VLOOKUP(VLOOKUP($U$1&amp;$A34,STEP③!$A$3:$I$152,9,FALSE),貼付!$C$3:$AF$198,R$2,FALSE)),"",VLOOKUP(VLOOKUP($U$1&amp;$A34,STEP③!$A$3:$I$152,9,FALSE),貼付!$C$3:$AF$198,R$2,FALSE))</f>
        <v/>
      </c>
      <c r="S34" s="36" t="str">
        <f>IF(ISERROR(VLOOKUP(VLOOKUP($U$1&amp;$A34,STEP③!$A$3:$I$152,9,FALSE),貼付!$C$3:$AF$198,S$2,FALSE)),"",VLOOKUP(VLOOKUP($U$1&amp;$A34,STEP③!$A$3:$I$152,9,FALSE),貼付!$C$3:$AF$198,S$2,FALSE))</f>
        <v/>
      </c>
      <c r="T34" s="36" t="str">
        <f>IF(ISERROR(VLOOKUP(VLOOKUP($U$1&amp;$A34,STEP③!$A$3:$I$152,9,FALSE),貼付!$C$3:$AF$198,T$2,FALSE)),"",VLOOKUP(VLOOKUP($U$1&amp;$A34,STEP③!$A$3:$I$152,9,FALSE),貼付!$C$3:$AF$198,T$2,FALSE))</f>
        <v/>
      </c>
      <c r="U34" s="36" t="str">
        <f>IF(ISERROR(VLOOKUP(VLOOKUP($U$1&amp;$A34,STEP③!$A$3:$I$152,9,FALSE),貼付!$C$3:$AF$198,U$2,FALSE)),"",VLOOKUP(VLOOKUP($U$1&amp;$A34,STEP③!$A$3:$I$152,9,FALSE),貼付!$C$3:$AF$198,U$2,FALSE))</f>
        <v/>
      </c>
      <c r="V34" s="36" t="str">
        <f>IF(ISERROR(VLOOKUP(VLOOKUP($U$1&amp;$A34,STEP③!$A$3:$I$152,9,FALSE),貼付!$C$3:$AF$198,V$2,FALSE)),"",VLOOKUP(VLOOKUP($U$1&amp;$A34,STEP③!$A$3:$I$152,9,FALSE),貼付!$C$3:$AF$198,V$2,FALSE))</f>
        <v/>
      </c>
      <c r="W34" s="36" t="str">
        <f>IF(ISERROR(VLOOKUP(VLOOKUP($U$1&amp;$A34,STEP③!$A$3:$I$152,9,FALSE),貼付!$C$3:$AF$198,W$2,FALSE)),"",VLOOKUP(VLOOKUP($U$1&amp;$A34,STEP③!$A$3:$I$152,9,FALSE),貼付!$C$3:$AF$198,W$2,FALSE))</f>
        <v/>
      </c>
      <c r="X34" s="48" t="str">
        <f>IF(ISERROR(VLOOKUP(VLOOKUP($U$1&amp;$A34,STEP③!$A$3:$I$152,9,FALSE),貼付!$C$3:$AF$198,X$2,FALSE)),"",VLOOKUP(VLOOKUP($U$1&amp;$A34,STEP③!$A$3:$I$152,9,FALSE),貼付!$C$3:$AF$198,X$2,FALSE))</f>
        <v/>
      </c>
      <c r="Y34" s="43" t="str">
        <f>IF(ISERROR(VLOOKUP(VLOOKUP($U$1&amp;$A34,STEP③!$A$3:$I$152,9,FALSE),貼付!$C$3:$AF$198,Y$2,FALSE)),"",VLOOKUP(VLOOKUP($U$1&amp;$A34,STEP③!$A$3:$I$152,9,FALSE),貼付!$C$3:$AF$198,Y$2,FALSE))</f>
        <v/>
      </c>
      <c r="Z34" s="44" t="str">
        <f>IF(ISERROR(VLOOKUP(VLOOKUP($U$1&amp;$A34,STEP③!$A$3:$I$152,9,FALSE),貼付!$C$3:$AF$198,Z$2,FALSE)),"",VLOOKUP(VLOOKUP($U$1&amp;$A34,STEP③!$A$3:$I$152,9,FALSE),貼付!$C$3:$AF$198,Z$2,FALSE))</f>
        <v/>
      </c>
      <c r="AA34" s="44" t="str">
        <f>IF(ISERROR(VLOOKUP(VLOOKUP($U$1&amp;$A34,STEP③!$A$3:$I$152,9,FALSE),貼付!$C$3:$AF$198,AA$2,FALSE)),"",VLOOKUP(VLOOKUP($U$1&amp;$A34,STEP③!$A$3:$I$152,9,FALSE),貼付!$C$3:$AF$198,AA$2,FALSE))</f>
        <v/>
      </c>
      <c r="AB34" s="44" t="str">
        <f>IF(ISERROR(VLOOKUP(VLOOKUP($U$1&amp;$A34,STEP③!$A$3:$I$152,9,FALSE),貼付!$C$3:$AF$198,AB$2,FALSE)),"",VLOOKUP(VLOOKUP($U$1&amp;$A34,STEP③!$A$3:$I$152,9,FALSE),貼付!$C$3:$AF$198,AB$2,FALSE))</f>
        <v/>
      </c>
    </row>
  </sheetData>
  <sheetProtection sheet="1" objects="1" scenarios="1"/>
  <mergeCells count="18">
    <mergeCell ref="U3:V3"/>
    <mergeCell ref="W3:X3"/>
    <mergeCell ref="A1:R1"/>
    <mergeCell ref="I3:J3"/>
    <mergeCell ref="K3:L3"/>
    <mergeCell ref="M3:N3"/>
    <mergeCell ref="O3:P3"/>
    <mergeCell ref="Q3:R3"/>
    <mergeCell ref="S3:T3"/>
    <mergeCell ref="U1:AB1"/>
    <mergeCell ref="A3:A4"/>
    <mergeCell ref="B3:B4"/>
    <mergeCell ref="C3:C4"/>
    <mergeCell ref="D3:D4"/>
    <mergeCell ref="E3:E4"/>
    <mergeCell ref="F3:F4"/>
    <mergeCell ref="G3:G4"/>
    <mergeCell ref="H3:H4"/>
  </mergeCells>
  <phoneticPr fontId="18"/>
  <conditionalFormatting sqref="S1:U1 A1:A3 B3:H3 I3:AB4">
    <cfRule type="containsErrors" dxfId="7" priority="1">
      <formula>ISERROR(A1)</formula>
    </cfRule>
  </conditionalFormatting>
  <dataValidations count="1">
    <dataValidation type="list" allowBlank="1" showInputMessage="1" showErrorMessage="1" sqref="AD1" xr:uid="{9C4DD0F9-A07B-412E-AD28-A820CE75EE60}">
      <formula1>$AG$1:$AG$9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28</xdr:col>
                    <xdr:colOff>295275</xdr:colOff>
                    <xdr:row>1</xdr:row>
                    <xdr:rowOff>304800</xdr:rowOff>
                  </from>
                  <to>
                    <xdr:col>29</xdr:col>
                    <xdr:colOff>238125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F648A-1090-4EA9-A785-591757F0CEFB}">
  <sheetPr>
    <tabColor rgb="FFFF0000"/>
  </sheetPr>
  <dimension ref="A1:AH34"/>
  <sheetViews>
    <sheetView view="pageBreakPreview" zoomScale="145" zoomScaleNormal="85" zoomScaleSheetLayoutView="145" workbookViewId="0">
      <selection activeCell="E18" sqref="E18"/>
    </sheetView>
  </sheetViews>
  <sheetFormatPr defaultColWidth="0" defaultRowHeight="18.75" x14ac:dyDescent="0.4"/>
  <cols>
    <col min="1" max="1" width="4.5" style="18" bestFit="1" customWidth="1"/>
    <col min="2" max="2" width="10.5" style="18" bestFit="1" customWidth="1"/>
    <col min="3" max="3" width="6" style="18" bestFit="1" customWidth="1"/>
    <col min="4" max="5" width="7.5" style="18" bestFit="1" customWidth="1"/>
    <col min="6" max="6" width="3" style="18" bestFit="1" customWidth="1"/>
    <col min="7" max="7" width="6" style="18" bestFit="1" customWidth="1"/>
    <col min="8" max="8" width="4.5" style="18" bestFit="1" customWidth="1"/>
    <col min="9" max="9" width="3.625" style="18" customWidth="1"/>
    <col min="10" max="10" width="3.25" style="18" customWidth="1"/>
    <col min="11" max="11" width="3.625" style="18" customWidth="1"/>
    <col min="12" max="12" width="3.25" style="18" customWidth="1"/>
    <col min="13" max="13" width="3.625" style="18" customWidth="1"/>
    <col min="14" max="14" width="3.25" style="18" customWidth="1"/>
    <col min="15" max="15" width="3.625" style="18" customWidth="1"/>
    <col min="16" max="16" width="3.25" style="18" customWidth="1"/>
    <col min="17" max="17" width="3.625" style="18" customWidth="1"/>
    <col min="18" max="18" width="3.25" style="18" customWidth="1"/>
    <col min="19" max="19" width="3.625" style="18" customWidth="1"/>
    <col min="20" max="20" width="3.25" style="18" customWidth="1"/>
    <col min="21" max="21" width="3.625" style="18" customWidth="1"/>
    <col min="22" max="22" width="3.25" style="18" customWidth="1"/>
    <col min="23" max="23" width="3.625" style="18" customWidth="1"/>
    <col min="24" max="24" width="3.25" style="18" customWidth="1"/>
    <col min="25" max="25" width="3.625" style="18" customWidth="1"/>
    <col min="26" max="26" width="3.25" style="18" customWidth="1"/>
    <col min="27" max="27" width="5.25" style="18" bestFit="1" customWidth="1"/>
    <col min="28" max="28" width="3.25" style="18" customWidth="1"/>
    <col min="29" max="29" width="9" style="18" hidden="1"/>
    <col min="30" max="30" width="25.5" style="18" hidden="1"/>
    <col min="31" max="32" width="9" style="18" hidden="1"/>
    <col min="33" max="33" width="25.5" style="18" hidden="1"/>
    <col min="34" max="34" width="8.875" style="18" hidden="1"/>
    <col min="35" max="16384" width="9" style="18" hidden="1"/>
  </cols>
  <sheetData>
    <row r="1" spans="1:34" ht="24.75" thickBot="1" x14ac:dyDescent="0.45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38" t="str">
        <f>VLOOKUP(AE1,$AF$1:$AG$9,2,FALSE)</f>
        <v>七種競技</v>
      </c>
      <c r="V1" s="38"/>
      <c r="W1" s="38"/>
      <c r="X1" s="38"/>
      <c r="Y1" s="38"/>
      <c r="Z1" s="38"/>
      <c r="AA1" s="38"/>
      <c r="AB1" s="38"/>
      <c r="AD1" s="19" t="s">
        <v>248</v>
      </c>
      <c r="AE1" s="19">
        <v>3</v>
      </c>
      <c r="AF1" s="18">
        <v>1</v>
      </c>
      <c r="AG1" s="18" t="s">
        <v>243</v>
      </c>
      <c r="AH1" s="18" t="s">
        <v>243</v>
      </c>
    </row>
    <row r="2" spans="1:34" ht="9.75" customHeight="1" x14ac:dyDescent="0.15">
      <c r="A2" s="20"/>
      <c r="B2" s="20">
        <v>2</v>
      </c>
      <c r="C2" s="20">
        <v>3</v>
      </c>
      <c r="D2" s="20">
        <v>4</v>
      </c>
      <c r="E2" s="20">
        <v>7</v>
      </c>
      <c r="F2" s="20">
        <v>10</v>
      </c>
      <c r="G2" s="20">
        <v>9</v>
      </c>
      <c r="H2" s="20">
        <v>8</v>
      </c>
      <c r="I2" s="20">
        <v>11</v>
      </c>
      <c r="J2" s="20">
        <v>12</v>
      </c>
      <c r="K2" s="20">
        <v>13</v>
      </c>
      <c r="L2" s="20">
        <v>14</v>
      </c>
      <c r="M2" s="20">
        <v>15</v>
      </c>
      <c r="N2" s="20">
        <v>16</v>
      </c>
      <c r="O2" s="20">
        <v>17</v>
      </c>
      <c r="P2" s="20">
        <v>18</v>
      </c>
      <c r="Q2" s="20">
        <v>19</v>
      </c>
      <c r="R2" s="20">
        <v>20</v>
      </c>
      <c r="S2" s="20">
        <v>21</v>
      </c>
      <c r="T2" s="20">
        <v>22</v>
      </c>
      <c r="U2" s="20">
        <v>23</v>
      </c>
      <c r="V2" s="20">
        <v>24</v>
      </c>
      <c r="W2" s="20">
        <v>25</v>
      </c>
      <c r="X2" s="20">
        <v>26</v>
      </c>
      <c r="Y2" s="20">
        <v>27</v>
      </c>
      <c r="Z2" s="20">
        <v>28</v>
      </c>
      <c r="AA2" s="20">
        <v>29</v>
      </c>
      <c r="AB2" s="20">
        <v>30</v>
      </c>
      <c r="AF2" s="18">
        <v>2</v>
      </c>
      <c r="AG2" s="18" t="s">
        <v>244</v>
      </c>
      <c r="AH2" s="18" t="s">
        <v>244</v>
      </c>
    </row>
    <row r="3" spans="1:34" ht="14.25" customHeight="1" x14ac:dyDescent="0.4">
      <c r="A3" s="21" t="s">
        <v>8</v>
      </c>
      <c r="B3" s="22" t="s">
        <v>118</v>
      </c>
      <c r="C3" s="22" t="s">
        <v>119</v>
      </c>
      <c r="D3" s="22" t="s">
        <v>9</v>
      </c>
      <c r="E3" s="22" t="s">
        <v>10</v>
      </c>
      <c r="F3" s="22" t="s">
        <v>120</v>
      </c>
      <c r="G3" s="22" t="s">
        <v>121</v>
      </c>
      <c r="H3" s="23" t="s">
        <v>122</v>
      </c>
      <c r="I3" s="24" t="s">
        <v>271</v>
      </c>
      <c r="J3" s="24"/>
      <c r="K3" s="24" t="s">
        <v>272</v>
      </c>
      <c r="L3" s="24"/>
      <c r="M3" s="24" t="s">
        <v>254</v>
      </c>
      <c r="N3" s="24"/>
      <c r="O3" s="24" t="s">
        <v>273</v>
      </c>
      <c r="P3" s="24"/>
      <c r="Q3" s="24" t="s">
        <v>274</v>
      </c>
      <c r="R3" s="24"/>
      <c r="S3" s="24" t="s">
        <v>260</v>
      </c>
      <c r="T3" s="24"/>
      <c r="U3" s="24" t="s">
        <v>275</v>
      </c>
      <c r="V3" s="39"/>
      <c r="W3" s="40"/>
      <c r="X3" s="41"/>
      <c r="Y3" s="41"/>
      <c r="Z3" s="41"/>
      <c r="AA3" s="41"/>
      <c r="AB3" s="41"/>
      <c r="AF3" s="18">
        <v>3</v>
      </c>
      <c r="AG3" s="18" t="s">
        <v>240</v>
      </c>
      <c r="AH3" s="18" t="s">
        <v>240</v>
      </c>
    </row>
    <row r="4" spans="1:34" ht="14.25" customHeight="1" x14ac:dyDescent="0.4">
      <c r="A4" s="21"/>
      <c r="B4" s="22"/>
      <c r="C4" s="22"/>
      <c r="D4" s="22"/>
      <c r="E4" s="22"/>
      <c r="F4" s="22"/>
      <c r="G4" s="22"/>
      <c r="H4" s="23"/>
      <c r="I4" s="25" t="s">
        <v>11</v>
      </c>
      <c r="J4" s="25" t="s">
        <v>117</v>
      </c>
      <c r="K4" s="25" t="s">
        <v>11</v>
      </c>
      <c r="L4" s="25" t="s">
        <v>117</v>
      </c>
      <c r="M4" s="25" t="s">
        <v>11</v>
      </c>
      <c r="N4" s="25" t="s">
        <v>117</v>
      </c>
      <c r="O4" s="25" t="s">
        <v>11</v>
      </c>
      <c r="P4" s="25" t="s">
        <v>117</v>
      </c>
      <c r="Q4" s="25" t="s">
        <v>11</v>
      </c>
      <c r="R4" s="25" t="s">
        <v>117</v>
      </c>
      <c r="S4" s="25" t="s">
        <v>11</v>
      </c>
      <c r="T4" s="25" t="s">
        <v>117</v>
      </c>
      <c r="U4" s="25" t="s">
        <v>11</v>
      </c>
      <c r="V4" s="42" t="s">
        <v>117</v>
      </c>
      <c r="W4" s="43"/>
      <c r="X4" s="44"/>
      <c r="Y4" s="44"/>
      <c r="Z4" s="44"/>
      <c r="AA4" s="44"/>
      <c r="AB4" s="44"/>
      <c r="AF4" s="18">
        <v>4</v>
      </c>
      <c r="AG4" s="18" t="s">
        <v>241</v>
      </c>
      <c r="AH4" s="18" t="s">
        <v>241</v>
      </c>
    </row>
    <row r="5" spans="1:34" ht="14.25" customHeight="1" x14ac:dyDescent="0.4">
      <c r="A5" s="26">
        <v>1</v>
      </c>
      <c r="B5" s="27" t="str">
        <f>IF(ISERROR(VLOOKUP(VLOOKUP($U$1&amp;$A5,STEP③!$A$3:$I$152,9,FALSE),貼付!$C$3:$AF$198,B$2,FALSE)),"",VLOOKUP(VLOOKUP($U$1&amp;$A5,STEP③!$A$3:$I$152,9,FALSE),貼付!$C$3:$AF$198,B$2,FALSE))</f>
        <v>混成記録会</v>
      </c>
      <c r="C5" s="27" t="str">
        <f>IF(ISERROR(VLOOKUP(VLOOKUP($U$1&amp;$A5,STEP③!$A$3:$I$152,9,FALSE),貼付!$C$3:$AF$198,C$2,FALSE)),"",VLOOKUP(VLOOKUP($U$1&amp;$A5,STEP③!$A$3:$I$152,9,FALSE),貼付!$C$3:$AF$198,C$2,FALSE))</f>
        <v>北見</v>
      </c>
      <c r="D5" s="27" t="str">
        <f>IF(ISERROR(VLOOKUP(VLOOKUP($U$1&amp;$A5,STEP③!$A$3:$I$152,9,FALSE),貼付!$C$3:$AF$198,D$2,FALSE)),"",VLOOKUP(VLOOKUP($U$1&amp;$A5,STEP③!$A$3:$I$152,9,FALSE),貼付!$C$3:$AF$198,D$2,FALSE))</f>
        <v>10月15日</v>
      </c>
      <c r="E5" s="27" t="str">
        <f>IF(ISERROR(VLOOKUP(VLOOKUP($U$1&amp;$A5,STEP③!$A$3:$I$152,9,FALSE),貼付!$C$3:$AF$198,E$2,FALSE)),"",VLOOKUP(VLOOKUP($U$1&amp;$A5,STEP③!$A$3:$I$152,9,FALSE),貼付!$C$3:$AF$198,E$2,FALSE))</f>
        <v>伊藤凛音</v>
      </c>
      <c r="F5" s="27">
        <f>IF(ISERROR(VLOOKUP(VLOOKUP($U$1&amp;$A5,STEP③!$A$3:$I$152,9,FALSE),貼付!$C$3:$AF$198,F$2,FALSE)),"",VLOOKUP(VLOOKUP($U$1&amp;$A5,STEP③!$A$3:$I$152,9,FALSE),貼付!$C$3:$AF$198,F$2,FALSE))</f>
        <v>2</v>
      </c>
      <c r="G5" s="27" t="str">
        <f>IF(ISERROR(VLOOKUP(VLOOKUP($U$1&amp;$A5,STEP③!$A$3:$I$152,9,FALSE),貼付!$C$3:$AF$198,G$2,FALSE)),"",VLOOKUP(VLOOKUP($U$1&amp;$A5,STEP③!$A$3:$I$152,9,FALSE),貼付!$C$3:$AF$198,G$2,FALSE))</f>
        <v>北見北斗高</v>
      </c>
      <c r="H5" s="28">
        <f>IF(ISERROR(VLOOKUP(VLOOKUP($U$1&amp;$A5,STEP③!$A$3:$I$152,9,FALSE),貼付!$C$3:$AF$198,H$2,FALSE)),"",VLOOKUP(VLOOKUP($U$1&amp;$A5,STEP③!$A$3:$I$152,9,FALSE),貼付!$C$3:$AF$198,H$2,FALSE))</f>
        <v>3126</v>
      </c>
      <c r="I5" s="27">
        <f>IF(ISERROR(VLOOKUP(VLOOKUP($U$1&amp;$A5,STEP③!$A$3:$I$152,9,FALSE),貼付!$C$3:$AF$198,I$2,FALSE)),"",VLOOKUP(VLOOKUP($U$1&amp;$A5,STEP③!$A$3:$I$152,9,FALSE),貼付!$C$3:$AF$198,I$2,FALSE))</f>
        <v>1804</v>
      </c>
      <c r="J5" s="27">
        <f>IF(ISERROR(VLOOKUP(VLOOKUP($U$1&amp;$A5,STEP③!$A$3:$I$152,9,FALSE),貼付!$C$3:$AF$198,J$2,FALSE)),"",VLOOKUP(VLOOKUP($U$1&amp;$A5,STEP③!$A$3:$I$152,9,FALSE),貼付!$C$3:$AF$198,J$2,FALSE))</f>
        <v>484</v>
      </c>
      <c r="K5" s="27">
        <f>IF(ISERROR(VLOOKUP(VLOOKUP($U$1&amp;$A5,STEP③!$A$3:$I$152,9,FALSE),貼付!$C$3:$AF$198,K$2,FALSE)),"",VLOOKUP(VLOOKUP($U$1&amp;$A5,STEP③!$A$3:$I$152,9,FALSE),貼付!$C$3:$AF$198,K$2,FALSE))</f>
        <v>146</v>
      </c>
      <c r="L5" s="27">
        <f>IF(ISERROR(VLOOKUP(VLOOKUP($U$1&amp;$A5,STEP③!$A$3:$I$152,9,FALSE),貼付!$C$3:$AF$198,L$2,FALSE)),"",VLOOKUP(VLOOKUP($U$1&amp;$A5,STEP③!$A$3:$I$152,9,FALSE),貼付!$C$3:$AF$198,L$2,FALSE))</f>
        <v>577</v>
      </c>
      <c r="M5" s="27">
        <f>IF(ISERROR(VLOOKUP(VLOOKUP($U$1&amp;$A5,STEP③!$A$3:$I$152,9,FALSE),貼付!$C$3:$AF$198,M$2,FALSE)),"",VLOOKUP(VLOOKUP($U$1&amp;$A5,STEP③!$A$3:$I$152,9,FALSE),貼付!$C$3:$AF$198,M$2,FALSE))</f>
        <v>755</v>
      </c>
      <c r="N5" s="27">
        <f>IF(ISERROR(VLOOKUP(VLOOKUP($U$1&amp;$A5,STEP③!$A$3:$I$152,9,FALSE),貼付!$C$3:$AF$198,N$2,FALSE)),"",VLOOKUP(VLOOKUP($U$1&amp;$A5,STEP③!$A$3:$I$152,9,FALSE),貼付!$C$3:$AF$198,N$2,FALSE))</f>
        <v>370</v>
      </c>
      <c r="O5" s="27">
        <f>IF(ISERROR(VLOOKUP(VLOOKUP($U$1&amp;$A5,STEP③!$A$3:$I$152,9,FALSE),貼付!$C$3:$AF$198,O$2,FALSE)),"",VLOOKUP(VLOOKUP($U$1&amp;$A5,STEP③!$A$3:$I$152,9,FALSE),貼付!$C$3:$AF$198,O$2,FALSE))</f>
        <v>2971</v>
      </c>
      <c r="P5" s="27">
        <f>IF(ISERROR(VLOOKUP(VLOOKUP($U$1&amp;$A5,STEP③!$A$3:$I$152,9,FALSE),貼付!$C$3:$AF$198,P$2,FALSE)),"",VLOOKUP(VLOOKUP($U$1&amp;$A5,STEP③!$A$3:$I$152,9,FALSE),貼付!$C$3:$AF$198,P$2,FALSE))</f>
        <v>503</v>
      </c>
      <c r="Q5" s="27">
        <f>IF(ISERROR(VLOOKUP(VLOOKUP($U$1&amp;$A5,STEP③!$A$3:$I$152,9,FALSE),貼付!$C$3:$AF$198,Q$2,FALSE)),"",VLOOKUP(VLOOKUP($U$1&amp;$A5,STEP③!$A$3:$I$152,9,FALSE),貼付!$C$3:$AF$198,Q$2,FALSE))</f>
        <v>430</v>
      </c>
      <c r="R5" s="27">
        <f>IF(ISERROR(VLOOKUP(VLOOKUP($U$1&amp;$A5,STEP③!$A$3:$I$152,9,FALSE),貼付!$C$3:$AF$198,R$2,FALSE)),"",VLOOKUP(VLOOKUP($U$1&amp;$A5,STEP③!$A$3:$I$152,9,FALSE),貼付!$C$3:$AF$198,R$2,FALSE))</f>
        <v>379</v>
      </c>
      <c r="S5" s="27">
        <f>IF(ISERROR(VLOOKUP(VLOOKUP($U$1&amp;$A5,STEP③!$A$3:$I$152,9,FALSE),貼付!$C$3:$AF$198,S$2,FALSE)),"",VLOOKUP(VLOOKUP($U$1&amp;$A5,STEP③!$A$3:$I$152,9,FALSE),貼付!$C$3:$AF$198,S$2,FALSE))</f>
        <v>2461</v>
      </c>
      <c r="T5" s="27">
        <f>IF(ISERROR(VLOOKUP(VLOOKUP($U$1&amp;$A5,STEP③!$A$3:$I$152,9,FALSE),貼付!$C$3:$AF$198,T$2,FALSE)),"",VLOOKUP(VLOOKUP($U$1&amp;$A5,STEP③!$A$3:$I$152,9,FALSE),貼付!$C$3:$AF$198,T$2,FALSE))</f>
        <v>375</v>
      </c>
      <c r="U5" s="27">
        <f>IF(ISERROR(VLOOKUP(VLOOKUP($U$1&amp;$A5,STEP③!$A$3:$I$152,9,FALSE),貼付!$C$3:$AF$198,U$2,FALSE)),"",VLOOKUP(VLOOKUP($U$1&amp;$A5,STEP③!$A$3:$I$152,9,FALSE),貼付!$C$3:$AF$198,U$2,FALSE))</f>
        <v>25253</v>
      </c>
      <c r="V5" s="45">
        <f>IF(ISERROR(VLOOKUP(VLOOKUP($U$1&amp;$A5,STEP③!$A$3:$I$152,9,FALSE),貼付!$C$3:$AF$198,V$2,FALSE)),"",VLOOKUP(VLOOKUP($U$1&amp;$A5,STEP③!$A$3:$I$152,9,FALSE),貼付!$C$3:$AF$198,V$2,FALSE))</f>
        <v>438</v>
      </c>
      <c r="W5" s="43"/>
      <c r="X5" s="44"/>
      <c r="Y5" s="44"/>
      <c r="Z5" s="44"/>
      <c r="AA5" s="44"/>
      <c r="AB5" s="44"/>
      <c r="AF5" s="18">
        <v>5</v>
      </c>
      <c r="AG5" s="18" t="s">
        <v>242</v>
      </c>
      <c r="AH5" s="18" t="s">
        <v>242</v>
      </c>
    </row>
    <row r="6" spans="1:34" ht="14.25" customHeight="1" x14ac:dyDescent="0.4">
      <c r="A6" s="29">
        <v>2</v>
      </c>
      <c r="B6" s="30" t="str">
        <f>IF(ISERROR(VLOOKUP(VLOOKUP($U$1&amp;$A6,STEP③!$A$3:$I$152,9,FALSE),貼付!$C$3:$AF$198,B$2,FALSE)),"",VLOOKUP(VLOOKUP($U$1&amp;$A6,STEP③!$A$3:$I$152,9,FALSE),貼付!$C$3:$AF$198,B$2,FALSE))</f>
        <v>高校支部</v>
      </c>
      <c r="C6" s="30" t="str">
        <f>IF(ISERROR(VLOOKUP(VLOOKUP($U$1&amp;$A6,STEP③!$A$3:$I$152,9,FALSE),貼付!$C$3:$AF$198,C$2,FALSE)),"",VLOOKUP(VLOOKUP($U$1&amp;$A6,STEP③!$A$3:$I$152,9,FALSE),貼付!$C$3:$AF$198,C$2,FALSE))</f>
        <v>北見</v>
      </c>
      <c r="D6" s="30" t="str">
        <f>IF(ISERROR(VLOOKUP(VLOOKUP($U$1&amp;$A6,STEP③!$A$3:$I$152,9,FALSE),貼付!$C$3:$AF$198,D$2,FALSE)),"",VLOOKUP(VLOOKUP($U$1&amp;$A6,STEP③!$A$3:$I$152,9,FALSE),貼付!$C$3:$AF$198,D$2,FALSE))</f>
        <v>05月20日</v>
      </c>
      <c r="E6" s="30" t="str">
        <f>IF(ISERROR(VLOOKUP(VLOOKUP($U$1&amp;$A6,STEP③!$A$3:$I$152,9,FALSE),貼付!$C$3:$AF$198,E$2,FALSE)),"",VLOOKUP(VLOOKUP($U$1&amp;$A6,STEP③!$A$3:$I$152,9,FALSE),貼付!$C$3:$AF$198,E$2,FALSE))</f>
        <v>杉本玲奈</v>
      </c>
      <c r="F6" s="30">
        <f>IF(ISERROR(VLOOKUP(VLOOKUP($U$1&amp;$A6,STEP③!$A$3:$I$152,9,FALSE),貼付!$C$3:$AF$198,F$2,FALSE)),"",VLOOKUP(VLOOKUP($U$1&amp;$A6,STEP③!$A$3:$I$152,9,FALSE),貼付!$C$3:$AF$198,F$2,FALSE))</f>
        <v>3</v>
      </c>
      <c r="G6" s="30" t="str">
        <f>IF(ISERROR(VLOOKUP(VLOOKUP($U$1&amp;$A6,STEP③!$A$3:$I$152,9,FALSE),貼付!$C$3:$AF$198,G$2,FALSE)),"",VLOOKUP(VLOOKUP($U$1&amp;$A6,STEP③!$A$3:$I$152,9,FALSE),貼付!$C$3:$AF$198,G$2,FALSE))</f>
        <v>網走南ケ丘高</v>
      </c>
      <c r="H6" s="31">
        <f>IF(ISERROR(VLOOKUP(VLOOKUP($U$1&amp;$A6,STEP③!$A$3:$I$152,9,FALSE),貼付!$C$3:$AF$198,H$2,FALSE)),"",VLOOKUP(VLOOKUP($U$1&amp;$A6,STEP③!$A$3:$I$152,9,FALSE),貼付!$C$3:$AF$198,H$2,FALSE))</f>
        <v>3024</v>
      </c>
      <c r="I6" s="30">
        <f>IF(ISERROR(VLOOKUP(VLOOKUP($U$1&amp;$A6,STEP③!$A$3:$I$152,9,FALSE),貼付!$C$3:$AF$198,I$2,FALSE)),"",VLOOKUP(VLOOKUP($U$1&amp;$A6,STEP③!$A$3:$I$152,9,FALSE),貼付!$C$3:$AF$198,I$2,FALSE))</f>
        <v>1791</v>
      </c>
      <c r="J6" s="30">
        <f>IF(ISERROR(VLOOKUP(VLOOKUP($U$1&amp;$A6,STEP③!$A$3:$I$152,9,FALSE),貼付!$C$3:$AF$198,J$2,FALSE)),"",VLOOKUP(VLOOKUP($U$1&amp;$A6,STEP③!$A$3:$I$152,9,FALSE),貼付!$C$3:$AF$198,J$2,FALSE))</f>
        <v>498</v>
      </c>
      <c r="K6" s="30">
        <f>IF(ISERROR(VLOOKUP(VLOOKUP($U$1&amp;$A6,STEP③!$A$3:$I$152,9,FALSE),貼付!$C$3:$AF$198,K$2,FALSE)),"",VLOOKUP(VLOOKUP($U$1&amp;$A6,STEP③!$A$3:$I$152,9,FALSE),貼付!$C$3:$AF$198,K$2,FALSE))</f>
        <v>145</v>
      </c>
      <c r="L6" s="30">
        <f>IF(ISERROR(VLOOKUP(VLOOKUP($U$1&amp;$A6,STEP③!$A$3:$I$152,9,FALSE),貼付!$C$3:$AF$198,L$2,FALSE)),"",VLOOKUP(VLOOKUP($U$1&amp;$A6,STEP③!$A$3:$I$152,9,FALSE),貼付!$C$3:$AF$198,L$2,FALSE))</f>
        <v>566</v>
      </c>
      <c r="M6" s="30">
        <f>IF(ISERROR(VLOOKUP(VLOOKUP($U$1&amp;$A6,STEP③!$A$3:$I$152,9,FALSE),貼付!$C$3:$AF$198,M$2,FALSE)),"",VLOOKUP(VLOOKUP($U$1&amp;$A6,STEP③!$A$3:$I$152,9,FALSE),貼付!$C$3:$AF$198,M$2,FALSE))</f>
        <v>626</v>
      </c>
      <c r="N6" s="30">
        <f>IF(ISERROR(VLOOKUP(VLOOKUP($U$1&amp;$A6,STEP③!$A$3:$I$152,9,FALSE),貼付!$C$3:$AF$198,N$2,FALSE)),"",VLOOKUP(VLOOKUP($U$1&amp;$A6,STEP③!$A$3:$I$152,9,FALSE),貼付!$C$3:$AF$198,N$2,FALSE))</f>
        <v>288</v>
      </c>
      <c r="O6" s="30">
        <f>IF(ISERROR(VLOOKUP(VLOOKUP($U$1&amp;$A6,STEP③!$A$3:$I$152,9,FALSE),貼付!$C$3:$AF$198,O$2,FALSE)),"",VLOOKUP(VLOOKUP($U$1&amp;$A6,STEP③!$A$3:$I$152,9,FALSE),貼付!$C$3:$AF$198,O$2,FALSE))</f>
        <v>2941</v>
      </c>
      <c r="P6" s="30">
        <f>IF(ISERROR(VLOOKUP(VLOOKUP($U$1&amp;$A6,STEP③!$A$3:$I$152,9,FALSE),貼付!$C$3:$AF$198,P$2,FALSE)),"",VLOOKUP(VLOOKUP($U$1&amp;$A6,STEP③!$A$3:$I$152,9,FALSE),貼付!$C$3:$AF$198,P$2,FALSE))</f>
        <v>524</v>
      </c>
      <c r="Q6" s="30">
        <f>IF(ISERROR(VLOOKUP(VLOOKUP($U$1&amp;$A6,STEP③!$A$3:$I$152,9,FALSE),貼付!$C$3:$AF$198,Q$2,FALSE)),"",VLOOKUP(VLOOKUP($U$1&amp;$A6,STEP③!$A$3:$I$152,9,FALSE),貼付!$C$3:$AF$198,Q$2,FALSE))</f>
        <v>455</v>
      </c>
      <c r="R6" s="30">
        <f>IF(ISERROR(VLOOKUP(VLOOKUP($U$1&amp;$A6,STEP③!$A$3:$I$152,9,FALSE),貼付!$C$3:$AF$198,R$2,FALSE)),"",VLOOKUP(VLOOKUP($U$1&amp;$A6,STEP③!$A$3:$I$152,9,FALSE),貼付!$C$3:$AF$198,R$2,FALSE))</f>
        <v>441</v>
      </c>
      <c r="S6" s="30">
        <f>IF(ISERROR(VLOOKUP(VLOOKUP($U$1&amp;$A6,STEP③!$A$3:$I$152,9,FALSE),貼付!$C$3:$AF$198,S$2,FALSE)),"",VLOOKUP(VLOOKUP($U$1&amp;$A6,STEP③!$A$3:$I$152,9,FALSE),貼付!$C$3:$AF$198,S$2,FALSE))</f>
        <v>2107</v>
      </c>
      <c r="T6" s="30">
        <f>IF(ISERROR(VLOOKUP(VLOOKUP($U$1&amp;$A6,STEP③!$A$3:$I$152,9,FALSE),貼付!$C$3:$AF$198,T$2,FALSE)),"",VLOOKUP(VLOOKUP($U$1&amp;$A6,STEP③!$A$3:$I$152,9,FALSE),貼付!$C$3:$AF$198,T$2,FALSE))</f>
        <v>309</v>
      </c>
      <c r="U6" s="30">
        <f>IF(ISERROR(VLOOKUP(VLOOKUP($U$1&amp;$A6,STEP③!$A$3:$I$152,9,FALSE),貼付!$C$3:$AF$198,U$2,FALSE)),"",VLOOKUP(VLOOKUP($U$1&amp;$A6,STEP③!$A$3:$I$152,9,FALSE),貼付!$C$3:$AF$198,U$2,FALSE))</f>
        <v>25654</v>
      </c>
      <c r="V6" s="46">
        <f>IF(ISERROR(VLOOKUP(VLOOKUP($U$1&amp;$A6,STEP③!$A$3:$I$152,9,FALSE),貼付!$C$3:$AF$198,V$2,FALSE)),"",VLOOKUP(VLOOKUP($U$1&amp;$A6,STEP③!$A$3:$I$152,9,FALSE),貼付!$C$3:$AF$198,V$2,FALSE))</f>
        <v>398</v>
      </c>
      <c r="W6" s="43"/>
      <c r="X6" s="44"/>
      <c r="Y6" s="44"/>
      <c r="Z6" s="44"/>
      <c r="AA6" s="44"/>
      <c r="AB6" s="44"/>
      <c r="AF6" s="18">
        <v>6</v>
      </c>
      <c r="AG6" s="18" t="s">
        <v>245</v>
      </c>
    </row>
    <row r="7" spans="1:34" ht="14.25" customHeight="1" x14ac:dyDescent="0.4">
      <c r="A7" s="32">
        <v>3</v>
      </c>
      <c r="B7" s="33" t="str">
        <f>IF(ISERROR(VLOOKUP(VLOOKUP($U$1&amp;$A7,STEP③!$A$3:$I$152,9,FALSE),貼付!$C$3:$AF$198,B$2,FALSE)),"",VLOOKUP(VLOOKUP($U$1&amp;$A7,STEP③!$A$3:$I$152,9,FALSE),貼付!$C$3:$AF$198,B$2,FALSE))</f>
        <v>混成記録会</v>
      </c>
      <c r="C7" s="33" t="str">
        <f>IF(ISERROR(VLOOKUP(VLOOKUP($U$1&amp;$A7,STEP③!$A$3:$I$152,9,FALSE),貼付!$C$3:$AF$198,C$2,FALSE)),"",VLOOKUP(VLOOKUP($U$1&amp;$A7,STEP③!$A$3:$I$152,9,FALSE),貼付!$C$3:$AF$198,C$2,FALSE))</f>
        <v>北見</v>
      </c>
      <c r="D7" s="33" t="str">
        <f>IF(ISERROR(VLOOKUP(VLOOKUP($U$1&amp;$A7,STEP③!$A$3:$I$152,9,FALSE),貼付!$C$3:$AF$198,D$2,FALSE)),"",VLOOKUP(VLOOKUP($U$1&amp;$A7,STEP③!$A$3:$I$152,9,FALSE),貼付!$C$3:$AF$198,D$2,FALSE))</f>
        <v>10月15日</v>
      </c>
      <c r="E7" s="33" t="str">
        <f>IF(ISERROR(VLOOKUP(VLOOKUP($U$1&amp;$A7,STEP③!$A$3:$I$152,9,FALSE),貼付!$C$3:$AF$198,E$2,FALSE)),"",VLOOKUP(VLOOKUP($U$1&amp;$A7,STEP③!$A$3:$I$152,9,FALSE),貼付!$C$3:$AF$198,E$2,FALSE))</f>
        <v>野村柚果</v>
      </c>
      <c r="F7" s="33">
        <f>IF(ISERROR(VLOOKUP(VLOOKUP($U$1&amp;$A7,STEP③!$A$3:$I$152,9,FALSE),貼付!$C$3:$AF$198,F$2,FALSE)),"",VLOOKUP(VLOOKUP($U$1&amp;$A7,STEP③!$A$3:$I$152,9,FALSE),貼付!$C$3:$AF$198,F$2,FALSE))</f>
        <v>2</v>
      </c>
      <c r="G7" s="33" t="str">
        <f>IF(ISERROR(VLOOKUP(VLOOKUP($U$1&amp;$A7,STEP③!$A$3:$I$152,9,FALSE),貼付!$C$3:$AF$198,G$2,FALSE)),"",VLOOKUP(VLOOKUP($U$1&amp;$A7,STEP③!$A$3:$I$152,9,FALSE),貼付!$C$3:$AF$198,G$2,FALSE))</f>
        <v>北見北斗高</v>
      </c>
      <c r="H7" s="34">
        <f>IF(ISERROR(VLOOKUP(VLOOKUP($U$1&amp;$A7,STEP③!$A$3:$I$152,9,FALSE),貼付!$C$3:$AF$198,H$2,FALSE)),"",VLOOKUP(VLOOKUP($U$1&amp;$A7,STEP③!$A$3:$I$152,9,FALSE),貼付!$C$3:$AF$198,H$2,FALSE))</f>
        <v>2927</v>
      </c>
      <c r="I7" s="33">
        <f>IF(ISERROR(VLOOKUP(VLOOKUP($U$1&amp;$A7,STEP③!$A$3:$I$152,9,FALSE),貼付!$C$3:$AF$198,I$2,FALSE)),"",VLOOKUP(VLOOKUP($U$1&amp;$A7,STEP③!$A$3:$I$152,9,FALSE),貼付!$C$3:$AF$198,I$2,FALSE))</f>
        <v>1778</v>
      </c>
      <c r="J7" s="33">
        <f>IF(ISERROR(VLOOKUP(VLOOKUP($U$1&amp;$A7,STEP③!$A$3:$I$152,9,FALSE),貼付!$C$3:$AF$198,J$2,FALSE)),"",VLOOKUP(VLOOKUP($U$1&amp;$A7,STEP③!$A$3:$I$152,9,FALSE),貼付!$C$3:$AF$198,J$2,FALSE))</f>
        <v>511</v>
      </c>
      <c r="K7" s="33">
        <f>IF(ISERROR(VLOOKUP(VLOOKUP($U$1&amp;$A7,STEP③!$A$3:$I$152,9,FALSE),貼付!$C$3:$AF$198,K$2,FALSE)),"",VLOOKUP(VLOOKUP($U$1&amp;$A7,STEP③!$A$3:$I$152,9,FALSE),貼付!$C$3:$AF$198,K$2,FALSE))</f>
        <v>146</v>
      </c>
      <c r="L7" s="33">
        <f>IF(ISERROR(VLOOKUP(VLOOKUP($U$1&amp;$A7,STEP③!$A$3:$I$152,9,FALSE),貼付!$C$3:$AF$198,L$2,FALSE)),"",VLOOKUP(VLOOKUP($U$1&amp;$A7,STEP③!$A$3:$I$152,9,FALSE),貼付!$C$3:$AF$198,L$2,FALSE))</f>
        <v>577</v>
      </c>
      <c r="M7" s="33">
        <f>IF(ISERROR(VLOOKUP(VLOOKUP($U$1&amp;$A7,STEP③!$A$3:$I$152,9,FALSE),貼付!$C$3:$AF$198,M$2,FALSE)),"",VLOOKUP(VLOOKUP($U$1&amp;$A7,STEP③!$A$3:$I$152,9,FALSE),貼付!$C$3:$AF$198,M$2,FALSE))</f>
        <v>682</v>
      </c>
      <c r="N7" s="33">
        <f>IF(ISERROR(VLOOKUP(VLOOKUP($U$1&amp;$A7,STEP③!$A$3:$I$152,9,FALSE),貼付!$C$3:$AF$198,N$2,FALSE)),"",VLOOKUP(VLOOKUP($U$1&amp;$A7,STEP③!$A$3:$I$152,9,FALSE),貼付!$C$3:$AF$198,N$2,FALSE))</f>
        <v>324</v>
      </c>
      <c r="O7" s="33">
        <f>IF(ISERROR(VLOOKUP(VLOOKUP($U$1&amp;$A7,STEP③!$A$3:$I$152,9,FALSE),貼付!$C$3:$AF$198,O$2,FALSE)),"",VLOOKUP(VLOOKUP($U$1&amp;$A7,STEP③!$A$3:$I$152,9,FALSE),貼付!$C$3:$AF$198,O$2,FALSE))</f>
        <v>2872</v>
      </c>
      <c r="P7" s="33">
        <f>IF(ISERROR(VLOOKUP(VLOOKUP($U$1&amp;$A7,STEP③!$A$3:$I$152,9,FALSE),貼付!$C$3:$AF$198,P$2,FALSE)),"",VLOOKUP(VLOOKUP($U$1&amp;$A7,STEP③!$A$3:$I$152,9,FALSE),貼付!$C$3:$AF$198,P$2,FALSE))</f>
        <v>575</v>
      </c>
      <c r="Q7" s="33">
        <f>IF(ISERROR(VLOOKUP(VLOOKUP($U$1&amp;$A7,STEP③!$A$3:$I$152,9,FALSE),貼付!$C$3:$AF$198,Q$2,FALSE)),"",VLOOKUP(VLOOKUP($U$1&amp;$A7,STEP③!$A$3:$I$152,9,FALSE),貼付!$C$3:$AF$198,Q$2,FALSE))</f>
        <v>429</v>
      </c>
      <c r="R7" s="33">
        <f>IF(ISERROR(VLOOKUP(VLOOKUP($U$1&amp;$A7,STEP③!$A$3:$I$152,9,FALSE),貼付!$C$3:$AF$198,R$2,FALSE)),"",VLOOKUP(VLOOKUP($U$1&amp;$A7,STEP③!$A$3:$I$152,9,FALSE),貼付!$C$3:$AF$198,R$2,FALSE))</f>
        <v>376</v>
      </c>
      <c r="S7" s="33">
        <f>IF(ISERROR(VLOOKUP(VLOOKUP($U$1&amp;$A7,STEP③!$A$3:$I$152,9,FALSE),貼付!$C$3:$AF$198,S$2,FALSE)),"",VLOOKUP(VLOOKUP($U$1&amp;$A7,STEP③!$A$3:$I$152,9,FALSE),貼付!$C$3:$AF$198,S$2,FALSE))</f>
        <v>997</v>
      </c>
      <c r="T7" s="33">
        <f>IF(ISERROR(VLOOKUP(VLOOKUP($U$1&amp;$A7,STEP③!$A$3:$I$152,9,FALSE),貼付!$C$3:$AF$198,T$2,FALSE)),"",VLOOKUP(VLOOKUP($U$1&amp;$A7,STEP③!$A$3:$I$152,9,FALSE),貼付!$C$3:$AF$198,T$2,FALSE))</f>
        <v>106</v>
      </c>
      <c r="U7" s="33">
        <f>IF(ISERROR(VLOOKUP(VLOOKUP($U$1&amp;$A7,STEP③!$A$3:$I$152,9,FALSE),貼付!$C$3:$AF$198,U$2,FALSE)),"",VLOOKUP(VLOOKUP($U$1&amp;$A7,STEP③!$A$3:$I$152,9,FALSE),貼付!$C$3:$AF$198,U$2,FALSE))</f>
        <v>2505</v>
      </c>
      <c r="V7" s="47">
        <f>IF(ISERROR(VLOOKUP(VLOOKUP($U$1&amp;$A7,STEP③!$A$3:$I$152,9,FALSE),貼付!$C$3:$AF$198,V$2,FALSE)),"",VLOOKUP(VLOOKUP($U$1&amp;$A7,STEP③!$A$3:$I$152,9,FALSE),貼付!$C$3:$AF$198,V$2,FALSE))</f>
        <v>458</v>
      </c>
      <c r="W7" s="43"/>
      <c r="X7" s="44"/>
      <c r="Y7" s="44"/>
      <c r="Z7" s="44"/>
      <c r="AA7" s="44"/>
      <c r="AB7" s="44"/>
      <c r="AF7" s="18">
        <v>7</v>
      </c>
      <c r="AG7" s="18" t="s">
        <v>246</v>
      </c>
    </row>
    <row r="8" spans="1:34" ht="14.25" customHeight="1" x14ac:dyDescent="0.4">
      <c r="A8" s="29">
        <v>4</v>
      </c>
      <c r="B8" s="30" t="str">
        <f>IF(ISERROR(VLOOKUP(VLOOKUP($U$1&amp;$A8,STEP③!$A$3:$I$152,9,FALSE),貼付!$C$3:$AF$198,B$2,FALSE)),"",VLOOKUP(VLOOKUP($U$1&amp;$A8,STEP③!$A$3:$I$152,9,FALSE),貼付!$C$3:$AF$198,B$2,FALSE))</f>
        <v>混成記録会</v>
      </c>
      <c r="C8" s="30" t="str">
        <f>IF(ISERROR(VLOOKUP(VLOOKUP($U$1&amp;$A8,STEP③!$A$3:$I$152,9,FALSE),貼付!$C$3:$AF$198,C$2,FALSE)),"",VLOOKUP(VLOOKUP($U$1&amp;$A8,STEP③!$A$3:$I$152,9,FALSE),貼付!$C$3:$AF$198,C$2,FALSE))</f>
        <v>北見</v>
      </c>
      <c r="D8" s="30" t="str">
        <f>IF(ISERROR(VLOOKUP(VLOOKUP($U$1&amp;$A8,STEP③!$A$3:$I$152,9,FALSE),貼付!$C$3:$AF$198,D$2,FALSE)),"",VLOOKUP(VLOOKUP($U$1&amp;$A8,STEP③!$A$3:$I$152,9,FALSE),貼付!$C$3:$AF$198,D$2,FALSE))</f>
        <v>10月15日</v>
      </c>
      <c r="E8" s="30" t="str">
        <f>IF(ISERROR(VLOOKUP(VLOOKUP($U$1&amp;$A8,STEP③!$A$3:$I$152,9,FALSE),貼付!$C$3:$AF$198,E$2,FALSE)),"",VLOOKUP(VLOOKUP($U$1&amp;$A8,STEP③!$A$3:$I$152,9,FALSE),貼付!$C$3:$AF$198,E$2,FALSE))</f>
        <v>横山藍梨</v>
      </c>
      <c r="F8" s="30">
        <f>IF(ISERROR(VLOOKUP(VLOOKUP($U$1&amp;$A8,STEP③!$A$3:$I$152,9,FALSE),貼付!$C$3:$AF$198,F$2,FALSE)),"",VLOOKUP(VLOOKUP($U$1&amp;$A8,STEP③!$A$3:$I$152,9,FALSE),貼付!$C$3:$AF$198,F$2,FALSE))</f>
        <v>2</v>
      </c>
      <c r="G8" s="30" t="str">
        <f>IF(ISERROR(VLOOKUP(VLOOKUP($U$1&amp;$A8,STEP③!$A$3:$I$152,9,FALSE),貼付!$C$3:$AF$198,G$2,FALSE)),"",VLOOKUP(VLOOKUP($U$1&amp;$A8,STEP③!$A$3:$I$152,9,FALSE),貼付!$C$3:$AF$198,G$2,FALSE))</f>
        <v>北見柏陽高</v>
      </c>
      <c r="H8" s="31">
        <f>IF(ISERROR(VLOOKUP(VLOOKUP($U$1&amp;$A8,STEP③!$A$3:$I$152,9,FALSE),貼付!$C$3:$AF$198,H$2,FALSE)),"",VLOOKUP(VLOOKUP($U$1&amp;$A8,STEP③!$A$3:$I$152,9,FALSE),貼付!$C$3:$AF$198,H$2,FALSE))</f>
        <v>2905</v>
      </c>
      <c r="I8" s="30">
        <f>IF(ISERROR(VLOOKUP(VLOOKUP($U$1&amp;$A8,STEP③!$A$3:$I$152,9,FALSE),貼付!$C$3:$AF$198,I$2,FALSE)),"",VLOOKUP(VLOOKUP($U$1&amp;$A8,STEP③!$A$3:$I$152,9,FALSE),貼付!$C$3:$AF$198,I$2,FALSE))</f>
        <v>1782</v>
      </c>
      <c r="J8" s="30">
        <f>IF(ISERROR(VLOOKUP(VLOOKUP($U$1&amp;$A8,STEP③!$A$3:$I$152,9,FALSE),貼付!$C$3:$AF$198,J$2,FALSE)),"",VLOOKUP(VLOOKUP($U$1&amp;$A8,STEP③!$A$3:$I$152,9,FALSE),貼付!$C$3:$AF$198,J$2,FALSE))</f>
        <v>507</v>
      </c>
      <c r="K8" s="30">
        <f>IF(ISERROR(VLOOKUP(VLOOKUP($U$1&amp;$A8,STEP③!$A$3:$I$152,9,FALSE),貼付!$C$3:$AF$198,K$2,FALSE)),"",VLOOKUP(VLOOKUP($U$1&amp;$A8,STEP③!$A$3:$I$152,9,FALSE),貼付!$C$3:$AF$198,K$2,FALSE))</f>
        <v>125</v>
      </c>
      <c r="L8" s="30">
        <f>IF(ISERROR(VLOOKUP(VLOOKUP($U$1&amp;$A8,STEP③!$A$3:$I$152,9,FALSE),貼付!$C$3:$AF$198,L$2,FALSE)),"",VLOOKUP(VLOOKUP($U$1&amp;$A8,STEP③!$A$3:$I$152,9,FALSE),貼付!$C$3:$AF$198,L$2,FALSE))</f>
        <v>359</v>
      </c>
      <c r="M8" s="30">
        <f>IF(ISERROR(VLOOKUP(VLOOKUP($U$1&amp;$A8,STEP③!$A$3:$I$152,9,FALSE),貼付!$C$3:$AF$198,M$2,FALSE)),"",VLOOKUP(VLOOKUP($U$1&amp;$A8,STEP③!$A$3:$I$152,9,FALSE),貼付!$C$3:$AF$198,M$2,FALSE))</f>
        <v>525</v>
      </c>
      <c r="N8" s="30">
        <f>IF(ISERROR(VLOOKUP(VLOOKUP($U$1&amp;$A8,STEP③!$A$3:$I$152,9,FALSE),貼付!$C$3:$AF$198,N$2,FALSE)),"",VLOOKUP(VLOOKUP($U$1&amp;$A8,STEP③!$A$3:$I$152,9,FALSE),貼付!$C$3:$AF$198,N$2,FALSE))</f>
        <v>224</v>
      </c>
      <c r="O8" s="30">
        <f>IF(ISERROR(VLOOKUP(VLOOKUP($U$1&amp;$A8,STEP③!$A$3:$I$152,9,FALSE),貼付!$C$3:$AF$198,O$2,FALSE)),"",VLOOKUP(VLOOKUP($U$1&amp;$A8,STEP③!$A$3:$I$152,9,FALSE),貼付!$C$3:$AF$198,O$2,FALSE))</f>
        <v>2798</v>
      </c>
      <c r="P8" s="30">
        <f>IF(ISERROR(VLOOKUP(VLOOKUP($U$1&amp;$A8,STEP③!$A$3:$I$152,9,FALSE),貼付!$C$3:$AF$198,P$2,FALSE)),"",VLOOKUP(VLOOKUP($U$1&amp;$A8,STEP③!$A$3:$I$152,9,FALSE),貼付!$C$3:$AF$198,P$2,FALSE))</f>
        <v>632</v>
      </c>
      <c r="Q8" s="30">
        <f>IF(ISERROR(VLOOKUP(VLOOKUP($U$1&amp;$A8,STEP③!$A$3:$I$152,9,FALSE),貼付!$C$3:$AF$198,Q$2,FALSE)),"",VLOOKUP(VLOOKUP($U$1&amp;$A8,STEP③!$A$3:$I$152,9,FALSE),貼付!$C$3:$AF$198,Q$2,FALSE))</f>
        <v>416</v>
      </c>
      <c r="R8" s="30">
        <f>IF(ISERROR(VLOOKUP(VLOOKUP($U$1&amp;$A8,STEP③!$A$3:$I$152,9,FALSE),貼付!$C$3:$AF$198,R$2,FALSE)),"",VLOOKUP(VLOOKUP($U$1&amp;$A8,STEP③!$A$3:$I$152,9,FALSE),貼付!$C$3:$AF$198,R$2,FALSE))</f>
        <v>345</v>
      </c>
      <c r="S8" s="30">
        <f>IF(ISERROR(VLOOKUP(VLOOKUP($U$1&amp;$A8,STEP③!$A$3:$I$152,9,FALSE),貼付!$C$3:$AF$198,S$2,FALSE)),"",VLOOKUP(VLOOKUP($U$1&amp;$A8,STEP③!$A$3:$I$152,9,FALSE),貼付!$C$3:$AF$198,S$2,FALSE))</f>
        <v>2033</v>
      </c>
      <c r="T8" s="30">
        <f>IF(ISERROR(VLOOKUP(VLOOKUP($U$1&amp;$A8,STEP③!$A$3:$I$152,9,FALSE),貼付!$C$3:$AF$198,T$2,FALSE)),"",VLOOKUP(VLOOKUP($U$1&amp;$A8,STEP③!$A$3:$I$152,9,FALSE),貼付!$C$3:$AF$198,T$2,FALSE))</f>
        <v>295</v>
      </c>
      <c r="U8" s="30">
        <f>IF(ISERROR(VLOOKUP(VLOOKUP($U$1&amp;$A8,STEP③!$A$3:$I$152,9,FALSE),貼付!$C$3:$AF$198,U$2,FALSE)),"",VLOOKUP(VLOOKUP($U$1&amp;$A8,STEP③!$A$3:$I$152,9,FALSE),貼付!$C$3:$AF$198,U$2,FALSE))</f>
        <v>24267</v>
      </c>
      <c r="V8" s="46">
        <f>IF(ISERROR(VLOOKUP(VLOOKUP($U$1&amp;$A8,STEP③!$A$3:$I$152,9,FALSE),貼付!$C$3:$AF$198,V$2,FALSE)),"",VLOOKUP(VLOOKUP($U$1&amp;$A8,STEP③!$A$3:$I$152,9,FALSE),貼付!$C$3:$AF$198,V$2,FALSE))</f>
        <v>543</v>
      </c>
      <c r="W8" s="43"/>
      <c r="X8" s="44"/>
      <c r="Y8" s="44"/>
      <c r="Z8" s="44"/>
      <c r="AA8" s="44"/>
      <c r="AB8" s="44"/>
      <c r="AF8" s="18">
        <v>8</v>
      </c>
      <c r="AG8" s="18" t="s">
        <v>247</v>
      </c>
    </row>
    <row r="9" spans="1:34" ht="14.25" customHeight="1" x14ac:dyDescent="0.4">
      <c r="A9" s="32">
        <v>5</v>
      </c>
      <c r="B9" s="33" t="str">
        <f>IF(ISERROR(VLOOKUP(VLOOKUP($U$1&amp;$A9,STEP③!$A$3:$I$152,9,FALSE),貼付!$C$3:$AF$198,B$2,FALSE)),"",VLOOKUP(VLOOKUP($U$1&amp;$A9,STEP③!$A$3:$I$152,9,FALSE),貼付!$C$3:$AF$198,B$2,FALSE))</f>
        <v>高校支部</v>
      </c>
      <c r="C9" s="33" t="str">
        <f>IF(ISERROR(VLOOKUP(VLOOKUP($U$1&amp;$A9,STEP③!$A$3:$I$152,9,FALSE),貼付!$C$3:$AF$198,C$2,FALSE)),"",VLOOKUP(VLOOKUP($U$1&amp;$A9,STEP③!$A$3:$I$152,9,FALSE),貼付!$C$3:$AF$198,C$2,FALSE))</f>
        <v>北見</v>
      </c>
      <c r="D9" s="33" t="str">
        <f>IF(ISERROR(VLOOKUP(VLOOKUP($U$1&amp;$A9,STEP③!$A$3:$I$152,9,FALSE),貼付!$C$3:$AF$198,D$2,FALSE)),"",VLOOKUP(VLOOKUP($U$1&amp;$A9,STEP③!$A$3:$I$152,9,FALSE),貼付!$C$3:$AF$198,D$2,FALSE))</f>
        <v>05月20日</v>
      </c>
      <c r="E9" s="33" t="str">
        <f>IF(ISERROR(VLOOKUP(VLOOKUP($U$1&amp;$A9,STEP③!$A$3:$I$152,9,FALSE),貼付!$C$3:$AF$198,E$2,FALSE)),"",VLOOKUP(VLOOKUP($U$1&amp;$A9,STEP③!$A$3:$I$152,9,FALSE),貼付!$C$3:$AF$198,E$2,FALSE))</f>
        <v>穴澤日菜</v>
      </c>
      <c r="F9" s="33">
        <f>IF(ISERROR(VLOOKUP(VLOOKUP($U$1&amp;$A9,STEP③!$A$3:$I$152,9,FALSE),貼付!$C$3:$AF$198,F$2,FALSE)),"",VLOOKUP(VLOOKUP($U$1&amp;$A9,STEP③!$A$3:$I$152,9,FALSE),貼付!$C$3:$AF$198,F$2,FALSE))</f>
        <v>2</v>
      </c>
      <c r="G9" s="33" t="str">
        <f>IF(ISERROR(VLOOKUP(VLOOKUP($U$1&amp;$A9,STEP③!$A$3:$I$152,9,FALSE),貼付!$C$3:$AF$198,G$2,FALSE)),"",VLOOKUP(VLOOKUP($U$1&amp;$A9,STEP③!$A$3:$I$152,9,FALSE),貼付!$C$3:$AF$198,G$2,FALSE))</f>
        <v>北見柏陽高</v>
      </c>
      <c r="H9" s="34">
        <f>IF(ISERROR(VLOOKUP(VLOOKUP($U$1&amp;$A9,STEP③!$A$3:$I$152,9,FALSE),貼付!$C$3:$AF$198,H$2,FALSE)),"",VLOOKUP(VLOOKUP($U$1&amp;$A9,STEP③!$A$3:$I$152,9,FALSE),貼付!$C$3:$AF$198,H$2,FALSE))</f>
        <v>2800</v>
      </c>
      <c r="I9" s="33">
        <f>IF(ISERROR(VLOOKUP(VLOOKUP($U$1&amp;$A9,STEP③!$A$3:$I$152,9,FALSE),貼付!$C$3:$AF$198,I$2,FALSE)),"",VLOOKUP(VLOOKUP($U$1&amp;$A9,STEP③!$A$3:$I$152,9,FALSE),貼付!$C$3:$AF$198,I$2,FALSE))</f>
        <v>1820</v>
      </c>
      <c r="J9" s="33">
        <f>IF(ISERROR(VLOOKUP(VLOOKUP($U$1&amp;$A9,STEP③!$A$3:$I$152,9,FALSE),貼付!$C$3:$AF$198,J$2,FALSE)),"",VLOOKUP(VLOOKUP($U$1&amp;$A9,STEP③!$A$3:$I$152,9,FALSE),貼付!$C$3:$AF$198,J$2,FALSE))</f>
        <v>468</v>
      </c>
      <c r="K9" s="33">
        <f>IF(ISERROR(VLOOKUP(VLOOKUP($U$1&amp;$A9,STEP③!$A$3:$I$152,9,FALSE),貼付!$C$3:$AF$198,K$2,FALSE)),"",VLOOKUP(VLOOKUP($U$1&amp;$A9,STEP③!$A$3:$I$152,9,FALSE),貼付!$C$3:$AF$198,K$2,FALSE))</f>
        <v>130</v>
      </c>
      <c r="L9" s="33">
        <f>IF(ISERROR(VLOOKUP(VLOOKUP($U$1&amp;$A9,STEP③!$A$3:$I$152,9,FALSE),貼付!$C$3:$AF$198,L$2,FALSE)),"",VLOOKUP(VLOOKUP($U$1&amp;$A9,STEP③!$A$3:$I$152,9,FALSE),貼付!$C$3:$AF$198,L$2,FALSE))</f>
        <v>409</v>
      </c>
      <c r="M9" s="33">
        <f>IF(ISERROR(VLOOKUP(VLOOKUP($U$1&amp;$A9,STEP③!$A$3:$I$152,9,FALSE),貼付!$C$3:$AF$198,M$2,FALSE)),"",VLOOKUP(VLOOKUP($U$1&amp;$A9,STEP③!$A$3:$I$152,9,FALSE),貼付!$C$3:$AF$198,M$2,FALSE))</f>
        <v>524</v>
      </c>
      <c r="N9" s="33">
        <f>IF(ISERROR(VLOOKUP(VLOOKUP($U$1&amp;$A9,STEP③!$A$3:$I$152,9,FALSE),貼付!$C$3:$AF$198,N$2,FALSE)),"",VLOOKUP(VLOOKUP($U$1&amp;$A9,STEP③!$A$3:$I$152,9,FALSE),貼付!$C$3:$AF$198,N$2,FALSE))</f>
        <v>223</v>
      </c>
      <c r="O9" s="33">
        <f>IF(ISERROR(VLOOKUP(VLOOKUP($U$1&amp;$A9,STEP③!$A$3:$I$152,9,FALSE),貼付!$C$3:$AF$198,O$2,FALSE)),"",VLOOKUP(VLOOKUP($U$1&amp;$A9,STEP③!$A$3:$I$152,9,FALSE),貼付!$C$3:$AF$198,O$2,FALSE))</f>
        <v>3036</v>
      </c>
      <c r="P9" s="33">
        <f>IF(ISERROR(VLOOKUP(VLOOKUP($U$1&amp;$A9,STEP③!$A$3:$I$152,9,FALSE),貼付!$C$3:$AF$198,P$2,FALSE)),"",VLOOKUP(VLOOKUP($U$1&amp;$A9,STEP③!$A$3:$I$152,9,FALSE),貼付!$C$3:$AF$198,P$2,FALSE))</f>
        <v>457</v>
      </c>
      <c r="Q9" s="33">
        <f>IF(ISERROR(VLOOKUP(VLOOKUP($U$1&amp;$A9,STEP③!$A$3:$I$152,9,FALSE),貼付!$C$3:$AF$198,Q$2,FALSE)),"",VLOOKUP(VLOOKUP($U$1&amp;$A9,STEP③!$A$3:$I$152,9,FALSE),貼付!$C$3:$AF$198,Q$2,FALSE))</f>
        <v>422</v>
      </c>
      <c r="R9" s="33">
        <f>IF(ISERROR(VLOOKUP(VLOOKUP($U$1&amp;$A9,STEP③!$A$3:$I$152,9,FALSE),貼付!$C$3:$AF$198,R$2,FALSE)),"",VLOOKUP(VLOOKUP($U$1&amp;$A9,STEP③!$A$3:$I$152,9,FALSE),貼付!$C$3:$AF$198,R$2,FALSE))</f>
        <v>359</v>
      </c>
      <c r="S9" s="33">
        <f>IF(ISERROR(VLOOKUP(VLOOKUP($U$1&amp;$A9,STEP③!$A$3:$I$152,9,FALSE),貼付!$C$3:$AF$198,S$2,FALSE)),"",VLOOKUP(VLOOKUP($U$1&amp;$A9,STEP③!$A$3:$I$152,9,FALSE),貼付!$C$3:$AF$198,S$2,FALSE))</f>
        <v>2718</v>
      </c>
      <c r="T9" s="33">
        <f>IF(ISERROR(VLOOKUP(VLOOKUP($U$1&amp;$A9,STEP③!$A$3:$I$152,9,FALSE),貼付!$C$3:$AF$198,T$2,FALSE)),"",VLOOKUP(VLOOKUP($U$1&amp;$A9,STEP③!$A$3:$I$152,9,FALSE),貼付!$C$3:$AF$198,T$2,FALSE))</f>
        <v>423</v>
      </c>
      <c r="U9" s="33">
        <f>IF(ISERROR(VLOOKUP(VLOOKUP($U$1&amp;$A9,STEP③!$A$3:$I$152,9,FALSE),貼付!$C$3:$AF$198,U$2,FALSE)),"",VLOOKUP(VLOOKUP($U$1&amp;$A9,STEP③!$A$3:$I$152,9,FALSE),貼付!$C$3:$AF$198,U$2,FALSE))</f>
        <v>25024</v>
      </c>
      <c r="V9" s="47">
        <f>IF(ISERROR(VLOOKUP(VLOOKUP($U$1&amp;$A9,STEP③!$A$3:$I$152,9,FALSE),貼付!$C$3:$AF$198,V$2,FALSE)),"",VLOOKUP(VLOOKUP($U$1&amp;$A9,STEP③!$A$3:$I$152,9,FALSE),貼付!$C$3:$AF$198,V$2,FALSE))</f>
        <v>461</v>
      </c>
      <c r="W9" s="43"/>
      <c r="X9" s="44"/>
      <c r="Y9" s="44"/>
      <c r="Z9" s="44"/>
      <c r="AA9" s="44"/>
      <c r="AB9" s="44"/>
      <c r="AF9" s="18">
        <v>9</v>
      </c>
      <c r="AG9" s="18" t="s">
        <v>248</v>
      </c>
    </row>
    <row r="10" spans="1:34" ht="14.25" customHeight="1" x14ac:dyDescent="0.4">
      <c r="A10" s="29">
        <v>6</v>
      </c>
      <c r="B10" s="30" t="str">
        <f>IF(ISERROR(VLOOKUP(VLOOKUP($U$1&amp;$A10,STEP③!$A$3:$I$152,9,FALSE),貼付!$C$3:$AF$198,B$2,FALSE)),"",VLOOKUP(VLOOKUP($U$1&amp;$A10,STEP③!$A$3:$I$152,9,FALSE),貼付!$C$3:$AF$198,B$2,FALSE))</f>
        <v>混成記録会</v>
      </c>
      <c r="C10" s="30" t="str">
        <f>IF(ISERROR(VLOOKUP(VLOOKUP($U$1&amp;$A10,STEP③!$A$3:$I$152,9,FALSE),貼付!$C$3:$AF$198,C$2,FALSE)),"",VLOOKUP(VLOOKUP($U$1&amp;$A10,STEP③!$A$3:$I$152,9,FALSE),貼付!$C$3:$AF$198,C$2,FALSE))</f>
        <v>北見</v>
      </c>
      <c r="D10" s="30" t="str">
        <f>IF(ISERROR(VLOOKUP(VLOOKUP($U$1&amp;$A10,STEP③!$A$3:$I$152,9,FALSE),貼付!$C$3:$AF$198,D$2,FALSE)),"",VLOOKUP(VLOOKUP($U$1&amp;$A10,STEP③!$A$3:$I$152,9,FALSE),貼付!$C$3:$AF$198,D$2,FALSE))</f>
        <v>10月15日</v>
      </c>
      <c r="E10" s="30" t="str">
        <f>IF(ISERROR(VLOOKUP(VLOOKUP($U$1&amp;$A10,STEP③!$A$3:$I$152,9,FALSE),貼付!$C$3:$AF$198,E$2,FALSE)),"",VLOOKUP(VLOOKUP($U$1&amp;$A10,STEP③!$A$3:$I$152,9,FALSE),貼付!$C$3:$AF$198,E$2,FALSE))</f>
        <v>村田爽</v>
      </c>
      <c r="F10" s="30">
        <f>IF(ISERROR(VLOOKUP(VLOOKUP($U$1&amp;$A10,STEP③!$A$3:$I$152,9,FALSE),貼付!$C$3:$AF$198,F$2,FALSE)),"",VLOOKUP(VLOOKUP($U$1&amp;$A10,STEP③!$A$3:$I$152,9,FALSE),貼付!$C$3:$AF$198,F$2,FALSE))</f>
        <v>2</v>
      </c>
      <c r="G10" s="30" t="str">
        <f>IF(ISERROR(VLOOKUP(VLOOKUP($U$1&amp;$A10,STEP③!$A$3:$I$152,9,FALSE),貼付!$C$3:$AF$198,G$2,FALSE)),"",VLOOKUP(VLOOKUP($U$1&amp;$A10,STEP③!$A$3:$I$152,9,FALSE),貼付!$C$3:$AF$198,G$2,FALSE))</f>
        <v>網走南ケ丘高</v>
      </c>
      <c r="H10" s="31">
        <f>IF(ISERROR(VLOOKUP(VLOOKUP($U$1&amp;$A10,STEP③!$A$3:$I$152,9,FALSE),貼付!$C$3:$AF$198,H$2,FALSE)),"",VLOOKUP(VLOOKUP($U$1&amp;$A10,STEP③!$A$3:$I$152,9,FALSE),貼付!$C$3:$AF$198,H$2,FALSE))</f>
        <v>2643</v>
      </c>
      <c r="I10" s="30">
        <f>IF(ISERROR(VLOOKUP(VLOOKUP($U$1&amp;$A10,STEP③!$A$3:$I$152,9,FALSE),貼付!$C$3:$AF$198,I$2,FALSE)),"",VLOOKUP(VLOOKUP($U$1&amp;$A10,STEP③!$A$3:$I$152,9,FALSE),貼付!$C$3:$AF$198,I$2,FALSE))</f>
        <v>1822</v>
      </c>
      <c r="J10" s="30">
        <f>IF(ISERROR(VLOOKUP(VLOOKUP($U$1&amp;$A10,STEP③!$A$3:$I$152,9,FALSE),貼付!$C$3:$AF$198,J$2,FALSE)),"",VLOOKUP(VLOOKUP($U$1&amp;$A10,STEP③!$A$3:$I$152,9,FALSE),貼付!$C$3:$AF$198,J$2,FALSE))</f>
        <v>466</v>
      </c>
      <c r="K10" s="30">
        <f>IF(ISERROR(VLOOKUP(VLOOKUP($U$1&amp;$A10,STEP③!$A$3:$I$152,9,FALSE),貼付!$C$3:$AF$198,K$2,FALSE)),"",VLOOKUP(VLOOKUP($U$1&amp;$A10,STEP③!$A$3:$I$152,9,FALSE),貼付!$C$3:$AF$198,K$2,FALSE))</f>
        <v>125</v>
      </c>
      <c r="L10" s="30">
        <f>IF(ISERROR(VLOOKUP(VLOOKUP($U$1&amp;$A10,STEP③!$A$3:$I$152,9,FALSE),貼付!$C$3:$AF$198,L$2,FALSE)),"",VLOOKUP(VLOOKUP($U$1&amp;$A10,STEP③!$A$3:$I$152,9,FALSE),貼付!$C$3:$AF$198,L$2,FALSE))</f>
        <v>359</v>
      </c>
      <c r="M10" s="30">
        <f>IF(ISERROR(VLOOKUP(VLOOKUP($U$1&amp;$A10,STEP③!$A$3:$I$152,9,FALSE),貼付!$C$3:$AF$198,M$2,FALSE)),"",VLOOKUP(VLOOKUP($U$1&amp;$A10,STEP③!$A$3:$I$152,9,FALSE),貼付!$C$3:$AF$198,M$2,FALSE))</f>
        <v>604</v>
      </c>
      <c r="N10" s="30">
        <f>IF(ISERROR(VLOOKUP(VLOOKUP($U$1&amp;$A10,STEP③!$A$3:$I$152,9,FALSE),貼付!$C$3:$AF$198,N$2,FALSE)),"",VLOOKUP(VLOOKUP($U$1&amp;$A10,STEP③!$A$3:$I$152,9,FALSE),貼付!$C$3:$AF$198,N$2,FALSE))</f>
        <v>274</v>
      </c>
      <c r="O10" s="30">
        <f>IF(ISERROR(VLOOKUP(VLOOKUP($U$1&amp;$A10,STEP③!$A$3:$I$152,9,FALSE),貼付!$C$3:$AF$198,O$2,FALSE)),"",VLOOKUP(VLOOKUP($U$1&amp;$A10,STEP③!$A$3:$I$152,9,FALSE),貼付!$C$3:$AF$198,O$2,FALSE))</f>
        <v>2970</v>
      </c>
      <c r="P10" s="30">
        <f>IF(ISERROR(VLOOKUP(VLOOKUP($U$1&amp;$A10,STEP③!$A$3:$I$152,9,FALSE),貼付!$C$3:$AF$198,P$2,FALSE)),"",VLOOKUP(VLOOKUP($U$1&amp;$A10,STEP③!$A$3:$I$152,9,FALSE),貼付!$C$3:$AF$198,P$2,FALSE))</f>
        <v>503</v>
      </c>
      <c r="Q10" s="30">
        <f>IF(ISERROR(VLOOKUP(VLOOKUP($U$1&amp;$A10,STEP③!$A$3:$I$152,9,FALSE),貼付!$C$3:$AF$198,Q$2,FALSE)),"",VLOOKUP(VLOOKUP($U$1&amp;$A10,STEP③!$A$3:$I$152,9,FALSE),貼付!$C$3:$AF$198,Q$2,FALSE))</f>
        <v>424</v>
      </c>
      <c r="R10" s="30">
        <f>IF(ISERROR(VLOOKUP(VLOOKUP($U$1&amp;$A10,STEP③!$A$3:$I$152,9,FALSE),貼付!$C$3:$AF$198,R$2,FALSE)),"",VLOOKUP(VLOOKUP($U$1&amp;$A10,STEP③!$A$3:$I$152,9,FALSE),貼付!$C$3:$AF$198,R$2,FALSE))</f>
        <v>364</v>
      </c>
      <c r="S10" s="30">
        <f>IF(ISERROR(VLOOKUP(VLOOKUP($U$1&amp;$A10,STEP③!$A$3:$I$152,9,FALSE),貼付!$C$3:$AF$198,S$2,FALSE)),"",VLOOKUP(VLOOKUP($U$1&amp;$A10,STEP③!$A$3:$I$152,9,FALSE),貼付!$C$3:$AF$198,S$2,FALSE))</f>
        <v>1863</v>
      </c>
      <c r="T10" s="30">
        <f>IF(ISERROR(VLOOKUP(VLOOKUP($U$1&amp;$A10,STEP③!$A$3:$I$152,9,FALSE),貼付!$C$3:$AF$198,T$2,FALSE)),"",VLOOKUP(VLOOKUP($U$1&amp;$A10,STEP③!$A$3:$I$152,9,FALSE),貼付!$C$3:$AF$198,T$2,FALSE))</f>
        <v>263</v>
      </c>
      <c r="U10" s="30">
        <f>IF(ISERROR(VLOOKUP(VLOOKUP($U$1&amp;$A10,STEP③!$A$3:$I$152,9,FALSE),貼付!$C$3:$AF$198,U$2,FALSE)),"",VLOOKUP(VLOOKUP($U$1&amp;$A10,STEP③!$A$3:$I$152,9,FALSE),貼付!$C$3:$AF$198,U$2,FALSE))</f>
        <v>25487</v>
      </c>
      <c r="V10" s="46">
        <f>IF(ISERROR(VLOOKUP(VLOOKUP($U$1&amp;$A10,STEP③!$A$3:$I$152,9,FALSE),貼付!$C$3:$AF$198,V$2,FALSE)),"",VLOOKUP(VLOOKUP($U$1&amp;$A10,STEP③!$A$3:$I$152,9,FALSE),貼付!$C$3:$AF$198,V$2,FALSE))</f>
        <v>414</v>
      </c>
      <c r="W10" s="43"/>
      <c r="X10" s="44"/>
      <c r="Y10" s="44"/>
      <c r="Z10" s="44"/>
      <c r="AA10" s="44"/>
      <c r="AB10" s="44"/>
    </row>
    <row r="11" spans="1:34" ht="14.25" customHeight="1" x14ac:dyDescent="0.4">
      <c r="A11" s="32">
        <v>7</v>
      </c>
      <c r="B11" s="33" t="str">
        <f>IF(ISERROR(VLOOKUP(VLOOKUP($U$1&amp;$A11,STEP③!$A$3:$I$152,9,FALSE),貼付!$C$3:$AF$198,B$2,FALSE)),"",VLOOKUP(VLOOKUP($U$1&amp;$A11,STEP③!$A$3:$I$152,9,FALSE),貼付!$C$3:$AF$198,B$2,FALSE))</f>
        <v>混成記録会</v>
      </c>
      <c r="C11" s="33" t="str">
        <f>IF(ISERROR(VLOOKUP(VLOOKUP($U$1&amp;$A11,STEP③!$A$3:$I$152,9,FALSE),貼付!$C$3:$AF$198,C$2,FALSE)),"",VLOOKUP(VLOOKUP($U$1&amp;$A11,STEP③!$A$3:$I$152,9,FALSE),貼付!$C$3:$AF$198,C$2,FALSE))</f>
        <v>北見</v>
      </c>
      <c r="D11" s="33" t="str">
        <f>IF(ISERROR(VLOOKUP(VLOOKUP($U$1&amp;$A11,STEP③!$A$3:$I$152,9,FALSE),貼付!$C$3:$AF$198,D$2,FALSE)),"",VLOOKUP(VLOOKUP($U$1&amp;$A11,STEP③!$A$3:$I$152,9,FALSE),貼付!$C$3:$AF$198,D$2,FALSE))</f>
        <v>10月15日</v>
      </c>
      <c r="E11" s="33" t="str">
        <f>IF(ISERROR(VLOOKUP(VLOOKUP($U$1&amp;$A11,STEP③!$A$3:$I$152,9,FALSE),貼付!$C$3:$AF$198,E$2,FALSE)),"",VLOOKUP(VLOOKUP($U$1&amp;$A11,STEP③!$A$3:$I$152,9,FALSE),貼付!$C$3:$AF$198,E$2,FALSE))</f>
        <v>富永咲愛</v>
      </c>
      <c r="F11" s="33">
        <f>IF(ISERROR(VLOOKUP(VLOOKUP($U$1&amp;$A11,STEP③!$A$3:$I$152,9,FALSE),貼付!$C$3:$AF$198,F$2,FALSE)),"",VLOOKUP(VLOOKUP($U$1&amp;$A11,STEP③!$A$3:$I$152,9,FALSE),貼付!$C$3:$AF$198,F$2,FALSE))</f>
        <v>2</v>
      </c>
      <c r="G11" s="33" t="str">
        <f>IF(ISERROR(VLOOKUP(VLOOKUP($U$1&amp;$A11,STEP③!$A$3:$I$152,9,FALSE),貼付!$C$3:$AF$198,G$2,FALSE)),"",VLOOKUP(VLOOKUP($U$1&amp;$A11,STEP③!$A$3:$I$152,9,FALSE),貼付!$C$3:$AF$198,G$2,FALSE))</f>
        <v>北見柏陽高</v>
      </c>
      <c r="H11" s="34">
        <f>IF(ISERROR(VLOOKUP(VLOOKUP($U$1&amp;$A11,STEP③!$A$3:$I$152,9,FALSE),貼付!$C$3:$AF$198,H$2,FALSE)),"",VLOOKUP(VLOOKUP($U$1&amp;$A11,STEP③!$A$3:$I$152,9,FALSE),貼付!$C$3:$AF$198,H$2,FALSE))</f>
        <v>2568</v>
      </c>
      <c r="I11" s="33">
        <f>IF(ISERROR(VLOOKUP(VLOOKUP($U$1&amp;$A11,STEP③!$A$3:$I$152,9,FALSE),貼付!$C$3:$AF$198,I$2,FALSE)),"",VLOOKUP(VLOOKUP($U$1&amp;$A11,STEP③!$A$3:$I$152,9,FALSE),貼付!$C$3:$AF$198,I$2,FALSE))</f>
        <v>1928</v>
      </c>
      <c r="J11" s="33">
        <f>IF(ISERROR(VLOOKUP(VLOOKUP($U$1&amp;$A11,STEP③!$A$3:$I$152,9,FALSE),貼付!$C$3:$AF$198,J$2,FALSE)),"",VLOOKUP(VLOOKUP($U$1&amp;$A11,STEP③!$A$3:$I$152,9,FALSE),貼付!$C$3:$AF$198,J$2,FALSE))</f>
        <v>365</v>
      </c>
      <c r="K11" s="33">
        <f>IF(ISERROR(VLOOKUP(VLOOKUP($U$1&amp;$A11,STEP③!$A$3:$I$152,9,FALSE),貼付!$C$3:$AF$198,K$2,FALSE)),"",VLOOKUP(VLOOKUP($U$1&amp;$A11,STEP③!$A$3:$I$152,9,FALSE),貼付!$C$3:$AF$198,K$2,FALSE))</f>
        <v>135</v>
      </c>
      <c r="L11" s="33">
        <f>IF(ISERROR(VLOOKUP(VLOOKUP($U$1&amp;$A11,STEP③!$A$3:$I$152,9,FALSE),貼付!$C$3:$AF$198,L$2,FALSE)),"",VLOOKUP(VLOOKUP($U$1&amp;$A11,STEP③!$A$3:$I$152,9,FALSE),貼付!$C$3:$AF$198,L$2,FALSE))</f>
        <v>460</v>
      </c>
      <c r="M11" s="33">
        <f>IF(ISERROR(VLOOKUP(VLOOKUP($U$1&amp;$A11,STEP③!$A$3:$I$152,9,FALSE),貼付!$C$3:$AF$198,M$2,FALSE)),"",VLOOKUP(VLOOKUP($U$1&amp;$A11,STEP③!$A$3:$I$152,9,FALSE),貼付!$C$3:$AF$198,M$2,FALSE))</f>
        <v>622</v>
      </c>
      <c r="N11" s="33">
        <f>IF(ISERROR(VLOOKUP(VLOOKUP($U$1&amp;$A11,STEP③!$A$3:$I$152,9,FALSE),貼付!$C$3:$AF$198,N$2,FALSE)),"",VLOOKUP(VLOOKUP($U$1&amp;$A11,STEP③!$A$3:$I$152,9,FALSE),貼付!$C$3:$AF$198,N$2,FALSE))</f>
        <v>285</v>
      </c>
      <c r="O11" s="33">
        <f>IF(ISERROR(VLOOKUP(VLOOKUP($U$1&amp;$A11,STEP③!$A$3:$I$152,9,FALSE),貼付!$C$3:$AF$198,O$2,FALSE)),"",VLOOKUP(VLOOKUP($U$1&amp;$A11,STEP③!$A$3:$I$152,9,FALSE),貼付!$C$3:$AF$198,O$2,FALSE))</f>
        <v>3169</v>
      </c>
      <c r="P11" s="33">
        <f>IF(ISERROR(VLOOKUP(VLOOKUP($U$1&amp;$A11,STEP③!$A$3:$I$152,9,FALSE),貼付!$C$3:$AF$198,P$2,FALSE)),"",VLOOKUP(VLOOKUP($U$1&amp;$A11,STEP③!$A$3:$I$152,9,FALSE),貼付!$C$3:$AF$198,P$2,FALSE))</f>
        <v>371</v>
      </c>
      <c r="Q11" s="33">
        <f>IF(ISERROR(VLOOKUP(VLOOKUP($U$1&amp;$A11,STEP③!$A$3:$I$152,9,FALSE),貼付!$C$3:$AF$198,Q$2,FALSE)),"",VLOOKUP(VLOOKUP($U$1&amp;$A11,STEP③!$A$3:$I$152,9,FALSE),貼付!$C$3:$AF$198,Q$2,FALSE))</f>
        <v>430</v>
      </c>
      <c r="R11" s="33">
        <f>IF(ISERROR(VLOOKUP(VLOOKUP($U$1&amp;$A11,STEP③!$A$3:$I$152,9,FALSE),貼付!$C$3:$AF$198,R$2,FALSE)),"",VLOOKUP(VLOOKUP($U$1&amp;$A11,STEP③!$A$3:$I$152,9,FALSE),貼付!$C$3:$AF$198,R$2,FALSE))</f>
        <v>379</v>
      </c>
      <c r="S11" s="33">
        <f>IF(ISERROR(VLOOKUP(VLOOKUP($U$1&amp;$A11,STEP③!$A$3:$I$152,9,FALSE),貼付!$C$3:$AF$198,S$2,FALSE)),"",VLOOKUP(VLOOKUP($U$1&amp;$A11,STEP③!$A$3:$I$152,9,FALSE),貼付!$C$3:$AF$198,S$2,FALSE))</f>
        <v>2395</v>
      </c>
      <c r="T11" s="33">
        <f>IF(ISERROR(VLOOKUP(VLOOKUP($U$1&amp;$A11,STEP③!$A$3:$I$152,9,FALSE),貼付!$C$3:$AF$198,T$2,FALSE)),"",VLOOKUP(VLOOKUP($U$1&amp;$A11,STEP③!$A$3:$I$152,9,FALSE),貼付!$C$3:$AF$198,T$2,FALSE))</f>
        <v>363</v>
      </c>
      <c r="U11" s="33">
        <f>IF(ISERROR(VLOOKUP(VLOOKUP($U$1&amp;$A11,STEP③!$A$3:$I$152,9,FALSE),貼付!$C$3:$AF$198,U$2,FALSE)),"",VLOOKUP(VLOOKUP($U$1&amp;$A11,STEP③!$A$3:$I$152,9,FALSE),貼付!$C$3:$AF$198,U$2,FALSE))</f>
        <v>30215</v>
      </c>
      <c r="V11" s="47">
        <f>IF(ISERROR(VLOOKUP(VLOOKUP($U$1&amp;$A11,STEP③!$A$3:$I$152,9,FALSE),貼付!$C$3:$AF$198,V$2,FALSE)),"",VLOOKUP(VLOOKUP($U$1&amp;$A11,STEP③!$A$3:$I$152,9,FALSE),貼付!$C$3:$AF$198,V$2,FALSE))</f>
        <v>345</v>
      </c>
      <c r="W11" s="43"/>
      <c r="X11" s="44"/>
      <c r="Y11" s="44"/>
      <c r="Z11" s="44"/>
      <c r="AA11" s="44"/>
      <c r="AB11" s="44"/>
    </row>
    <row r="12" spans="1:34" ht="14.25" customHeight="1" x14ac:dyDescent="0.4">
      <c r="A12" s="29">
        <v>8</v>
      </c>
      <c r="B12" s="30" t="str">
        <f>IF(ISERROR(VLOOKUP(VLOOKUP($U$1&amp;$A12,STEP③!$A$3:$I$152,9,FALSE),貼付!$C$3:$AF$198,B$2,FALSE)),"",VLOOKUP(VLOOKUP($U$1&amp;$A12,STEP③!$A$3:$I$152,9,FALSE),貼付!$C$3:$AF$198,B$2,FALSE))</f>
        <v>高校支部</v>
      </c>
      <c r="C12" s="30" t="str">
        <f>IF(ISERROR(VLOOKUP(VLOOKUP($U$1&amp;$A12,STEP③!$A$3:$I$152,9,FALSE),貼付!$C$3:$AF$198,C$2,FALSE)),"",VLOOKUP(VLOOKUP($U$1&amp;$A12,STEP③!$A$3:$I$152,9,FALSE),貼付!$C$3:$AF$198,C$2,FALSE))</f>
        <v>北見</v>
      </c>
      <c r="D12" s="30" t="str">
        <f>IF(ISERROR(VLOOKUP(VLOOKUP($U$1&amp;$A12,STEP③!$A$3:$I$152,9,FALSE),貼付!$C$3:$AF$198,D$2,FALSE)),"",VLOOKUP(VLOOKUP($U$1&amp;$A12,STEP③!$A$3:$I$152,9,FALSE),貼付!$C$3:$AF$198,D$2,FALSE))</f>
        <v>05月20日</v>
      </c>
      <c r="E12" s="30" t="str">
        <f>IF(ISERROR(VLOOKUP(VLOOKUP($U$1&amp;$A12,STEP③!$A$3:$I$152,9,FALSE),貼付!$C$3:$AF$198,E$2,FALSE)),"",VLOOKUP(VLOOKUP($U$1&amp;$A12,STEP③!$A$3:$I$152,9,FALSE),貼付!$C$3:$AF$198,E$2,FALSE))</f>
        <v>若原萌那</v>
      </c>
      <c r="F12" s="30">
        <f>IF(ISERROR(VLOOKUP(VLOOKUP($U$1&amp;$A12,STEP③!$A$3:$I$152,9,FALSE),貼付!$C$3:$AF$198,F$2,FALSE)),"",VLOOKUP(VLOOKUP($U$1&amp;$A12,STEP③!$A$3:$I$152,9,FALSE),貼付!$C$3:$AF$198,F$2,FALSE))</f>
        <v>1</v>
      </c>
      <c r="G12" s="30" t="str">
        <f>IF(ISERROR(VLOOKUP(VLOOKUP($U$1&amp;$A12,STEP③!$A$3:$I$152,9,FALSE),貼付!$C$3:$AF$198,G$2,FALSE)),"",VLOOKUP(VLOOKUP($U$1&amp;$A12,STEP③!$A$3:$I$152,9,FALSE),貼付!$C$3:$AF$198,G$2,FALSE))</f>
        <v>網走南ケ丘高</v>
      </c>
      <c r="H12" s="31">
        <f>IF(ISERROR(VLOOKUP(VLOOKUP($U$1&amp;$A12,STEP③!$A$3:$I$152,9,FALSE),貼付!$C$3:$AF$198,H$2,FALSE)),"",VLOOKUP(VLOOKUP($U$1&amp;$A12,STEP③!$A$3:$I$152,9,FALSE),貼付!$C$3:$AF$198,H$2,FALSE))</f>
        <v>2481</v>
      </c>
      <c r="I12" s="30">
        <f>IF(ISERROR(VLOOKUP(VLOOKUP($U$1&amp;$A12,STEP③!$A$3:$I$152,9,FALSE),貼付!$C$3:$AF$198,I$2,FALSE)),"",VLOOKUP(VLOOKUP($U$1&amp;$A12,STEP③!$A$3:$I$152,9,FALSE),貼付!$C$3:$AF$198,I$2,FALSE))</f>
        <v>2025</v>
      </c>
      <c r="J12" s="30">
        <f>IF(ISERROR(VLOOKUP(VLOOKUP($U$1&amp;$A12,STEP③!$A$3:$I$152,9,FALSE),貼付!$C$3:$AF$198,J$2,FALSE)),"",VLOOKUP(VLOOKUP($U$1&amp;$A12,STEP③!$A$3:$I$152,9,FALSE),貼付!$C$3:$AF$198,J$2,FALSE))</f>
        <v>282</v>
      </c>
      <c r="K12" s="30">
        <f>IF(ISERROR(VLOOKUP(VLOOKUP($U$1&amp;$A12,STEP③!$A$3:$I$152,9,FALSE),貼付!$C$3:$AF$198,K$2,FALSE)),"",VLOOKUP(VLOOKUP($U$1&amp;$A12,STEP③!$A$3:$I$152,9,FALSE),貼付!$C$3:$AF$198,K$2,FALSE))</f>
        <v>130</v>
      </c>
      <c r="L12" s="30">
        <f>IF(ISERROR(VLOOKUP(VLOOKUP($U$1&amp;$A12,STEP③!$A$3:$I$152,9,FALSE),貼付!$C$3:$AF$198,L$2,FALSE)),"",VLOOKUP(VLOOKUP($U$1&amp;$A12,STEP③!$A$3:$I$152,9,FALSE),貼付!$C$3:$AF$198,L$2,FALSE))</f>
        <v>409</v>
      </c>
      <c r="M12" s="30">
        <f>IF(ISERROR(VLOOKUP(VLOOKUP($U$1&amp;$A12,STEP③!$A$3:$I$152,9,FALSE),貼付!$C$3:$AF$198,M$2,FALSE)),"",VLOOKUP(VLOOKUP($U$1&amp;$A12,STEP③!$A$3:$I$152,9,FALSE),貼付!$C$3:$AF$198,M$2,FALSE))</f>
        <v>455</v>
      </c>
      <c r="N12" s="30">
        <f>IF(ISERROR(VLOOKUP(VLOOKUP($U$1&amp;$A12,STEP③!$A$3:$I$152,9,FALSE),貼付!$C$3:$AF$198,N$2,FALSE)),"",VLOOKUP(VLOOKUP($U$1&amp;$A12,STEP③!$A$3:$I$152,9,FALSE),貼付!$C$3:$AF$198,N$2,FALSE))</f>
        <v>180</v>
      </c>
      <c r="O12" s="30">
        <f>IF(ISERROR(VLOOKUP(VLOOKUP($U$1&amp;$A12,STEP③!$A$3:$I$152,9,FALSE),貼付!$C$3:$AF$198,O$2,FALSE)),"",VLOOKUP(VLOOKUP($U$1&amp;$A12,STEP③!$A$3:$I$152,9,FALSE),貼付!$C$3:$AF$198,O$2,FALSE))</f>
        <v>2981</v>
      </c>
      <c r="P12" s="30">
        <f>IF(ISERROR(VLOOKUP(VLOOKUP($U$1&amp;$A12,STEP③!$A$3:$I$152,9,FALSE),貼付!$C$3:$AF$198,P$2,FALSE)),"",VLOOKUP(VLOOKUP($U$1&amp;$A12,STEP③!$A$3:$I$152,9,FALSE),貼付!$C$3:$AF$198,P$2,FALSE))</f>
        <v>495</v>
      </c>
      <c r="Q12" s="30">
        <f>IF(ISERROR(VLOOKUP(VLOOKUP($U$1&amp;$A12,STEP③!$A$3:$I$152,9,FALSE),貼付!$C$3:$AF$198,Q$2,FALSE)),"",VLOOKUP(VLOOKUP($U$1&amp;$A12,STEP③!$A$3:$I$152,9,FALSE),貼付!$C$3:$AF$198,Q$2,FALSE))</f>
        <v>418</v>
      </c>
      <c r="R12" s="30">
        <f>IF(ISERROR(VLOOKUP(VLOOKUP($U$1&amp;$A12,STEP③!$A$3:$I$152,9,FALSE),貼付!$C$3:$AF$198,R$2,FALSE)),"",VLOOKUP(VLOOKUP($U$1&amp;$A12,STEP③!$A$3:$I$152,9,FALSE),貼付!$C$3:$AF$198,R$2,FALSE))</f>
        <v>350</v>
      </c>
      <c r="S12" s="30">
        <f>IF(ISERROR(VLOOKUP(VLOOKUP($U$1&amp;$A12,STEP③!$A$3:$I$152,9,FALSE),貼付!$C$3:$AF$198,S$2,FALSE)),"",VLOOKUP(VLOOKUP($U$1&amp;$A12,STEP③!$A$3:$I$152,9,FALSE),貼付!$C$3:$AF$198,S$2,FALSE))</f>
        <v>2169</v>
      </c>
      <c r="T12" s="30">
        <f>IF(ISERROR(VLOOKUP(VLOOKUP($U$1&amp;$A12,STEP③!$A$3:$I$152,9,FALSE),貼付!$C$3:$AF$198,T$2,FALSE)),"",VLOOKUP(VLOOKUP($U$1&amp;$A12,STEP③!$A$3:$I$152,9,FALSE),貼付!$C$3:$AF$198,T$2,FALSE))</f>
        <v>320</v>
      </c>
      <c r="U12" s="30">
        <f>IF(ISERROR(VLOOKUP(VLOOKUP($U$1&amp;$A12,STEP③!$A$3:$I$152,9,FALSE),貼付!$C$3:$AF$198,U$2,FALSE)),"",VLOOKUP(VLOOKUP($U$1&amp;$A12,STEP③!$A$3:$I$152,9,FALSE),貼付!$C$3:$AF$198,U$2,FALSE))</f>
        <v>25184</v>
      </c>
      <c r="V12" s="46">
        <f>IF(ISERROR(VLOOKUP(VLOOKUP($U$1&amp;$A12,STEP③!$A$3:$I$152,9,FALSE),貼付!$C$3:$AF$198,V$2,FALSE)),"",VLOOKUP(VLOOKUP($U$1&amp;$A12,STEP③!$A$3:$I$152,9,FALSE),貼付!$C$3:$AF$198,V$2,FALSE))</f>
        <v>445</v>
      </c>
      <c r="W12" s="43"/>
      <c r="X12" s="44"/>
      <c r="Y12" s="44"/>
      <c r="Z12" s="44"/>
      <c r="AA12" s="44"/>
      <c r="AB12" s="44"/>
    </row>
    <row r="13" spans="1:34" ht="14.25" customHeight="1" x14ac:dyDescent="0.4">
      <c r="A13" s="32">
        <v>9</v>
      </c>
      <c r="B13" s="33" t="str">
        <f>IF(ISERROR(VLOOKUP(VLOOKUP($U$1&amp;$A13,STEP③!$A$3:$I$152,9,FALSE),貼付!$C$3:$AF$198,B$2,FALSE)),"",VLOOKUP(VLOOKUP($U$1&amp;$A13,STEP③!$A$3:$I$152,9,FALSE),貼付!$C$3:$AF$198,B$2,FALSE))</f>
        <v>選手権</v>
      </c>
      <c r="C13" s="33" t="str">
        <f>IF(ISERROR(VLOOKUP(VLOOKUP($U$1&amp;$A13,STEP③!$A$3:$I$152,9,FALSE),貼付!$C$3:$AF$198,C$2,FALSE)),"",VLOOKUP(VLOOKUP($U$1&amp;$A13,STEP③!$A$3:$I$152,9,FALSE),貼付!$C$3:$AF$198,C$2,FALSE))</f>
        <v>北見</v>
      </c>
      <c r="D13" s="33" t="str">
        <f>IF(ISERROR(VLOOKUP(VLOOKUP($U$1&amp;$A13,STEP③!$A$3:$I$152,9,FALSE),貼付!$C$3:$AF$198,D$2,FALSE)),"",VLOOKUP(VLOOKUP($U$1&amp;$A13,STEP③!$A$3:$I$152,9,FALSE),貼付!$C$3:$AF$198,D$2,FALSE))</f>
        <v>05月07日</v>
      </c>
      <c r="E13" s="33" t="str">
        <f>IF(ISERROR(VLOOKUP(VLOOKUP($U$1&amp;$A13,STEP③!$A$3:$I$152,9,FALSE),貼付!$C$3:$AF$198,E$2,FALSE)),"",VLOOKUP(VLOOKUP($U$1&amp;$A13,STEP③!$A$3:$I$152,9,FALSE),貼付!$C$3:$AF$198,E$2,FALSE))</f>
        <v>青野叶和</v>
      </c>
      <c r="F13" s="33">
        <f>IF(ISERROR(VLOOKUP(VLOOKUP($U$1&amp;$A13,STEP③!$A$3:$I$152,9,FALSE),貼付!$C$3:$AF$198,F$2,FALSE)),"",VLOOKUP(VLOOKUP($U$1&amp;$A13,STEP③!$A$3:$I$152,9,FALSE),貼付!$C$3:$AF$198,F$2,FALSE))</f>
        <v>2</v>
      </c>
      <c r="G13" s="33" t="str">
        <f>IF(ISERROR(VLOOKUP(VLOOKUP($U$1&amp;$A13,STEP③!$A$3:$I$152,9,FALSE),貼付!$C$3:$AF$198,G$2,FALSE)),"",VLOOKUP(VLOOKUP($U$1&amp;$A13,STEP③!$A$3:$I$152,9,FALSE),貼付!$C$3:$AF$198,G$2,FALSE))</f>
        <v>遠軽高</v>
      </c>
      <c r="H13" s="34">
        <f>IF(ISERROR(VLOOKUP(VLOOKUP($U$1&amp;$A13,STEP③!$A$3:$I$152,9,FALSE),貼付!$C$3:$AF$198,H$2,FALSE)),"",VLOOKUP(VLOOKUP($U$1&amp;$A13,STEP③!$A$3:$I$152,9,FALSE),貼付!$C$3:$AF$198,H$2,FALSE))</f>
        <v>2434</v>
      </c>
      <c r="I13" s="33">
        <f>IF(ISERROR(VLOOKUP(VLOOKUP($U$1&amp;$A13,STEP③!$A$3:$I$152,9,FALSE),貼付!$C$3:$AF$198,I$2,FALSE)),"",VLOOKUP(VLOOKUP($U$1&amp;$A13,STEP③!$A$3:$I$152,9,FALSE),貼付!$C$3:$AF$198,I$2,FALSE))</f>
        <v>1845</v>
      </c>
      <c r="J13" s="33">
        <f>IF(ISERROR(VLOOKUP(VLOOKUP($U$1&amp;$A13,STEP③!$A$3:$I$152,9,FALSE),貼付!$C$3:$AF$198,J$2,FALSE)),"",VLOOKUP(VLOOKUP($U$1&amp;$A13,STEP③!$A$3:$I$152,9,FALSE),貼付!$C$3:$AF$198,J$2,FALSE))</f>
        <v>443</v>
      </c>
      <c r="K13" s="33">
        <f>IF(ISERROR(VLOOKUP(VLOOKUP($U$1&amp;$A13,STEP③!$A$3:$I$152,9,FALSE),貼付!$C$3:$AF$198,K$2,FALSE)),"",VLOOKUP(VLOOKUP($U$1&amp;$A13,STEP③!$A$3:$I$152,9,FALSE),貼付!$C$3:$AF$198,K$2,FALSE))</f>
        <v>115</v>
      </c>
      <c r="L13" s="33">
        <f>IF(ISERROR(VLOOKUP(VLOOKUP($U$1&amp;$A13,STEP③!$A$3:$I$152,9,FALSE),貼付!$C$3:$AF$198,L$2,FALSE)),"",VLOOKUP(VLOOKUP($U$1&amp;$A13,STEP③!$A$3:$I$152,9,FALSE),貼付!$C$3:$AF$198,L$2,FALSE))</f>
        <v>266</v>
      </c>
      <c r="M13" s="33">
        <f>IF(ISERROR(VLOOKUP(VLOOKUP($U$1&amp;$A13,STEP③!$A$3:$I$152,9,FALSE),貼付!$C$3:$AF$198,M$2,FALSE)),"",VLOOKUP(VLOOKUP($U$1&amp;$A13,STEP③!$A$3:$I$152,9,FALSE),貼付!$C$3:$AF$198,M$2,FALSE))</f>
        <v>501</v>
      </c>
      <c r="N13" s="33">
        <f>IF(ISERROR(VLOOKUP(VLOOKUP($U$1&amp;$A13,STEP③!$A$3:$I$152,9,FALSE),貼付!$C$3:$AF$198,N$2,FALSE)),"",VLOOKUP(VLOOKUP($U$1&amp;$A13,STEP③!$A$3:$I$152,9,FALSE),貼付!$C$3:$AF$198,N$2,FALSE))</f>
        <v>209</v>
      </c>
      <c r="O13" s="33">
        <f>IF(ISERROR(VLOOKUP(VLOOKUP($U$1&amp;$A13,STEP③!$A$3:$I$152,9,FALSE),貼付!$C$3:$AF$198,O$2,FALSE)),"",VLOOKUP(VLOOKUP($U$1&amp;$A13,STEP③!$A$3:$I$152,9,FALSE),貼付!$C$3:$AF$198,O$2,FALSE))</f>
        <v>3017</v>
      </c>
      <c r="P13" s="33">
        <f>IF(ISERROR(VLOOKUP(VLOOKUP($U$1&amp;$A13,STEP③!$A$3:$I$152,9,FALSE),貼付!$C$3:$AF$198,P$2,FALSE)),"",VLOOKUP(VLOOKUP($U$1&amp;$A13,STEP③!$A$3:$I$152,9,FALSE),貼付!$C$3:$AF$198,P$2,FALSE))</f>
        <v>470</v>
      </c>
      <c r="Q13" s="33">
        <f>IF(ISERROR(VLOOKUP(VLOOKUP($U$1&amp;$A13,STEP③!$A$3:$I$152,9,FALSE),貼付!$C$3:$AF$198,Q$2,FALSE)),"",VLOOKUP(VLOOKUP($U$1&amp;$A13,STEP③!$A$3:$I$152,9,FALSE),貼付!$C$3:$AF$198,Q$2,FALSE))</f>
        <v>391</v>
      </c>
      <c r="R13" s="33">
        <f>IF(ISERROR(VLOOKUP(VLOOKUP($U$1&amp;$A13,STEP③!$A$3:$I$152,9,FALSE),貼付!$C$3:$AF$198,R$2,FALSE)),"",VLOOKUP(VLOOKUP($U$1&amp;$A13,STEP③!$A$3:$I$152,9,FALSE),貼付!$C$3:$AF$198,R$2,FALSE))</f>
        <v>287</v>
      </c>
      <c r="S13" s="33">
        <f>IF(ISERROR(VLOOKUP(VLOOKUP($U$1&amp;$A13,STEP③!$A$3:$I$152,9,FALSE),貼付!$C$3:$AF$198,S$2,FALSE)),"",VLOOKUP(VLOOKUP($U$1&amp;$A13,STEP③!$A$3:$I$152,9,FALSE),貼付!$C$3:$AF$198,S$2,FALSE))</f>
        <v>2303</v>
      </c>
      <c r="T13" s="33">
        <f>IF(ISERROR(VLOOKUP(VLOOKUP($U$1&amp;$A13,STEP③!$A$3:$I$152,9,FALSE),貼付!$C$3:$AF$198,T$2,FALSE)),"",VLOOKUP(VLOOKUP($U$1&amp;$A13,STEP③!$A$3:$I$152,9,FALSE),貼付!$C$3:$AF$198,T$2,FALSE))</f>
        <v>345</v>
      </c>
      <c r="U13" s="33">
        <f>IF(ISERROR(VLOOKUP(VLOOKUP($U$1&amp;$A13,STEP③!$A$3:$I$152,9,FALSE),貼付!$C$3:$AF$198,U$2,FALSE)),"",VLOOKUP(VLOOKUP($U$1&amp;$A13,STEP③!$A$3:$I$152,9,FALSE),貼付!$C$3:$AF$198,U$2,FALSE))</f>
        <v>25494</v>
      </c>
      <c r="V13" s="47">
        <f>IF(ISERROR(VLOOKUP(VLOOKUP($U$1&amp;$A13,STEP③!$A$3:$I$152,9,FALSE),貼付!$C$3:$AF$198,V$2,FALSE)),"",VLOOKUP(VLOOKUP($U$1&amp;$A13,STEP③!$A$3:$I$152,9,FALSE),貼付!$C$3:$AF$198,V$2,FALSE))</f>
        <v>414</v>
      </c>
      <c r="W13" s="43"/>
      <c r="X13" s="44"/>
      <c r="Y13" s="44"/>
      <c r="Z13" s="44"/>
      <c r="AA13" s="44"/>
      <c r="AB13" s="44"/>
    </row>
    <row r="14" spans="1:34" ht="14.25" customHeight="1" x14ac:dyDescent="0.4">
      <c r="A14" s="29">
        <v>10</v>
      </c>
      <c r="B14" s="30" t="str">
        <f>IF(ISERROR(VLOOKUP(VLOOKUP($U$1&amp;$A14,STEP③!$A$3:$I$152,9,FALSE),貼付!$C$3:$AF$198,B$2,FALSE)),"",VLOOKUP(VLOOKUP($U$1&amp;$A14,STEP③!$A$3:$I$152,9,FALSE),貼付!$C$3:$AF$198,B$2,FALSE))</f>
        <v>高校支部</v>
      </c>
      <c r="C14" s="30" t="str">
        <f>IF(ISERROR(VLOOKUP(VLOOKUP($U$1&amp;$A14,STEP③!$A$3:$I$152,9,FALSE),貼付!$C$3:$AF$198,C$2,FALSE)),"",VLOOKUP(VLOOKUP($U$1&amp;$A14,STEP③!$A$3:$I$152,9,FALSE),貼付!$C$3:$AF$198,C$2,FALSE))</f>
        <v>北見</v>
      </c>
      <c r="D14" s="30" t="str">
        <f>IF(ISERROR(VLOOKUP(VLOOKUP($U$1&amp;$A14,STEP③!$A$3:$I$152,9,FALSE),貼付!$C$3:$AF$198,D$2,FALSE)),"",VLOOKUP(VLOOKUP($U$1&amp;$A14,STEP③!$A$3:$I$152,9,FALSE),貼付!$C$3:$AF$198,D$2,FALSE))</f>
        <v>05月20日</v>
      </c>
      <c r="E14" s="30" t="str">
        <f>IF(ISERROR(VLOOKUP(VLOOKUP($U$1&amp;$A14,STEP③!$A$3:$I$152,9,FALSE),貼付!$C$3:$AF$198,E$2,FALSE)),"",VLOOKUP(VLOOKUP($U$1&amp;$A14,STEP③!$A$3:$I$152,9,FALSE),貼付!$C$3:$AF$198,E$2,FALSE))</f>
        <v>佐伯涼子</v>
      </c>
      <c r="F14" s="30">
        <f>IF(ISERROR(VLOOKUP(VLOOKUP($U$1&amp;$A14,STEP③!$A$3:$I$152,9,FALSE),貼付!$C$3:$AF$198,F$2,FALSE)),"",VLOOKUP(VLOOKUP($U$1&amp;$A14,STEP③!$A$3:$I$152,9,FALSE),貼付!$C$3:$AF$198,F$2,FALSE))</f>
        <v>3</v>
      </c>
      <c r="G14" s="30" t="str">
        <f>IF(ISERROR(VLOOKUP(VLOOKUP($U$1&amp;$A14,STEP③!$A$3:$I$152,9,FALSE),貼付!$C$3:$AF$198,G$2,FALSE)),"",VLOOKUP(VLOOKUP($U$1&amp;$A14,STEP③!$A$3:$I$152,9,FALSE),貼付!$C$3:$AF$198,G$2,FALSE))</f>
        <v>北見柏陽高</v>
      </c>
      <c r="H14" s="31">
        <f>IF(ISERROR(VLOOKUP(VLOOKUP($U$1&amp;$A14,STEP③!$A$3:$I$152,9,FALSE),貼付!$C$3:$AF$198,H$2,FALSE)),"",VLOOKUP(VLOOKUP($U$1&amp;$A14,STEP③!$A$3:$I$152,9,FALSE),貼付!$C$3:$AF$198,H$2,FALSE))</f>
        <v>2421</v>
      </c>
      <c r="I14" s="30">
        <f>IF(ISERROR(VLOOKUP(VLOOKUP($U$1&amp;$A14,STEP③!$A$3:$I$152,9,FALSE),貼付!$C$3:$AF$198,I$2,FALSE)),"",VLOOKUP(VLOOKUP($U$1&amp;$A14,STEP③!$A$3:$I$152,9,FALSE),貼付!$C$3:$AF$198,I$2,FALSE))</f>
        <v>1874</v>
      </c>
      <c r="J14" s="30">
        <f>IF(ISERROR(VLOOKUP(VLOOKUP($U$1&amp;$A14,STEP③!$A$3:$I$152,9,FALSE),貼付!$C$3:$AF$198,J$2,FALSE)),"",VLOOKUP(VLOOKUP($U$1&amp;$A14,STEP③!$A$3:$I$152,9,FALSE),貼付!$C$3:$AF$198,J$2,FALSE))</f>
        <v>415</v>
      </c>
      <c r="K14" s="30">
        <f>IF(ISERROR(VLOOKUP(VLOOKUP($U$1&amp;$A14,STEP③!$A$3:$I$152,9,FALSE),貼付!$C$3:$AF$198,K$2,FALSE)),"",VLOOKUP(VLOOKUP($U$1&amp;$A14,STEP③!$A$3:$I$152,9,FALSE),貼付!$C$3:$AF$198,K$2,FALSE))</f>
        <v>130</v>
      </c>
      <c r="L14" s="30">
        <f>IF(ISERROR(VLOOKUP(VLOOKUP($U$1&amp;$A14,STEP③!$A$3:$I$152,9,FALSE),貼付!$C$3:$AF$198,L$2,FALSE)),"",VLOOKUP(VLOOKUP($U$1&amp;$A14,STEP③!$A$3:$I$152,9,FALSE),貼付!$C$3:$AF$198,L$2,FALSE))</f>
        <v>409</v>
      </c>
      <c r="M14" s="30">
        <f>IF(ISERROR(VLOOKUP(VLOOKUP($U$1&amp;$A14,STEP③!$A$3:$I$152,9,FALSE),貼付!$C$3:$AF$198,M$2,FALSE)),"",VLOOKUP(VLOOKUP($U$1&amp;$A14,STEP③!$A$3:$I$152,9,FALSE),貼付!$C$3:$AF$198,M$2,FALSE))</f>
        <v>486</v>
      </c>
      <c r="N14" s="30">
        <f>IF(ISERROR(VLOOKUP(VLOOKUP($U$1&amp;$A14,STEP③!$A$3:$I$152,9,FALSE),貼付!$C$3:$AF$198,N$2,FALSE)),"",VLOOKUP(VLOOKUP($U$1&amp;$A14,STEP③!$A$3:$I$152,9,FALSE),貼付!$C$3:$AF$198,N$2,FALSE))</f>
        <v>199</v>
      </c>
      <c r="O14" s="30">
        <f>IF(ISERROR(VLOOKUP(VLOOKUP($U$1&amp;$A14,STEP③!$A$3:$I$152,9,FALSE),貼付!$C$3:$AF$198,O$2,FALSE)),"",VLOOKUP(VLOOKUP($U$1&amp;$A14,STEP③!$A$3:$I$152,9,FALSE),貼付!$C$3:$AF$198,O$2,FALSE))</f>
        <v>3037</v>
      </c>
      <c r="P14" s="30">
        <f>IF(ISERROR(VLOOKUP(VLOOKUP($U$1&amp;$A14,STEP③!$A$3:$I$152,9,FALSE),貼付!$C$3:$AF$198,P$2,FALSE)),"",VLOOKUP(VLOOKUP($U$1&amp;$A14,STEP③!$A$3:$I$152,9,FALSE),貼付!$C$3:$AF$198,P$2,FALSE))</f>
        <v>457</v>
      </c>
      <c r="Q14" s="30">
        <f>IF(ISERROR(VLOOKUP(VLOOKUP($U$1&amp;$A14,STEP③!$A$3:$I$152,9,FALSE),貼付!$C$3:$AF$198,Q$2,FALSE)),"",VLOOKUP(VLOOKUP($U$1&amp;$A14,STEP③!$A$3:$I$152,9,FALSE),貼付!$C$3:$AF$198,Q$2,FALSE))</f>
        <v>432</v>
      </c>
      <c r="R14" s="30">
        <f>IF(ISERROR(VLOOKUP(VLOOKUP($U$1&amp;$A14,STEP③!$A$3:$I$152,9,FALSE),貼付!$C$3:$AF$198,R$2,FALSE)),"",VLOOKUP(VLOOKUP($U$1&amp;$A14,STEP③!$A$3:$I$152,9,FALSE),貼付!$C$3:$AF$198,R$2,FALSE))</f>
        <v>384</v>
      </c>
      <c r="S14" s="30">
        <f>IF(ISERROR(VLOOKUP(VLOOKUP($U$1&amp;$A14,STEP③!$A$3:$I$152,9,FALSE),貼付!$C$3:$AF$198,S$2,FALSE)),"",VLOOKUP(VLOOKUP($U$1&amp;$A14,STEP③!$A$3:$I$152,9,FALSE),貼付!$C$3:$AF$198,S$2,FALSE))</f>
        <v>998</v>
      </c>
      <c r="T14" s="30">
        <f>IF(ISERROR(VLOOKUP(VLOOKUP($U$1&amp;$A14,STEP③!$A$3:$I$152,9,FALSE),貼付!$C$3:$AF$198,T$2,FALSE)),"",VLOOKUP(VLOOKUP($U$1&amp;$A14,STEP③!$A$3:$I$152,9,FALSE),貼付!$C$3:$AF$198,T$2,FALSE))</f>
        <v>106</v>
      </c>
      <c r="U14" s="30">
        <f>IF(ISERROR(VLOOKUP(VLOOKUP($U$1&amp;$A14,STEP③!$A$3:$I$152,9,FALSE),貼付!$C$3:$AF$198,U$2,FALSE)),"",VLOOKUP(VLOOKUP($U$1&amp;$A14,STEP③!$A$3:$I$152,9,FALSE),貼付!$C$3:$AF$198,U$2,FALSE))</f>
        <v>25118</v>
      </c>
      <c r="V14" s="46">
        <f>IF(ISERROR(VLOOKUP(VLOOKUP($U$1&amp;$A14,STEP③!$A$3:$I$152,9,FALSE),貼付!$C$3:$AF$198,V$2,FALSE)),"",VLOOKUP(VLOOKUP($U$1&amp;$A14,STEP③!$A$3:$I$152,9,FALSE),貼付!$C$3:$AF$198,V$2,FALSE))</f>
        <v>451</v>
      </c>
      <c r="W14" s="43"/>
      <c r="X14" s="44"/>
      <c r="Y14" s="44"/>
      <c r="Z14" s="44"/>
      <c r="AA14" s="44"/>
      <c r="AB14" s="44"/>
    </row>
    <row r="15" spans="1:34" ht="14.25" customHeight="1" x14ac:dyDescent="0.4">
      <c r="A15" s="32">
        <v>11</v>
      </c>
      <c r="B15" s="33" t="str">
        <f>IF(ISERROR(VLOOKUP(VLOOKUP($U$1&amp;$A15,STEP③!$A$3:$I$152,9,FALSE),貼付!$C$3:$AF$198,B$2,FALSE)),"",VLOOKUP(VLOOKUP($U$1&amp;$A15,STEP③!$A$3:$I$152,9,FALSE),貼付!$C$3:$AF$198,B$2,FALSE))</f>
        <v>混成記録会</v>
      </c>
      <c r="C15" s="33" t="str">
        <f>IF(ISERROR(VLOOKUP(VLOOKUP($U$1&amp;$A15,STEP③!$A$3:$I$152,9,FALSE),貼付!$C$3:$AF$198,C$2,FALSE)),"",VLOOKUP(VLOOKUP($U$1&amp;$A15,STEP③!$A$3:$I$152,9,FALSE),貼付!$C$3:$AF$198,C$2,FALSE))</f>
        <v>北見</v>
      </c>
      <c r="D15" s="33" t="str">
        <f>IF(ISERROR(VLOOKUP(VLOOKUP($U$1&amp;$A15,STEP③!$A$3:$I$152,9,FALSE),貼付!$C$3:$AF$198,D$2,FALSE)),"",VLOOKUP(VLOOKUP($U$1&amp;$A15,STEP③!$A$3:$I$152,9,FALSE),貼付!$C$3:$AF$198,D$2,FALSE))</f>
        <v>10月15日</v>
      </c>
      <c r="E15" s="33" t="str">
        <f>IF(ISERROR(VLOOKUP(VLOOKUP($U$1&amp;$A15,STEP③!$A$3:$I$152,9,FALSE),貼付!$C$3:$AF$198,E$2,FALSE)),"",VLOOKUP(VLOOKUP($U$1&amp;$A15,STEP③!$A$3:$I$152,9,FALSE),貼付!$C$3:$AF$198,E$2,FALSE))</f>
        <v>山野下菜々子</v>
      </c>
      <c r="F15" s="33">
        <f>IF(ISERROR(VLOOKUP(VLOOKUP($U$1&amp;$A15,STEP③!$A$3:$I$152,9,FALSE),貼付!$C$3:$AF$198,F$2,FALSE)),"",VLOOKUP(VLOOKUP($U$1&amp;$A15,STEP③!$A$3:$I$152,9,FALSE),貼付!$C$3:$AF$198,F$2,FALSE))</f>
        <v>2</v>
      </c>
      <c r="G15" s="33" t="str">
        <f>IF(ISERROR(VLOOKUP(VLOOKUP($U$1&amp;$A15,STEP③!$A$3:$I$152,9,FALSE),貼付!$C$3:$AF$198,G$2,FALSE)),"",VLOOKUP(VLOOKUP($U$1&amp;$A15,STEP③!$A$3:$I$152,9,FALSE),貼付!$C$3:$AF$198,G$2,FALSE))</f>
        <v>北見北斗高</v>
      </c>
      <c r="H15" s="34">
        <f>IF(ISERROR(VLOOKUP(VLOOKUP($U$1&amp;$A15,STEP③!$A$3:$I$152,9,FALSE),貼付!$C$3:$AF$198,H$2,FALSE)),"",VLOOKUP(VLOOKUP($U$1&amp;$A15,STEP③!$A$3:$I$152,9,FALSE),貼付!$C$3:$AF$198,H$2,FALSE))</f>
        <v>2117</v>
      </c>
      <c r="I15" s="33">
        <f>IF(ISERROR(VLOOKUP(VLOOKUP($U$1&amp;$A15,STEP③!$A$3:$I$152,9,FALSE),貼付!$C$3:$AF$198,I$2,FALSE)),"",VLOOKUP(VLOOKUP($U$1&amp;$A15,STEP③!$A$3:$I$152,9,FALSE),貼付!$C$3:$AF$198,I$2,FALSE))</f>
        <v>1809</v>
      </c>
      <c r="J15" s="33">
        <f>IF(ISERROR(VLOOKUP(VLOOKUP($U$1&amp;$A15,STEP③!$A$3:$I$152,9,FALSE),貼付!$C$3:$AF$198,J$2,FALSE)),"",VLOOKUP(VLOOKUP($U$1&amp;$A15,STEP③!$A$3:$I$152,9,FALSE),貼付!$C$3:$AF$198,J$2,FALSE))</f>
        <v>479</v>
      </c>
      <c r="K15" s="33">
        <f>IF(ISERROR(VLOOKUP(VLOOKUP($U$1&amp;$A15,STEP③!$A$3:$I$152,9,FALSE),貼付!$C$3:$AF$198,K$2,FALSE)),"",VLOOKUP(VLOOKUP($U$1&amp;$A15,STEP③!$A$3:$I$152,9,FALSE),貼付!$C$3:$AF$198,K$2,FALSE))</f>
        <v>120</v>
      </c>
      <c r="L15" s="33">
        <f>IF(ISERROR(VLOOKUP(VLOOKUP($U$1&amp;$A15,STEP③!$A$3:$I$152,9,FALSE),貼付!$C$3:$AF$198,L$2,FALSE)),"",VLOOKUP(VLOOKUP($U$1&amp;$A15,STEP③!$A$3:$I$152,9,FALSE),貼付!$C$3:$AF$198,L$2,FALSE))</f>
        <v>312</v>
      </c>
      <c r="M15" s="33">
        <f>IF(ISERROR(VLOOKUP(VLOOKUP($U$1&amp;$A15,STEP③!$A$3:$I$152,9,FALSE),貼付!$C$3:$AF$198,M$2,FALSE)),"",VLOOKUP(VLOOKUP($U$1&amp;$A15,STEP③!$A$3:$I$152,9,FALSE),貼付!$C$3:$AF$198,M$2,FALSE))</f>
        <v>493</v>
      </c>
      <c r="N15" s="33">
        <f>IF(ISERROR(VLOOKUP(VLOOKUP($U$1&amp;$A15,STEP③!$A$3:$I$152,9,FALSE),貼付!$C$3:$AF$198,N$2,FALSE)),"",VLOOKUP(VLOOKUP($U$1&amp;$A15,STEP③!$A$3:$I$152,9,FALSE),貼付!$C$3:$AF$198,N$2,FALSE))</f>
        <v>204</v>
      </c>
      <c r="O15" s="33">
        <f>IF(ISERROR(VLOOKUP(VLOOKUP($U$1&amp;$A15,STEP③!$A$3:$I$152,9,FALSE),貼付!$C$3:$AF$198,O$2,FALSE)),"",VLOOKUP(VLOOKUP($U$1&amp;$A15,STEP③!$A$3:$I$152,9,FALSE),貼付!$C$3:$AF$198,O$2,FALSE))</f>
        <v>2890</v>
      </c>
      <c r="P15" s="33">
        <f>IF(ISERROR(VLOOKUP(VLOOKUP($U$1&amp;$A15,STEP③!$A$3:$I$152,9,FALSE),貼付!$C$3:$AF$198,P$2,FALSE)),"",VLOOKUP(VLOOKUP($U$1&amp;$A15,STEP③!$A$3:$I$152,9,FALSE),貼付!$C$3:$AF$198,P$2,FALSE))</f>
        <v>562</v>
      </c>
      <c r="Q15" s="33">
        <f>IF(ISERROR(VLOOKUP(VLOOKUP($U$1&amp;$A15,STEP③!$A$3:$I$152,9,FALSE),貼付!$C$3:$AF$198,Q$2,FALSE)),"",VLOOKUP(VLOOKUP($U$1&amp;$A15,STEP③!$A$3:$I$152,9,FALSE),貼付!$C$3:$AF$198,Q$2,FALSE))</f>
        <v>378</v>
      </c>
      <c r="R15" s="33">
        <f>IF(ISERROR(VLOOKUP(VLOOKUP($U$1&amp;$A15,STEP③!$A$3:$I$152,9,FALSE),貼付!$C$3:$AF$198,R$2,FALSE)),"",VLOOKUP(VLOOKUP($U$1&amp;$A15,STEP③!$A$3:$I$152,9,FALSE),貼付!$C$3:$AF$198,R$2,FALSE))</f>
        <v>259</v>
      </c>
      <c r="S15" s="33">
        <f>IF(ISERROR(VLOOKUP(VLOOKUP($U$1&amp;$A15,STEP③!$A$3:$I$152,9,FALSE),貼付!$C$3:$AF$198,S$2,FALSE)),"",VLOOKUP(VLOOKUP($U$1&amp;$A15,STEP③!$A$3:$I$152,9,FALSE),貼付!$C$3:$AF$198,S$2,FALSE))</f>
        <v>1145</v>
      </c>
      <c r="T15" s="33">
        <f>IF(ISERROR(VLOOKUP(VLOOKUP($U$1&amp;$A15,STEP③!$A$3:$I$152,9,FALSE),貼付!$C$3:$AF$198,T$2,FALSE)),"",VLOOKUP(VLOOKUP($U$1&amp;$A15,STEP③!$A$3:$I$152,9,FALSE),貼付!$C$3:$AF$198,T$2,FALSE))</f>
        <v>132</v>
      </c>
      <c r="U15" s="33">
        <f>IF(ISERROR(VLOOKUP(VLOOKUP($U$1&amp;$A15,STEP③!$A$3:$I$152,9,FALSE),貼付!$C$3:$AF$198,U$2,FALSE)),"",VLOOKUP(VLOOKUP($U$1&amp;$A15,STEP③!$A$3:$I$152,9,FALSE),貼付!$C$3:$AF$198,U$2,FALSE))</f>
        <v>3249</v>
      </c>
      <c r="V15" s="47">
        <f>IF(ISERROR(VLOOKUP(VLOOKUP($U$1&amp;$A15,STEP③!$A$3:$I$152,9,FALSE),貼付!$C$3:$AF$198,V$2,FALSE)),"",VLOOKUP(VLOOKUP($U$1&amp;$A15,STEP③!$A$3:$I$152,9,FALSE),貼付!$C$3:$AF$198,V$2,FALSE))</f>
        <v>169</v>
      </c>
      <c r="W15" s="43"/>
      <c r="X15" s="44"/>
      <c r="Y15" s="44"/>
      <c r="Z15" s="44"/>
      <c r="AA15" s="44"/>
      <c r="AB15" s="44"/>
    </row>
    <row r="16" spans="1:34" ht="14.25" customHeight="1" x14ac:dyDescent="0.4">
      <c r="A16" s="29">
        <v>12</v>
      </c>
      <c r="B16" s="30" t="str">
        <f>IF(ISERROR(VLOOKUP(VLOOKUP($U$1&amp;$A16,STEP③!$A$3:$I$152,9,FALSE),貼付!$C$3:$AF$198,B$2,FALSE)),"",VLOOKUP(VLOOKUP($U$1&amp;$A16,STEP③!$A$3:$I$152,9,FALSE),貼付!$C$3:$AF$198,B$2,FALSE))</f>
        <v>高校支部</v>
      </c>
      <c r="C16" s="30" t="str">
        <f>IF(ISERROR(VLOOKUP(VLOOKUP($U$1&amp;$A16,STEP③!$A$3:$I$152,9,FALSE),貼付!$C$3:$AF$198,C$2,FALSE)),"",VLOOKUP(VLOOKUP($U$1&amp;$A16,STEP③!$A$3:$I$152,9,FALSE),貼付!$C$3:$AF$198,C$2,FALSE))</f>
        <v>北見</v>
      </c>
      <c r="D16" s="30" t="str">
        <f>IF(ISERROR(VLOOKUP(VLOOKUP($U$1&amp;$A16,STEP③!$A$3:$I$152,9,FALSE),貼付!$C$3:$AF$198,D$2,FALSE)),"",VLOOKUP(VLOOKUP($U$1&amp;$A16,STEP③!$A$3:$I$152,9,FALSE),貼付!$C$3:$AF$198,D$2,FALSE))</f>
        <v>05月20日</v>
      </c>
      <c r="E16" s="30" t="str">
        <f>IF(ISERROR(VLOOKUP(VLOOKUP($U$1&amp;$A16,STEP③!$A$3:$I$152,9,FALSE),貼付!$C$3:$AF$198,E$2,FALSE)),"",VLOOKUP(VLOOKUP($U$1&amp;$A16,STEP③!$A$3:$I$152,9,FALSE),貼付!$C$3:$AF$198,E$2,FALSE))</f>
        <v>村上晴風</v>
      </c>
      <c r="F16" s="30">
        <f>IF(ISERROR(VLOOKUP(VLOOKUP($U$1&amp;$A16,STEP③!$A$3:$I$152,9,FALSE),貼付!$C$3:$AF$198,F$2,FALSE)),"",VLOOKUP(VLOOKUP($U$1&amp;$A16,STEP③!$A$3:$I$152,9,FALSE),貼付!$C$3:$AF$198,F$2,FALSE))</f>
        <v>1</v>
      </c>
      <c r="G16" s="30" t="str">
        <f>IF(ISERROR(VLOOKUP(VLOOKUP($U$1&amp;$A16,STEP③!$A$3:$I$152,9,FALSE),貼付!$C$3:$AF$198,G$2,FALSE)),"",VLOOKUP(VLOOKUP($U$1&amp;$A16,STEP③!$A$3:$I$152,9,FALSE),貼付!$C$3:$AF$198,G$2,FALSE))</f>
        <v>網走南ケ丘高</v>
      </c>
      <c r="H16" s="31">
        <f>IF(ISERROR(VLOOKUP(VLOOKUP($U$1&amp;$A16,STEP③!$A$3:$I$152,9,FALSE),貼付!$C$3:$AF$198,H$2,FALSE)),"",VLOOKUP(VLOOKUP($U$1&amp;$A16,STEP③!$A$3:$I$152,9,FALSE),貼付!$C$3:$AF$198,H$2,FALSE))</f>
        <v>1919</v>
      </c>
      <c r="I16" s="30">
        <f>IF(ISERROR(VLOOKUP(VLOOKUP($U$1&amp;$A16,STEP③!$A$3:$I$152,9,FALSE),貼付!$C$3:$AF$198,I$2,FALSE)),"",VLOOKUP(VLOOKUP($U$1&amp;$A16,STEP③!$A$3:$I$152,9,FALSE),貼付!$C$3:$AF$198,I$2,FALSE))</f>
        <v>2032</v>
      </c>
      <c r="J16" s="30">
        <f>IF(ISERROR(VLOOKUP(VLOOKUP($U$1&amp;$A16,STEP③!$A$3:$I$152,9,FALSE),貼付!$C$3:$AF$198,J$2,FALSE)),"",VLOOKUP(VLOOKUP($U$1&amp;$A16,STEP③!$A$3:$I$152,9,FALSE),貼付!$C$3:$AF$198,J$2,FALSE))</f>
        <v>276</v>
      </c>
      <c r="K16" s="30">
        <f>IF(ISERROR(VLOOKUP(VLOOKUP($U$1&amp;$A16,STEP③!$A$3:$I$152,9,FALSE),貼付!$C$3:$AF$198,K$2,FALSE)),"",VLOOKUP(VLOOKUP($U$1&amp;$A16,STEP③!$A$3:$I$152,9,FALSE),貼付!$C$3:$AF$198,K$2,FALSE))</f>
        <v>130</v>
      </c>
      <c r="L16" s="30">
        <f>IF(ISERROR(VLOOKUP(VLOOKUP($U$1&amp;$A16,STEP③!$A$3:$I$152,9,FALSE),貼付!$C$3:$AF$198,L$2,FALSE)),"",VLOOKUP(VLOOKUP($U$1&amp;$A16,STEP③!$A$3:$I$152,9,FALSE),貼付!$C$3:$AF$198,L$2,FALSE))</f>
        <v>409</v>
      </c>
      <c r="M16" s="30">
        <f>IF(ISERROR(VLOOKUP(VLOOKUP($U$1&amp;$A16,STEP③!$A$3:$I$152,9,FALSE),貼付!$C$3:$AF$198,M$2,FALSE)),"",VLOOKUP(VLOOKUP($U$1&amp;$A16,STEP③!$A$3:$I$152,9,FALSE),貼付!$C$3:$AF$198,M$2,FALSE))</f>
        <v>421</v>
      </c>
      <c r="N16" s="30">
        <f>IF(ISERROR(VLOOKUP(VLOOKUP($U$1&amp;$A16,STEP③!$A$3:$I$152,9,FALSE),貼付!$C$3:$AF$198,N$2,FALSE)),"",VLOOKUP(VLOOKUP($U$1&amp;$A16,STEP③!$A$3:$I$152,9,FALSE),貼付!$C$3:$AF$198,N$2,FALSE))</f>
        <v>159</v>
      </c>
      <c r="O16" s="30">
        <f>IF(ISERROR(VLOOKUP(VLOOKUP($U$1&amp;$A16,STEP③!$A$3:$I$152,9,FALSE),貼付!$C$3:$AF$198,O$2,FALSE)),"",VLOOKUP(VLOOKUP($U$1&amp;$A16,STEP③!$A$3:$I$152,9,FALSE),貼付!$C$3:$AF$198,O$2,FALSE))</f>
        <v>3234</v>
      </c>
      <c r="P16" s="30">
        <f>IF(ISERROR(VLOOKUP(VLOOKUP($U$1&amp;$A16,STEP③!$A$3:$I$152,9,FALSE),貼付!$C$3:$AF$198,P$2,FALSE)),"",VLOOKUP(VLOOKUP($U$1&amp;$A16,STEP③!$A$3:$I$152,9,FALSE),貼付!$C$3:$AF$198,P$2,FALSE))</f>
        <v>331</v>
      </c>
      <c r="Q16" s="30">
        <f>IF(ISERROR(VLOOKUP(VLOOKUP($U$1&amp;$A16,STEP③!$A$3:$I$152,9,FALSE),貼付!$C$3:$AF$198,Q$2,FALSE)),"",VLOOKUP(VLOOKUP($U$1&amp;$A16,STEP③!$A$3:$I$152,9,FALSE),貼付!$C$3:$AF$198,Q$2,FALSE))</f>
        <v>368</v>
      </c>
      <c r="R16" s="30">
        <f>IF(ISERROR(VLOOKUP(VLOOKUP($U$1&amp;$A16,STEP③!$A$3:$I$152,9,FALSE),貼付!$C$3:$AF$198,R$2,FALSE)),"",VLOOKUP(VLOOKUP($U$1&amp;$A16,STEP③!$A$3:$I$152,9,FALSE),貼付!$C$3:$AF$198,R$2,FALSE))</f>
        <v>237</v>
      </c>
      <c r="S16" s="30">
        <f>IF(ISERROR(VLOOKUP(VLOOKUP($U$1&amp;$A16,STEP③!$A$3:$I$152,9,FALSE),貼付!$C$3:$AF$198,S$2,FALSE)),"",VLOOKUP(VLOOKUP($U$1&amp;$A16,STEP③!$A$3:$I$152,9,FALSE),貼付!$C$3:$AF$198,S$2,FALSE))</f>
        <v>1005</v>
      </c>
      <c r="T16" s="30">
        <f>IF(ISERROR(VLOOKUP(VLOOKUP($U$1&amp;$A16,STEP③!$A$3:$I$152,9,FALSE),貼付!$C$3:$AF$198,T$2,FALSE)),"",VLOOKUP(VLOOKUP($U$1&amp;$A16,STEP③!$A$3:$I$152,9,FALSE),貼付!$C$3:$AF$198,T$2,FALSE))</f>
        <v>107</v>
      </c>
      <c r="U16" s="30">
        <f>IF(ISERROR(VLOOKUP(VLOOKUP($U$1&amp;$A16,STEP③!$A$3:$I$152,9,FALSE),貼付!$C$3:$AF$198,U$2,FALSE)),"",VLOOKUP(VLOOKUP($U$1&amp;$A16,STEP③!$A$3:$I$152,9,FALSE),貼付!$C$3:$AF$198,U$2,FALSE))</f>
        <v>25637</v>
      </c>
      <c r="V16" s="46">
        <f>IF(ISERROR(VLOOKUP(VLOOKUP($U$1&amp;$A16,STEP③!$A$3:$I$152,9,FALSE),貼付!$C$3:$AF$198,V$2,FALSE)),"",VLOOKUP(VLOOKUP($U$1&amp;$A16,STEP③!$A$3:$I$152,9,FALSE),貼付!$C$3:$AF$198,V$2,FALSE))</f>
        <v>400</v>
      </c>
      <c r="W16" s="43"/>
      <c r="X16" s="44"/>
      <c r="Y16" s="44"/>
      <c r="Z16" s="44"/>
      <c r="AA16" s="44"/>
      <c r="AB16" s="44"/>
    </row>
    <row r="17" spans="1:28" ht="14.25" customHeight="1" x14ac:dyDescent="0.4">
      <c r="A17" s="32">
        <v>13</v>
      </c>
      <c r="B17" s="33" t="str">
        <f>IF(ISERROR(VLOOKUP(VLOOKUP($U$1&amp;$A17,STEP③!$A$3:$I$152,9,FALSE),貼付!$C$3:$AF$198,B$2,FALSE)),"",VLOOKUP(VLOOKUP($U$1&amp;$A17,STEP③!$A$3:$I$152,9,FALSE),貼付!$C$3:$AF$198,B$2,FALSE))</f>
        <v>混成記録会</v>
      </c>
      <c r="C17" s="33" t="str">
        <f>IF(ISERROR(VLOOKUP(VLOOKUP($U$1&amp;$A17,STEP③!$A$3:$I$152,9,FALSE),貼付!$C$3:$AF$198,C$2,FALSE)),"",VLOOKUP(VLOOKUP($U$1&amp;$A17,STEP③!$A$3:$I$152,9,FALSE),貼付!$C$3:$AF$198,C$2,FALSE))</f>
        <v>北見</v>
      </c>
      <c r="D17" s="33" t="str">
        <f>IF(ISERROR(VLOOKUP(VLOOKUP($U$1&amp;$A17,STEP③!$A$3:$I$152,9,FALSE),貼付!$C$3:$AF$198,D$2,FALSE)),"",VLOOKUP(VLOOKUP($U$1&amp;$A17,STEP③!$A$3:$I$152,9,FALSE),貼付!$C$3:$AF$198,D$2,FALSE))</f>
        <v>10月15日</v>
      </c>
      <c r="E17" s="33" t="str">
        <f>IF(ISERROR(VLOOKUP(VLOOKUP($U$1&amp;$A17,STEP③!$A$3:$I$152,9,FALSE),貼付!$C$3:$AF$198,E$2,FALSE)),"",VLOOKUP(VLOOKUP($U$1&amp;$A17,STEP③!$A$3:$I$152,9,FALSE),貼付!$C$3:$AF$198,E$2,FALSE))</f>
        <v>平野亜笈</v>
      </c>
      <c r="F17" s="33">
        <f>IF(ISERROR(VLOOKUP(VLOOKUP($U$1&amp;$A17,STEP③!$A$3:$I$152,9,FALSE),貼付!$C$3:$AF$198,F$2,FALSE)),"",VLOOKUP(VLOOKUP($U$1&amp;$A17,STEP③!$A$3:$I$152,9,FALSE),貼付!$C$3:$AF$198,F$2,FALSE))</f>
        <v>2</v>
      </c>
      <c r="G17" s="33" t="str">
        <f>IF(ISERROR(VLOOKUP(VLOOKUP($U$1&amp;$A17,STEP③!$A$3:$I$152,9,FALSE),貼付!$C$3:$AF$198,G$2,FALSE)),"",VLOOKUP(VLOOKUP($U$1&amp;$A17,STEP③!$A$3:$I$152,9,FALSE),貼付!$C$3:$AF$198,G$2,FALSE))</f>
        <v>網走桂陽高</v>
      </c>
      <c r="H17" s="34">
        <f>IF(ISERROR(VLOOKUP(VLOOKUP($U$1&amp;$A17,STEP③!$A$3:$I$152,9,FALSE),貼付!$C$3:$AF$198,H$2,FALSE)),"",VLOOKUP(VLOOKUP($U$1&amp;$A17,STEP③!$A$3:$I$152,9,FALSE),貼付!$C$3:$AF$198,H$2,FALSE))</f>
        <v>1693</v>
      </c>
      <c r="I17" s="33">
        <f>IF(ISERROR(VLOOKUP(VLOOKUP($U$1&amp;$A17,STEP③!$A$3:$I$152,9,FALSE),貼付!$C$3:$AF$198,I$2,FALSE)),"",VLOOKUP(VLOOKUP($U$1&amp;$A17,STEP③!$A$3:$I$152,9,FALSE),貼付!$C$3:$AF$198,I$2,FALSE))</f>
        <v>1848</v>
      </c>
      <c r="J17" s="33">
        <f>IF(ISERROR(VLOOKUP(VLOOKUP($U$1&amp;$A17,STEP③!$A$3:$I$152,9,FALSE),貼付!$C$3:$AF$198,J$2,FALSE)),"",VLOOKUP(VLOOKUP($U$1&amp;$A17,STEP③!$A$3:$I$152,9,FALSE),貼付!$C$3:$AF$198,J$2,FALSE))</f>
        <v>440</v>
      </c>
      <c r="K17" s="33">
        <f>IF(ISERROR(VLOOKUP(VLOOKUP($U$1&amp;$A17,STEP③!$A$3:$I$152,9,FALSE),貼付!$C$3:$AF$198,K$2,FALSE)),"",VLOOKUP(VLOOKUP($U$1&amp;$A17,STEP③!$A$3:$I$152,9,FALSE),貼付!$C$3:$AF$198,K$2,FALSE))</f>
        <v>120</v>
      </c>
      <c r="L17" s="33">
        <f>IF(ISERROR(VLOOKUP(VLOOKUP($U$1&amp;$A17,STEP③!$A$3:$I$152,9,FALSE),貼付!$C$3:$AF$198,L$2,FALSE)),"",VLOOKUP(VLOOKUP($U$1&amp;$A17,STEP③!$A$3:$I$152,9,FALSE),貼付!$C$3:$AF$198,L$2,FALSE))</f>
        <v>312</v>
      </c>
      <c r="M17" s="33">
        <f>IF(ISERROR(VLOOKUP(VLOOKUP($U$1&amp;$A17,STEP③!$A$3:$I$152,9,FALSE),貼付!$C$3:$AF$198,M$2,FALSE)),"",VLOOKUP(VLOOKUP($U$1&amp;$A17,STEP③!$A$3:$I$152,9,FALSE),貼付!$C$3:$AF$198,M$2,FALSE))</f>
        <v>493</v>
      </c>
      <c r="N17" s="33">
        <f>IF(ISERROR(VLOOKUP(VLOOKUP($U$1&amp;$A17,STEP③!$A$3:$I$152,9,FALSE),貼付!$C$3:$AF$198,N$2,FALSE)),"",VLOOKUP(VLOOKUP($U$1&amp;$A17,STEP③!$A$3:$I$152,9,FALSE),貼付!$C$3:$AF$198,N$2,FALSE))</f>
        <v>204</v>
      </c>
      <c r="O17" s="33">
        <f>IF(ISERROR(VLOOKUP(VLOOKUP($U$1&amp;$A17,STEP③!$A$3:$I$152,9,FALSE),貼付!$C$3:$AF$198,O$2,FALSE)),"",VLOOKUP(VLOOKUP($U$1&amp;$A17,STEP③!$A$3:$I$152,9,FALSE),貼付!$C$3:$AF$198,O$2,FALSE))</f>
        <v>3268</v>
      </c>
      <c r="P17" s="33">
        <f>IF(ISERROR(VLOOKUP(VLOOKUP($U$1&amp;$A17,STEP③!$A$3:$I$152,9,FALSE),貼付!$C$3:$AF$198,P$2,FALSE)),"",VLOOKUP(VLOOKUP($U$1&amp;$A17,STEP③!$A$3:$I$152,9,FALSE),貼付!$C$3:$AF$198,P$2,FALSE))</f>
        <v>311</v>
      </c>
      <c r="Q17" s="33">
        <f>IF(ISERROR(VLOOKUP(VLOOKUP($U$1&amp;$A17,STEP③!$A$3:$I$152,9,FALSE),貼付!$C$3:$AF$198,Q$2,FALSE)),"",VLOOKUP(VLOOKUP($U$1&amp;$A17,STEP③!$A$3:$I$152,9,FALSE),貼付!$C$3:$AF$198,Q$2,FALSE))</f>
        <v>383</v>
      </c>
      <c r="R17" s="33">
        <f>IF(ISERROR(VLOOKUP(VLOOKUP($U$1&amp;$A17,STEP③!$A$3:$I$152,9,FALSE),貼付!$C$3:$AF$198,R$2,FALSE)),"",VLOOKUP(VLOOKUP($U$1&amp;$A17,STEP③!$A$3:$I$152,9,FALSE),貼付!$C$3:$AF$198,R$2,FALSE))</f>
        <v>270</v>
      </c>
      <c r="S17" s="33">
        <f>IF(ISERROR(VLOOKUP(VLOOKUP($U$1&amp;$A17,STEP③!$A$3:$I$152,9,FALSE),貼付!$C$3:$AF$198,S$2,FALSE)),"",VLOOKUP(VLOOKUP($U$1&amp;$A17,STEP③!$A$3:$I$152,9,FALSE),貼付!$C$3:$AF$198,S$2,FALSE))</f>
        <v>1064</v>
      </c>
      <c r="T17" s="33">
        <f>IF(ISERROR(VLOOKUP(VLOOKUP($U$1&amp;$A17,STEP③!$A$3:$I$152,9,FALSE),貼付!$C$3:$AF$198,T$2,FALSE)),"",VLOOKUP(VLOOKUP($U$1&amp;$A17,STEP③!$A$3:$I$152,9,FALSE),貼付!$C$3:$AF$198,T$2,FALSE))</f>
        <v>118</v>
      </c>
      <c r="U17" s="33">
        <f>IF(ISERROR(VLOOKUP(VLOOKUP($U$1&amp;$A17,STEP③!$A$3:$I$152,9,FALSE),貼付!$C$3:$AF$198,U$2,FALSE)),"",VLOOKUP(VLOOKUP($U$1&amp;$A17,STEP③!$A$3:$I$152,9,FALSE),貼付!$C$3:$AF$198,U$2,FALSE))</f>
        <v>35152</v>
      </c>
      <c r="V17" s="47">
        <f>IF(ISERROR(VLOOKUP(VLOOKUP($U$1&amp;$A17,STEP③!$A$3:$I$152,9,FALSE),貼付!$C$3:$AF$198,V$2,FALSE)),"",VLOOKUP(VLOOKUP($U$1&amp;$A17,STEP③!$A$3:$I$152,9,FALSE),貼付!$C$3:$AF$198,V$2,FALSE))</f>
        <v>38</v>
      </c>
      <c r="W17" s="43"/>
      <c r="X17" s="44"/>
      <c r="Y17" s="44"/>
      <c r="Z17" s="44"/>
      <c r="AA17" s="44"/>
      <c r="AB17" s="44"/>
    </row>
    <row r="18" spans="1:28" ht="14.25" customHeight="1" x14ac:dyDescent="0.4">
      <c r="A18" s="29">
        <v>14</v>
      </c>
      <c r="B18" s="30" t="str">
        <f>IF(ISERROR(VLOOKUP(VLOOKUP($U$1&amp;$A18,STEP③!$A$3:$I$152,9,FALSE),貼付!$C$3:$AF$198,B$2,FALSE)),"",VLOOKUP(VLOOKUP($U$1&amp;$A18,STEP③!$A$3:$I$152,9,FALSE),貼付!$C$3:$AF$198,B$2,FALSE))</f>
        <v>混成記録会</v>
      </c>
      <c r="C18" s="30" t="str">
        <f>IF(ISERROR(VLOOKUP(VLOOKUP($U$1&amp;$A18,STEP③!$A$3:$I$152,9,FALSE),貼付!$C$3:$AF$198,C$2,FALSE)),"",VLOOKUP(VLOOKUP($U$1&amp;$A18,STEP③!$A$3:$I$152,9,FALSE),貼付!$C$3:$AF$198,C$2,FALSE))</f>
        <v>北見</v>
      </c>
      <c r="D18" s="30" t="str">
        <f>IF(ISERROR(VLOOKUP(VLOOKUP($U$1&amp;$A18,STEP③!$A$3:$I$152,9,FALSE),貼付!$C$3:$AF$198,D$2,FALSE)),"",VLOOKUP(VLOOKUP($U$1&amp;$A18,STEP③!$A$3:$I$152,9,FALSE),貼付!$C$3:$AF$198,D$2,FALSE))</f>
        <v>10月15日</v>
      </c>
      <c r="E18" s="30" t="str">
        <f>IF(ISERROR(VLOOKUP(VLOOKUP($U$1&amp;$A18,STEP③!$A$3:$I$152,9,FALSE),貼付!$C$3:$AF$198,E$2,FALSE)),"",VLOOKUP(VLOOKUP($U$1&amp;$A18,STEP③!$A$3:$I$152,9,FALSE),貼付!$C$3:$AF$198,E$2,FALSE))</f>
        <v>赤川夢紀音</v>
      </c>
      <c r="F18" s="30">
        <f>IF(ISERROR(VLOOKUP(VLOOKUP($U$1&amp;$A18,STEP③!$A$3:$I$152,9,FALSE),貼付!$C$3:$AF$198,F$2,FALSE)),"",VLOOKUP(VLOOKUP($U$1&amp;$A18,STEP③!$A$3:$I$152,9,FALSE),貼付!$C$3:$AF$198,F$2,FALSE))</f>
        <v>2</v>
      </c>
      <c r="G18" s="30" t="str">
        <f>IF(ISERROR(VLOOKUP(VLOOKUP($U$1&amp;$A18,STEP③!$A$3:$I$152,9,FALSE),貼付!$C$3:$AF$198,G$2,FALSE)),"",VLOOKUP(VLOOKUP($U$1&amp;$A18,STEP③!$A$3:$I$152,9,FALSE),貼付!$C$3:$AF$198,G$2,FALSE))</f>
        <v>網走桂陽高</v>
      </c>
      <c r="H18" s="31">
        <f>IF(ISERROR(VLOOKUP(VLOOKUP($U$1&amp;$A18,STEP③!$A$3:$I$152,9,FALSE),貼付!$C$3:$AF$198,H$2,FALSE)),"",VLOOKUP(VLOOKUP($U$1&amp;$A18,STEP③!$A$3:$I$152,9,FALSE),貼付!$C$3:$AF$198,H$2,FALSE))</f>
        <v>1678</v>
      </c>
      <c r="I18" s="30">
        <f>IF(ISERROR(VLOOKUP(VLOOKUP($U$1&amp;$A18,STEP③!$A$3:$I$152,9,FALSE),貼付!$C$3:$AF$198,I$2,FALSE)),"",VLOOKUP(VLOOKUP($U$1&amp;$A18,STEP③!$A$3:$I$152,9,FALSE),貼付!$C$3:$AF$198,I$2,FALSE))</f>
        <v>2195</v>
      </c>
      <c r="J18" s="30">
        <f>IF(ISERROR(VLOOKUP(VLOOKUP($U$1&amp;$A18,STEP③!$A$3:$I$152,9,FALSE),貼付!$C$3:$AF$198,J$2,FALSE)),"",VLOOKUP(VLOOKUP($U$1&amp;$A18,STEP③!$A$3:$I$152,9,FALSE),貼付!$C$3:$AF$198,J$2,FALSE))</f>
        <v>161</v>
      </c>
      <c r="K18" s="30">
        <f>IF(ISERROR(VLOOKUP(VLOOKUP($U$1&amp;$A18,STEP③!$A$3:$I$152,9,FALSE),貼付!$C$3:$AF$198,K$2,FALSE)),"",VLOOKUP(VLOOKUP($U$1&amp;$A18,STEP③!$A$3:$I$152,9,FALSE),貼付!$C$3:$AF$198,K$2,FALSE))</f>
        <v>125</v>
      </c>
      <c r="L18" s="30">
        <f>IF(ISERROR(VLOOKUP(VLOOKUP($U$1&amp;$A18,STEP③!$A$3:$I$152,9,FALSE),貼付!$C$3:$AF$198,L$2,FALSE)),"",VLOOKUP(VLOOKUP($U$1&amp;$A18,STEP③!$A$3:$I$152,9,FALSE),貼付!$C$3:$AF$198,L$2,FALSE))</f>
        <v>359</v>
      </c>
      <c r="M18" s="30">
        <f>IF(ISERROR(VLOOKUP(VLOOKUP($U$1&amp;$A18,STEP③!$A$3:$I$152,9,FALSE),貼付!$C$3:$AF$198,M$2,FALSE)),"",VLOOKUP(VLOOKUP($U$1&amp;$A18,STEP③!$A$3:$I$152,9,FALSE),貼付!$C$3:$AF$198,M$2,FALSE))</f>
        <v>531</v>
      </c>
      <c r="N18" s="30">
        <f>IF(ISERROR(VLOOKUP(VLOOKUP($U$1&amp;$A18,STEP③!$A$3:$I$152,9,FALSE),貼付!$C$3:$AF$198,N$2,FALSE)),"",VLOOKUP(VLOOKUP($U$1&amp;$A18,STEP③!$A$3:$I$152,9,FALSE),貼付!$C$3:$AF$198,N$2,FALSE))</f>
        <v>228</v>
      </c>
      <c r="O18" s="30">
        <f>IF(ISERROR(VLOOKUP(VLOOKUP($U$1&amp;$A18,STEP③!$A$3:$I$152,9,FALSE),貼付!$C$3:$AF$198,O$2,FALSE)),"",VLOOKUP(VLOOKUP($U$1&amp;$A18,STEP③!$A$3:$I$152,9,FALSE),貼付!$C$3:$AF$198,O$2,FALSE))</f>
        <v>2850</v>
      </c>
      <c r="P18" s="30">
        <f>IF(ISERROR(VLOOKUP(VLOOKUP($U$1&amp;$A18,STEP③!$A$3:$I$152,9,FALSE),貼付!$C$3:$AF$198,P$2,FALSE)),"",VLOOKUP(VLOOKUP($U$1&amp;$A18,STEP③!$A$3:$I$152,9,FALSE),貼付!$C$3:$AF$198,P$2,FALSE))</f>
        <v>592</v>
      </c>
      <c r="Q18" s="30">
        <f>IF(ISERROR(VLOOKUP(VLOOKUP($U$1&amp;$A18,STEP③!$A$3:$I$152,9,FALSE),貼付!$C$3:$AF$198,Q$2,FALSE)),"",VLOOKUP(VLOOKUP($U$1&amp;$A18,STEP③!$A$3:$I$152,9,FALSE),貼付!$C$3:$AF$198,Q$2,FALSE))</f>
        <v>302</v>
      </c>
      <c r="R18" s="30">
        <f>IF(ISERROR(VLOOKUP(VLOOKUP($U$1&amp;$A18,STEP③!$A$3:$I$152,9,FALSE),貼付!$C$3:$AF$198,R$2,FALSE)),"",VLOOKUP(VLOOKUP($U$1&amp;$A18,STEP③!$A$3:$I$152,9,FALSE),貼付!$C$3:$AF$198,R$2,FALSE))</f>
        <v>110</v>
      </c>
      <c r="S18" s="30">
        <f>IF(ISERROR(VLOOKUP(VLOOKUP($U$1&amp;$A18,STEP③!$A$3:$I$152,9,FALSE),貼付!$C$3:$AF$198,S$2,FALSE)),"",VLOOKUP(VLOOKUP($U$1&amp;$A18,STEP③!$A$3:$I$152,9,FALSE),貼付!$C$3:$AF$198,S$2,FALSE))</f>
        <v>1347</v>
      </c>
      <c r="T18" s="30">
        <f>IF(ISERROR(VLOOKUP(VLOOKUP($U$1&amp;$A18,STEP③!$A$3:$I$152,9,FALSE),貼付!$C$3:$AF$198,T$2,FALSE)),"",VLOOKUP(VLOOKUP($U$1&amp;$A18,STEP③!$A$3:$I$152,9,FALSE),貼付!$C$3:$AF$198,T$2,FALSE))</f>
        <v>169</v>
      </c>
      <c r="U18" s="30">
        <f>IF(ISERROR(VLOOKUP(VLOOKUP($U$1&amp;$A18,STEP③!$A$3:$I$152,9,FALSE),貼付!$C$3:$AF$198,U$2,FALSE)),"",VLOOKUP(VLOOKUP($U$1&amp;$A18,STEP③!$A$3:$I$152,9,FALSE),貼付!$C$3:$AF$198,U$2,FALSE))</f>
        <v>34581</v>
      </c>
      <c r="V18" s="46">
        <f>IF(ISERROR(VLOOKUP(VLOOKUP($U$1&amp;$A18,STEP③!$A$3:$I$152,9,FALSE),貼付!$C$3:$AF$198,V$2,FALSE)),"",VLOOKUP(VLOOKUP($U$1&amp;$A18,STEP③!$A$3:$I$152,9,FALSE),貼付!$C$3:$AF$198,V$2,FALSE))</f>
        <v>59</v>
      </c>
      <c r="W18" s="43"/>
      <c r="X18" s="44"/>
      <c r="Y18" s="44"/>
      <c r="Z18" s="44"/>
      <c r="AA18" s="44"/>
      <c r="AB18" s="44"/>
    </row>
    <row r="19" spans="1:28" ht="14.25" customHeight="1" x14ac:dyDescent="0.4">
      <c r="A19" s="32">
        <v>15</v>
      </c>
      <c r="B19" s="33" t="str">
        <f>IF(ISERROR(VLOOKUP(VLOOKUP($U$1&amp;$A19,STEP③!$A$3:$I$152,9,FALSE),貼付!$C$3:$AF$198,B$2,FALSE)),"",VLOOKUP(VLOOKUP($U$1&amp;$A19,STEP③!$A$3:$I$152,9,FALSE),貼付!$C$3:$AF$198,B$2,FALSE))</f>
        <v>選手権</v>
      </c>
      <c r="C19" s="33" t="str">
        <f>IF(ISERROR(VLOOKUP(VLOOKUP($U$1&amp;$A19,STEP③!$A$3:$I$152,9,FALSE),貼付!$C$3:$AF$198,C$2,FALSE)),"",VLOOKUP(VLOOKUP($U$1&amp;$A19,STEP③!$A$3:$I$152,9,FALSE),貼付!$C$3:$AF$198,C$2,FALSE))</f>
        <v>北見</v>
      </c>
      <c r="D19" s="33" t="str">
        <f>IF(ISERROR(VLOOKUP(VLOOKUP($U$1&amp;$A19,STEP③!$A$3:$I$152,9,FALSE),貼付!$C$3:$AF$198,D$2,FALSE)),"",VLOOKUP(VLOOKUP($U$1&amp;$A19,STEP③!$A$3:$I$152,9,FALSE),貼付!$C$3:$AF$198,D$2,FALSE))</f>
        <v>05月07日</v>
      </c>
      <c r="E19" s="33" t="str">
        <f>IF(ISERROR(VLOOKUP(VLOOKUP($U$1&amp;$A19,STEP③!$A$3:$I$152,9,FALSE),貼付!$C$3:$AF$198,E$2,FALSE)),"",VLOOKUP(VLOOKUP($U$1&amp;$A19,STEP③!$A$3:$I$152,9,FALSE),貼付!$C$3:$AF$198,E$2,FALSE))</f>
        <v>市川花</v>
      </c>
      <c r="F19" s="33">
        <f>IF(ISERROR(VLOOKUP(VLOOKUP($U$1&amp;$A19,STEP③!$A$3:$I$152,9,FALSE),貼付!$C$3:$AF$198,F$2,FALSE)),"",VLOOKUP(VLOOKUP($U$1&amp;$A19,STEP③!$A$3:$I$152,9,FALSE),貼付!$C$3:$AF$198,F$2,FALSE))</f>
        <v>3</v>
      </c>
      <c r="G19" s="33" t="str">
        <f>IF(ISERROR(VLOOKUP(VLOOKUP($U$1&amp;$A19,STEP③!$A$3:$I$152,9,FALSE),貼付!$C$3:$AF$198,G$2,FALSE)),"",VLOOKUP(VLOOKUP($U$1&amp;$A19,STEP③!$A$3:$I$152,9,FALSE),貼付!$C$3:$AF$198,G$2,FALSE))</f>
        <v>遠軽高</v>
      </c>
      <c r="H19" s="34">
        <f>IF(ISERROR(VLOOKUP(VLOOKUP($U$1&amp;$A19,STEP③!$A$3:$I$152,9,FALSE),貼付!$C$3:$AF$198,H$2,FALSE)),"",VLOOKUP(VLOOKUP($U$1&amp;$A19,STEP③!$A$3:$I$152,9,FALSE),貼付!$C$3:$AF$198,H$2,FALSE))</f>
        <v>1486</v>
      </c>
      <c r="I19" s="33">
        <f>IF(ISERROR(VLOOKUP(VLOOKUP($U$1&amp;$A19,STEP③!$A$3:$I$152,9,FALSE),貼付!$C$3:$AF$198,I$2,FALSE)),"",VLOOKUP(VLOOKUP($U$1&amp;$A19,STEP③!$A$3:$I$152,9,FALSE),貼付!$C$3:$AF$198,I$2,FALSE))</f>
        <v>2192</v>
      </c>
      <c r="J19" s="33">
        <f>IF(ISERROR(VLOOKUP(VLOOKUP($U$1&amp;$A19,STEP③!$A$3:$I$152,9,FALSE),貼付!$C$3:$AF$198,J$2,FALSE)),"",VLOOKUP(VLOOKUP($U$1&amp;$A19,STEP③!$A$3:$I$152,9,FALSE),貼付!$C$3:$AF$198,J$2,FALSE))</f>
        <v>162</v>
      </c>
      <c r="K19" s="33">
        <f>IF(ISERROR(VLOOKUP(VLOOKUP($U$1&amp;$A19,STEP③!$A$3:$I$152,9,FALSE),貼付!$C$3:$AF$198,K$2,FALSE)),"",VLOOKUP(VLOOKUP($U$1&amp;$A19,STEP③!$A$3:$I$152,9,FALSE),貼付!$C$3:$AF$198,K$2,FALSE))</f>
        <v>125</v>
      </c>
      <c r="L19" s="33">
        <f>IF(ISERROR(VLOOKUP(VLOOKUP($U$1&amp;$A19,STEP③!$A$3:$I$152,9,FALSE),貼付!$C$3:$AF$198,L$2,FALSE)),"",VLOOKUP(VLOOKUP($U$1&amp;$A19,STEP③!$A$3:$I$152,9,FALSE),貼付!$C$3:$AF$198,L$2,FALSE))</f>
        <v>359</v>
      </c>
      <c r="M19" s="33">
        <f>IF(ISERROR(VLOOKUP(VLOOKUP($U$1&amp;$A19,STEP③!$A$3:$I$152,9,FALSE),貼付!$C$3:$AF$198,M$2,FALSE)),"",VLOOKUP(VLOOKUP($U$1&amp;$A19,STEP③!$A$3:$I$152,9,FALSE),貼付!$C$3:$AF$198,M$2,FALSE))</f>
        <v>599</v>
      </c>
      <c r="N19" s="33">
        <f>IF(ISERROR(VLOOKUP(VLOOKUP($U$1&amp;$A19,STEP③!$A$3:$I$152,9,FALSE),貼付!$C$3:$AF$198,N$2,FALSE)),"",VLOOKUP(VLOOKUP($U$1&amp;$A19,STEP③!$A$3:$I$152,9,FALSE),貼付!$C$3:$AF$198,N$2,FALSE))</f>
        <v>271</v>
      </c>
      <c r="O19" s="33">
        <f>IF(ISERROR(VLOOKUP(VLOOKUP($U$1&amp;$A19,STEP③!$A$3:$I$152,9,FALSE),貼付!$C$3:$AF$198,O$2,FALSE)),"",VLOOKUP(VLOOKUP($U$1&amp;$A19,STEP③!$A$3:$I$152,9,FALSE),貼付!$C$3:$AF$198,O$2,FALSE))</f>
        <v>3266</v>
      </c>
      <c r="P19" s="33">
        <f>IF(ISERROR(VLOOKUP(VLOOKUP($U$1&amp;$A19,STEP③!$A$3:$I$152,9,FALSE),貼付!$C$3:$AF$198,P$2,FALSE)),"",VLOOKUP(VLOOKUP($U$1&amp;$A19,STEP③!$A$3:$I$152,9,FALSE),貼付!$C$3:$AF$198,P$2,FALSE))</f>
        <v>312</v>
      </c>
      <c r="Q19" s="33">
        <f>IF(ISERROR(VLOOKUP(VLOOKUP($U$1&amp;$A19,STEP③!$A$3:$I$152,9,FALSE),貼付!$C$3:$AF$198,Q$2,FALSE)),"",VLOOKUP(VLOOKUP($U$1&amp;$A19,STEP③!$A$3:$I$152,9,FALSE),貼付!$C$3:$AF$198,Q$2,FALSE))</f>
        <v>263</v>
      </c>
      <c r="R19" s="33">
        <f>IF(ISERROR(VLOOKUP(VLOOKUP($U$1&amp;$A19,STEP③!$A$3:$I$152,9,FALSE),貼付!$C$3:$AF$198,R$2,FALSE)),"",VLOOKUP(VLOOKUP($U$1&amp;$A19,STEP③!$A$3:$I$152,9,FALSE),貼付!$C$3:$AF$198,R$2,FALSE))</f>
        <v>50</v>
      </c>
      <c r="S19" s="33">
        <f>IF(ISERROR(VLOOKUP(VLOOKUP($U$1&amp;$A19,STEP③!$A$3:$I$152,9,FALSE),貼付!$C$3:$AF$198,S$2,FALSE)),"",VLOOKUP(VLOOKUP($U$1&amp;$A19,STEP③!$A$3:$I$152,9,FALSE),貼付!$C$3:$AF$198,S$2,FALSE))</f>
        <v>1082</v>
      </c>
      <c r="T19" s="33">
        <f>IF(ISERROR(VLOOKUP(VLOOKUP($U$1&amp;$A19,STEP③!$A$3:$I$152,9,FALSE),貼付!$C$3:$AF$198,T$2,FALSE)),"",VLOOKUP(VLOOKUP($U$1&amp;$A19,STEP③!$A$3:$I$152,9,FALSE),貼付!$C$3:$AF$198,T$2,FALSE))</f>
        <v>121</v>
      </c>
      <c r="U19" s="33">
        <f>IF(ISERROR(VLOOKUP(VLOOKUP($U$1&amp;$A19,STEP③!$A$3:$I$152,9,FALSE),貼付!$C$3:$AF$198,U$2,FALSE)),"",VLOOKUP(VLOOKUP($U$1&amp;$A19,STEP③!$A$3:$I$152,9,FALSE),貼付!$C$3:$AF$198,U$2,FALSE))</f>
        <v>31866</v>
      </c>
      <c r="V19" s="47">
        <f>IF(ISERROR(VLOOKUP(VLOOKUP($U$1&amp;$A19,STEP③!$A$3:$I$152,9,FALSE),貼付!$C$3:$AF$198,V$2,FALSE)),"",VLOOKUP(VLOOKUP($U$1&amp;$A19,STEP③!$A$3:$I$152,9,FALSE),貼付!$C$3:$AF$198,V$2,FALSE))</f>
        <v>211</v>
      </c>
      <c r="W19" s="43"/>
      <c r="X19" s="44"/>
      <c r="Y19" s="44"/>
      <c r="Z19" s="44"/>
      <c r="AA19" s="44"/>
      <c r="AB19" s="44"/>
    </row>
    <row r="20" spans="1:28" ht="14.25" customHeight="1" x14ac:dyDescent="0.4">
      <c r="A20" s="29">
        <v>16</v>
      </c>
      <c r="B20" s="30" t="str">
        <f>IF(ISERROR(VLOOKUP(VLOOKUP($U$1&amp;$A20,STEP③!$A$3:$I$152,9,FALSE),貼付!$C$3:$AF$198,B$2,FALSE)),"",VLOOKUP(VLOOKUP($U$1&amp;$A20,STEP③!$A$3:$I$152,9,FALSE),貼付!$C$3:$AF$198,B$2,FALSE))</f>
        <v>選手権</v>
      </c>
      <c r="C20" s="30" t="str">
        <f>IF(ISERROR(VLOOKUP(VLOOKUP($U$1&amp;$A20,STEP③!$A$3:$I$152,9,FALSE),貼付!$C$3:$AF$198,C$2,FALSE)),"",VLOOKUP(VLOOKUP($U$1&amp;$A20,STEP③!$A$3:$I$152,9,FALSE),貼付!$C$3:$AF$198,C$2,FALSE))</f>
        <v>北見</v>
      </c>
      <c r="D20" s="30" t="str">
        <f>IF(ISERROR(VLOOKUP(VLOOKUP($U$1&amp;$A20,STEP③!$A$3:$I$152,9,FALSE),貼付!$C$3:$AF$198,D$2,FALSE)),"",VLOOKUP(VLOOKUP($U$1&amp;$A20,STEP③!$A$3:$I$152,9,FALSE),貼付!$C$3:$AF$198,D$2,FALSE))</f>
        <v>05月07日</v>
      </c>
      <c r="E20" s="30" t="str">
        <f>IF(ISERROR(VLOOKUP(VLOOKUP($U$1&amp;$A20,STEP③!$A$3:$I$152,9,FALSE),貼付!$C$3:$AF$198,E$2,FALSE)),"",VLOOKUP(VLOOKUP($U$1&amp;$A20,STEP③!$A$3:$I$152,9,FALSE),貼付!$C$3:$AF$198,E$2,FALSE))</f>
        <v>港琴羽</v>
      </c>
      <c r="F20" s="30">
        <f>IF(ISERROR(VLOOKUP(VLOOKUP($U$1&amp;$A20,STEP③!$A$3:$I$152,9,FALSE),貼付!$C$3:$AF$198,F$2,FALSE)),"",VLOOKUP(VLOOKUP($U$1&amp;$A20,STEP③!$A$3:$I$152,9,FALSE),貼付!$C$3:$AF$198,F$2,FALSE))</f>
        <v>3</v>
      </c>
      <c r="G20" s="30" t="str">
        <f>IF(ISERROR(VLOOKUP(VLOOKUP($U$1&amp;$A20,STEP③!$A$3:$I$152,9,FALSE),貼付!$C$3:$AF$198,G$2,FALSE)),"",VLOOKUP(VLOOKUP($U$1&amp;$A20,STEP③!$A$3:$I$152,9,FALSE),貼付!$C$3:$AF$198,G$2,FALSE))</f>
        <v>遠軽高</v>
      </c>
      <c r="H20" s="31">
        <f>IF(ISERROR(VLOOKUP(VLOOKUP($U$1&amp;$A20,STEP③!$A$3:$I$152,9,FALSE),貼付!$C$3:$AF$198,H$2,FALSE)),"",VLOOKUP(VLOOKUP($U$1&amp;$A20,STEP③!$A$3:$I$152,9,FALSE),貼付!$C$3:$AF$198,H$2,FALSE))</f>
        <v>1371</v>
      </c>
      <c r="I20" s="30">
        <f>IF(ISERROR(VLOOKUP(VLOOKUP($U$1&amp;$A20,STEP③!$A$3:$I$152,9,FALSE),貼付!$C$3:$AF$198,I$2,FALSE)),"",VLOOKUP(VLOOKUP($U$1&amp;$A20,STEP③!$A$3:$I$152,9,FALSE),貼付!$C$3:$AF$198,I$2,FALSE))</f>
        <v>2117</v>
      </c>
      <c r="J20" s="30">
        <f>IF(ISERROR(VLOOKUP(VLOOKUP($U$1&amp;$A20,STEP③!$A$3:$I$152,9,FALSE),貼付!$C$3:$AF$198,J$2,FALSE)),"",VLOOKUP(VLOOKUP($U$1&amp;$A20,STEP③!$A$3:$I$152,9,FALSE),貼付!$C$3:$AF$198,J$2,FALSE))</f>
        <v>212</v>
      </c>
      <c r="K20" s="30">
        <f>IF(ISERROR(VLOOKUP(VLOOKUP($U$1&amp;$A20,STEP③!$A$3:$I$152,9,FALSE),貼付!$C$3:$AF$198,K$2,FALSE)),"",VLOOKUP(VLOOKUP($U$1&amp;$A20,STEP③!$A$3:$I$152,9,FALSE),貼付!$C$3:$AF$198,K$2,FALSE))</f>
        <v>105</v>
      </c>
      <c r="L20" s="30">
        <f>IF(ISERROR(VLOOKUP(VLOOKUP($U$1&amp;$A20,STEP③!$A$3:$I$152,9,FALSE),貼付!$C$3:$AF$198,L$2,FALSE)),"",VLOOKUP(VLOOKUP($U$1&amp;$A20,STEP③!$A$3:$I$152,9,FALSE),貼付!$C$3:$AF$198,L$2,FALSE))</f>
        <v>180</v>
      </c>
      <c r="M20" s="30">
        <f>IF(ISERROR(VLOOKUP(VLOOKUP($U$1&amp;$A20,STEP③!$A$3:$I$152,9,FALSE),貼付!$C$3:$AF$198,M$2,FALSE)),"",VLOOKUP(VLOOKUP($U$1&amp;$A20,STEP③!$A$3:$I$152,9,FALSE),貼付!$C$3:$AF$198,M$2,FALSE))</f>
        <v>424</v>
      </c>
      <c r="N20" s="30">
        <f>IF(ISERROR(VLOOKUP(VLOOKUP($U$1&amp;$A20,STEP③!$A$3:$I$152,9,FALSE),貼付!$C$3:$AF$198,N$2,FALSE)),"",VLOOKUP(VLOOKUP($U$1&amp;$A20,STEP③!$A$3:$I$152,9,FALSE),貼付!$C$3:$AF$198,N$2,FALSE))</f>
        <v>161</v>
      </c>
      <c r="O20" s="30">
        <f>IF(ISERROR(VLOOKUP(VLOOKUP($U$1&amp;$A20,STEP③!$A$3:$I$152,9,FALSE),貼付!$C$3:$AF$198,O$2,FALSE)),"",VLOOKUP(VLOOKUP($U$1&amp;$A20,STEP③!$A$3:$I$152,9,FALSE),貼付!$C$3:$AF$198,O$2,FALSE))</f>
        <v>3439</v>
      </c>
      <c r="P20" s="30">
        <f>IF(ISERROR(VLOOKUP(VLOOKUP($U$1&amp;$A20,STEP③!$A$3:$I$152,9,FALSE),貼付!$C$3:$AF$198,P$2,FALSE)),"",VLOOKUP(VLOOKUP($U$1&amp;$A20,STEP③!$A$3:$I$152,9,FALSE),貼付!$C$3:$AF$198,P$2,FALSE))</f>
        <v>220</v>
      </c>
      <c r="Q20" s="30">
        <f>IF(ISERROR(VLOOKUP(VLOOKUP($U$1&amp;$A20,STEP③!$A$3:$I$152,9,FALSE),貼付!$C$3:$AF$198,Q$2,FALSE)),"",VLOOKUP(VLOOKUP($U$1&amp;$A20,STEP③!$A$3:$I$152,9,FALSE),貼付!$C$3:$AF$198,Q$2,FALSE))</f>
        <v>290</v>
      </c>
      <c r="R20" s="30">
        <f>IF(ISERROR(VLOOKUP(VLOOKUP($U$1&amp;$A20,STEP③!$A$3:$I$152,9,FALSE),貼付!$C$3:$AF$198,R$2,FALSE)),"",VLOOKUP(VLOOKUP($U$1&amp;$A20,STEP③!$A$3:$I$152,9,FALSE),貼付!$C$3:$AF$198,R$2,FALSE))</f>
        <v>91</v>
      </c>
      <c r="S20" s="30">
        <f>IF(ISERROR(VLOOKUP(VLOOKUP($U$1&amp;$A20,STEP③!$A$3:$I$152,9,FALSE),貼付!$C$3:$AF$198,S$2,FALSE)),"",VLOOKUP(VLOOKUP($U$1&amp;$A20,STEP③!$A$3:$I$152,9,FALSE),貼付!$C$3:$AF$198,S$2,FALSE))</f>
        <v>1771</v>
      </c>
      <c r="T20" s="30">
        <f>IF(ISERROR(VLOOKUP(VLOOKUP($U$1&amp;$A20,STEP③!$A$3:$I$152,9,FALSE),貼付!$C$3:$AF$198,T$2,FALSE)),"",VLOOKUP(VLOOKUP($U$1&amp;$A20,STEP③!$A$3:$I$152,9,FALSE),貼付!$C$3:$AF$198,T$2,FALSE))</f>
        <v>246</v>
      </c>
      <c r="U20" s="30">
        <f>IF(ISERROR(VLOOKUP(VLOOKUP($U$1&amp;$A20,STEP③!$A$3:$I$152,9,FALSE),貼付!$C$3:$AF$198,U$2,FALSE)),"",VLOOKUP(VLOOKUP($U$1&amp;$A20,STEP③!$A$3:$I$152,9,FALSE),貼付!$C$3:$AF$198,U$2,FALSE))</f>
        <v>31206</v>
      </c>
      <c r="V20" s="46">
        <f>IF(ISERROR(VLOOKUP(VLOOKUP($U$1&amp;$A20,STEP③!$A$3:$I$152,9,FALSE),貼付!$C$3:$AF$198,V$2,FALSE)),"",VLOOKUP(VLOOKUP($U$1&amp;$A20,STEP③!$A$3:$I$152,9,FALSE),貼付!$C$3:$AF$198,V$2,FALSE))</f>
        <v>261</v>
      </c>
      <c r="W20" s="43"/>
      <c r="X20" s="44"/>
      <c r="Y20" s="44"/>
      <c r="Z20" s="44"/>
      <c r="AA20" s="44"/>
      <c r="AB20" s="44"/>
    </row>
    <row r="21" spans="1:28" ht="14.25" customHeight="1" x14ac:dyDescent="0.4">
      <c r="A21" s="32">
        <v>17</v>
      </c>
      <c r="B21" s="33" t="str">
        <f>IF(ISERROR(VLOOKUP(VLOOKUP($U$1&amp;$A21,STEP③!$A$3:$I$152,9,FALSE),貼付!$C$3:$AF$198,B$2,FALSE)),"",VLOOKUP(VLOOKUP($U$1&amp;$A21,STEP③!$A$3:$I$152,9,FALSE),貼付!$C$3:$AF$198,B$2,FALSE))</f>
        <v/>
      </c>
      <c r="C21" s="33" t="str">
        <f>IF(ISERROR(VLOOKUP(VLOOKUP($U$1&amp;$A21,STEP③!$A$3:$I$152,9,FALSE),貼付!$C$3:$AF$198,C$2,FALSE)),"",VLOOKUP(VLOOKUP($U$1&amp;$A21,STEP③!$A$3:$I$152,9,FALSE),貼付!$C$3:$AF$198,C$2,FALSE))</f>
        <v/>
      </c>
      <c r="D21" s="33" t="str">
        <f>IF(ISERROR(VLOOKUP(VLOOKUP($U$1&amp;$A21,STEP③!$A$3:$I$152,9,FALSE),貼付!$C$3:$AF$198,D$2,FALSE)),"",VLOOKUP(VLOOKUP($U$1&amp;$A21,STEP③!$A$3:$I$152,9,FALSE),貼付!$C$3:$AF$198,D$2,FALSE))</f>
        <v/>
      </c>
      <c r="E21" s="33" t="str">
        <f>IF(ISERROR(VLOOKUP(VLOOKUP($U$1&amp;$A21,STEP③!$A$3:$I$152,9,FALSE),貼付!$C$3:$AF$198,E$2,FALSE)),"",VLOOKUP(VLOOKUP($U$1&amp;$A21,STEP③!$A$3:$I$152,9,FALSE),貼付!$C$3:$AF$198,E$2,FALSE))</f>
        <v/>
      </c>
      <c r="F21" s="33" t="str">
        <f>IF(ISERROR(VLOOKUP(VLOOKUP($U$1&amp;$A21,STEP③!$A$3:$I$152,9,FALSE),貼付!$C$3:$AF$198,F$2,FALSE)),"",VLOOKUP(VLOOKUP($U$1&amp;$A21,STEP③!$A$3:$I$152,9,FALSE),貼付!$C$3:$AF$198,F$2,FALSE))</f>
        <v/>
      </c>
      <c r="G21" s="33" t="str">
        <f>IF(ISERROR(VLOOKUP(VLOOKUP($U$1&amp;$A21,STEP③!$A$3:$I$152,9,FALSE),貼付!$C$3:$AF$198,G$2,FALSE)),"",VLOOKUP(VLOOKUP($U$1&amp;$A21,STEP③!$A$3:$I$152,9,FALSE),貼付!$C$3:$AF$198,G$2,FALSE))</f>
        <v/>
      </c>
      <c r="H21" s="34" t="str">
        <f>IF(ISERROR(VLOOKUP(VLOOKUP($U$1&amp;$A21,STEP③!$A$3:$I$152,9,FALSE),貼付!$C$3:$AF$198,H$2,FALSE)),"",VLOOKUP(VLOOKUP($U$1&amp;$A21,STEP③!$A$3:$I$152,9,FALSE),貼付!$C$3:$AF$198,H$2,FALSE))</f>
        <v/>
      </c>
      <c r="I21" s="33" t="str">
        <f>IF(ISERROR(VLOOKUP(VLOOKUP($U$1&amp;$A21,STEP③!$A$3:$I$152,9,FALSE),貼付!$C$3:$AF$198,I$2,FALSE)),"",VLOOKUP(VLOOKUP($U$1&amp;$A21,STEP③!$A$3:$I$152,9,FALSE),貼付!$C$3:$AF$198,I$2,FALSE))</f>
        <v/>
      </c>
      <c r="J21" s="33" t="str">
        <f>IF(ISERROR(VLOOKUP(VLOOKUP($U$1&amp;$A21,STEP③!$A$3:$I$152,9,FALSE),貼付!$C$3:$AF$198,J$2,FALSE)),"",VLOOKUP(VLOOKUP($U$1&amp;$A21,STEP③!$A$3:$I$152,9,FALSE),貼付!$C$3:$AF$198,J$2,FALSE))</f>
        <v/>
      </c>
      <c r="K21" s="33" t="str">
        <f>IF(ISERROR(VLOOKUP(VLOOKUP($U$1&amp;$A21,STEP③!$A$3:$I$152,9,FALSE),貼付!$C$3:$AF$198,K$2,FALSE)),"",VLOOKUP(VLOOKUP($U$1&amp;$A21,STEP③!$A$3:$I$152,9,FALSE),貼付!$C$3:$AF$198,K$2,FALSE))</f>
        <v/>
      </c>
      <c r="L21" s="33" t="str">
        <f>IF(ISERROR(VLOOKUP(VLOOKUP($U$1&amp;$A21,STEP③!$A$3:$I$152,9,FALSE),貼付!$C$3:$AF$198,L$2,FALSE)),"",VLOOKUP(VLOOKUP($U$1&amp;$A21,STEP③!$A$3:$I$152,9,FALSE),貼付!$C$3:$AF$198,L$2,FALSE))</f>
        <v/>
      </c>
      <c r="M21" s="33" t="str">
        <f>IF(ISERROR(VLOOKUP(VLOOKUP($U$1&amp;$A21,STEP③!$A$3:$I$152,9,FALSE),貼付!$C$3:$AF$198,M$2,FALSE)),"",VLOOKUP(VLOOKUP($U$1&amp;$A21,STEP③!$A$3:$I$152,9,FALSE),貼付!$C$3:$AF$198,M$2,FALSE))</f>
        <v/>
      </c>
      <c r="N21" s="33" t="str">
        <f>IF(ISERROR(VLOOKUP(VLOOKUP($U$1&amp;$A21,STEP③!$A$3:$I$152,9,FALSE),貼付!$C$3:$AF$198,N$2,FALSE)),"",VLOOKUP(VLOOKUP($U$1&amp;$A21,STEP③!$A$3:$I$152,9,FALSE),貼付!$C$3:$AF$198,N$2,FALSE))</f>
        <v/>
      </c>
      <c r="O21" s="33" t="str">
        <f>IF(ISERROR(VLOOKUP(VLOOKUP($U$1&amp;$A21,STEP③!$A$3:$I$152,9,FALSE),貼付!$C$3:$AF$198,O$2,FALSE)),"",VLOOKUP(VLOOKUP($U$1&amp;$A21,STEP③!$A$3:$I$152,9,FALSE),貼付!$C$3:$AF$198,O$2,FALSE))</f>
        <v/>
      </c>
      <c r="P21" s="33" t="str">
        <f>IF(ISERROR(VLOOKUP(VLOOKUP($U$1&amp;$A21,STEP③!$A$3:$I$152,9,FALSE),貼付!$C$3:$AF$198,P$2,FALSE)),"",VLOOKUP(VLOOKUP($U$1&amp;$A21,STEP③!$A$3:$I$152,9,FALSE),貼付!$C$3:$AF$198,P$2,FALSE))</f>
        <v/>
      </c>
      <c r="Q21" s="33" t="str">
        <f>IF(ISERROR(VLOOKUP(VLOOKUP($U$1&amp;$A21,STEP③!$A$3:$I$152,9,FALSE),貼付!$C$3:$AF$198,Q$2,FALSE)),"",VLOOKUP(VLOOKUP($U$1&amp;$A21,STEP③!$A$3:$I$152,9,FALSE),貼付!$C$3:$AF$198,Q$2,FALSE))</f>
        <v/>
      </c>
      <c r="R21" s="33" t="str">
        <f>IF(ISERROR(VLOOKUP(VLOOKUP($U$1&amp;$A21,STEP③!$A$3:$I$152,9,FALSE),貼付!$C$3:$AF$198,R$2,FALSE)),"",VLOOKUP(VLOOKUP($U$1&amp;$A21,STEP③!$A$3:$I$152,9,FALSE),貼付!$C$3:$AF$198,R$2,FALSE))</f>
        <v/>
      </c>
      <c r="S21" s="33" t="str">
        <f>IF(ISERROR(VLOOKUP(VLOOKUP($U$1&amp;$A21,STEP③!$A$3:$I$152,9,FALSE),貼付!$C$3:$AF$198,S$2,FALSE)),"",VLOOKUP(VLOOKUP($U$1&amp;$A21,STEP③!$A$3:$I$152,9,FALSE),貼付!$C$3:$AF$198,S$2,FALSE))</f>
        <v/>
      </c>
      <c r="T21" s="33" t="str">
        <f>IF(ISERROR(VLOOKUP(VLOOKUP($U$1&amp;$A21,STEP③!$A$3:$I$152,9,FALSE),貼付!$C$3:$AF$198,T$2,FALSE)),"",VLOOKUP(VLOOKUP($U$1&amp;$A21,STEP③!$A$3:$I$152,9,FALSE),貼付!$C$3:$AF$198,T$2,FALSE))</f>
        <v/>
      </c>
      <c r="U21" s="33" t="str">
        <f>IF(ISERROR(VLOOKUP(VLOOKUP($U$1&amp;$A21,STEP③!$A$3:$I$152,9,FALSE),貼付!$C$3:$AF$198,U$2,FALSE)),"",VLOOKUP(VLOOKUP($U$1&amp;$A21,STEP③!$A$3:$I$152,9,FALSE),貼付!$C$3:$AF$198,U$2,FALSE))</f>
        <v/>
      </c>
      <c r="V21" s="47" t="str">
        <f>IF(ISERROR(VLOOKUP(VLOOKUP($U$1&amp;$A21,STEP③!$A$3:$I$152,9,FALSE),貼付!$C$3:$AF$198,V$2,FALSE)),"",VLOOKUP(VLOOKUP($U$1&amp;$A21,STEP③!$A$3:$I$152,9,FALSE),貼付!$C$3:$AF$198,V$2,FALSE))</f>
        <v/>
      </c>
      <c r="W21" s="43"/>
      <c r="X21" s="44"/>
      <c r="Y21" s="44"/>
      <c r="Z21" s="44"/>
      <c r="AA21" s="44"/>
      <c r="AB21" s="44"/>
    </row>
    <row r="22" spans="1:28" ht="14.25" customHeight="1" x14ac:dyDescent="0.4">
      <c r="A22" s="29">
        <v>18</v>
      </c>
      <c r="B22" s="30" t="str">
        <f>IF(ISERROR(VLOOKUP(VLOOKUP($U$1&amp;$A22,STEP③!$A$3:$I$152,9,FALSE),貼付!$C$3:$AF$198,B$2,FALSE)),"",VLOOKUP(VLOOKUP($U$1&amp;$A22,STEP③!$A$3:$I$152,9,FALSE),貼付!$C$3:$AF$198,B$2,FALSE))</f>
        <v/>
      </c>
      <c r="C22" s="30" t="str">
        <f>IF(ISERROR(VLOOKUP(VLOOKUP($U$1&amp;$A22,STEP③!$A$3:$I$152,9,FALSE),貼付!$C$3:$AF$198,C$2,FALSE)),"",VLOOKUP(VLOOKUP($U$1&amp;$A22,STEP③!$A$3:$I$152,9,FALSE),貼付!$C$3:$AF$198,C$2,FALSE))</f>
        <v/>
      </c>
      <c r="D22" s="30" t="str">
        <f>IF(ISERROR(VLOOKUP(VLOOKUP($U$1&amp;$A22,STEP③!$A$3:$I$152,9,FALSE),貼付!$C$3:$AF$198,D$2,FALSE)),"",VLOOKUP(VLOOKUP($U$1&amp;$A22,STEP③!$A$3:$I$152,9,FALSE),貼付!$C$3:$AF$198,D$2,FALSE))</f>
        <v/>
      </c>
      <c r="E22" s="30" t="str">
        <f>IF(ISERROR(VLOOKUP(VLOOKUP($U$1&amp;$A22,STEP③!$A$3:$I$152,9,FALSE),貼付!$C$3:$AF$198,E$2,FALSE)),"",VLOOKUP(VLOOKUP($U$1&amp;$A22,STEP③!$A$3:$I$152,9,FALSE),貼付!$C$3:$AF$198,E$2,FALSE))</f>
        <v/>
      </c>
      <c r="F22" s="30" t="str">
        <f>IF(ISERROR(VLOOKUP(VLOOKUP($U$1&amp;$A22,STEP③!$A$3:$I$152,9,FALSE),貼付!$C$3:$AF$198,F$2,FALSE)),"",VLOOKUP(VLOOKUP($U$1&amp;$A22,STEP③!$A$3:$I$152,9,FALSE),貼付!$C$3:$AF$198,F$2,FALSE))</f>
        <v/>
      </c>
      <c r="G22" s="30" t="str">
        <f>IF(ISERROR(VLOOKUP(VLOOKUP($U$1&amp;$A22,STEP③!$A$3:$I$152,9,FALSE),貼付!$C$3:$AF$198,G$2,FALSE)),"",VLOOKUP(VLOOKUP($U$1&amp;$A22,STEP③!$A$3:$I$152,9,FALSE),貼付!$C$3:$AF$198,G$2,FALSE))</f>
        <v/>
      </c>
      <c r="H22" s="31" t="str">
        <f>IF(ISERROR(VLOOKUP(VLOOKUP($U$1&amp;$A22,STEP③!$A$3:$I$152,9,FALSE),貼付!$C$3:$AF$198,H$2,FALSE)),"",VLOOKUP(VLOOKUP($U$1&amp;$A22,STEP③!$A$3:$I$152,9,FALSE),貼付!$C$3:$AF$198,H$2,FALSE))</f>
        <v/>
      </c>
      <c r="I22" s="30" t="str">
        <f>IF(ISERROR(VLOOKUP(VLOOKUP($U$1&amp;$A22,STEP③!$A$3:$I$152,9,FALSE),貼付!$C$3:$AF$198,I$2,FALSE)),"",VLOOKUP(VLOOKUP($U$1&amp;$A22,STEP③!$A$3:$I$152,9,FALSE),貼付!$C$3:$AF$198,I$2,FALSE))</f>
        <v/>
      </c>
      <c r="J22" s="30" t="str">
        <f>IF(ISERROR(VLOOKUP(VLOOKUP($U$1&amp;$A22,STEP③!$A$3:$I$152,9,FALSE),貼付!$C$3:$AF$198,J$2,FALSE)),"",VLOOKUP(VLOOKUP($U$1&amp;$A22,STEP③!$A$3:$I$152,9,FALSE),貼付!$C$3:$AF$198,J$2,FALSE))</f>
        <v/>
      </c>
      <c r="K22" s="30" t="str">
        <f>IF(ISERROR(VLOOKUP(VLOOKUP($U$1&amp;$A22,STEP③!$A$3:$I$152,9,FALSE),貼付!$C$3:$AF$198,K$2,FALSE)),"",VLOOKUP(VLOOKUP($U$1&amp;$A22,STEP③!$A$3:$I$152,9,FALSE),貼付!$C$3:$AF$198,K$2,FALSE))</f>
        <v/>
      </c>
      <c r="L22" s="30" t="str">
        <f>IF(ISERROR(VLOOKUP(VLOOKUP($U$1&amp;$A22,STEP③!$A$3:$I$152,9,FALSE),貼付!$C$3:$AF$198,L$2,FALSE)),"",VLOOKUP(VLOOKUP($U$1&amp;$A22,STEP③!$A$3:$I$152,9,FALSE),貼付!$C$3:$AF$198,L$2,FALSE))</f>
        <v/>
      </c>
      <c r="M22" s="30" t="str">
        <f>IF(ISERROR(VLOOKUP(VLOOKUP($U$1&amp;$A22,STEP③!$A$3:$I$152,9,FALSE),貼付!$C$3:$AF$198,M$2,FALSE)),"",VLOOKUP(VLOOKUP($U$1&amp;$A22,STEP③!$A$3:$I$152,9,FALSE),貼付!$C$3:$AF$198,M$2,FALSE))</f>
        <v/>
      </c>
      <c r="N22" s="30" t="str">
        <f>IF(ISERROR(VLOOKUP(VLOOKUP($U$1&amp;$A22,STEP③!$A$3:$I$152,9,FALSE),貼付!$C$3:$AF$198,N$2,FALSE)),"",VLOOKUP(VLOOKUP($U$1&amp;$A22,STEP③!$A$3:$I$152,9,FALSE),貼付!$C$3:$AF$198,N$2,FALSE))</f>
        <v/>
      </c>
      <c r="O22" s="30" t="str">
        <f>IF(ISERROR(VLOOKUP(VLOOKUP($U$1&amp;$A22,STEP③!$A$3:$I$152,9,FALSE),貼付!$C$3:$AF$198,O$2,FALSE)),"",VLOOKUP(VLOOKUP($U$1&amp;$A22,STEP③!$A$3:$I$152,9,FALSE),貼付!$C$3:$AF$198,O$2,FALSE))</f>
        <v/>
      </c>
      <c r="P22" s="30" t="str">
        <f>IF(ISERROR(VLOOKUP(VLOOKUP($U$1&amp;$A22,STEP③!$A$3:$I$152,9,FALSE),貼付!$C$3:$AF$198,P$2,FALSE)),"",VLOOKUP(VLOOKUP($U$1&amp;$A22,STEP③!$A$3:$I$152,9,FALSE),貼付!$C$3:$AF$198,P$2,FALSE))</f>
        <v/>
      </c>
      <c r="Q22" s="30" t="str">
        <f>IF(ISERROR(VLOOKUP(VLOOKUP($U$1&amp;$A22,STEP③!$A$3:$I$152,9,FALSE),貼付!$C$3:$AF$198,Q$2,FALSE)),"",VLOOKUP(VLOOKUP($U$1&amp;$A22,STEP③!$A$3:$I$152,9,FALSE),貼付!$C$3:$AF$198,Q$2,FALSE))</f>
        <v/>
      </c>
      <c r="R22" s="30" t="str">
        <f>IF(ISERROR(VLOOKUP(VLOOKUP($U$1&amp;$A22,STEP③!$A$3:$I$152,9,FALSE),貼付!$C$3:$AF$198,R$2,FALSE)),"",VLOOKUP(VLOOKUP($U$1&amp;$A22,STEP③!$A$3:$I$152,9,FALSE),貼付!$C$3:$AF$198,R$2,FALSE))</f>
        <v/>
      </c>
      <c r="S22" s="30" t="str">
        <f>IF(ISERROR(VLOOKUP(VLOOKUP($U$1&amp;$A22,STEP③!$A$3:$I$152,9,FALSE),貼付!$C$3:$AF$198,S$2,FALSE)),"",VLOOKUP(VLOOKUP($U$1&amp;$A22,STEP③!$A$3:$I$152,9,FALSE),貼付!$C$3:$AF$198,S$2,FALSE))</f>
        <v/>
      </c>
      <c r="T22" s="30" t="str">
        <f>IF(ISERROR(VLOOKUP(VLOOKUP($U$1&amp;$A22,STEP③!$A$3:$I$152,9,FALSE),貼付!$C$3:$AF$198,T$2,FALSE)),"",VLOOKUP(VLOOKUP($U$1&amp;$A22,STEP③!$A$3:$I$152,9,FALSE),貼付!$C$3:$AF$198,T$2,FALSE))</f>
        <v/>
      </c>
      <c r="U22" s="30" t="str">
        <f>IF(ISERROR(VLOOKUP(VLOOKUP($U$1&amp;$A22,STEP③!$A$3:$I$152,9,FALSE),貼付!$C$3:$AF$198,U$2,FALSE)),"",VLOOKUP(VLOOKUP($U$1&amp;$A22,STEP③!$A$3:$I$152,9,FALSE),貼付!$C$3:$AF$198,U$2,FALSE))</f>
        <v/>
      </c>
      <c r="V22" s="46" t="str">
        <f>IF(ISERROR(VLOOKUP(VLOOKUP($U$1&amp;$A22,STEP③!$A$3:$I$152,9,FALSE),貼付!$C$3:$AF$198,V$2,FALSE)),"",VLOOKUP(VLOOKUP($U$1&amp;$A22,STEP③!$A$3:$I$152,9,FALSE),貼付!$C$3:$AF$198,V$2,FALSE))</f>
        <v/>
      </c>
      <c r="W22" s="43"/>
      <c r="X22" s="44"/>
      <c r="Y22" s="44"/>
      <c r="Z22" s="44"/>
      <c r="AA22" s="44"/>
      <c r="AB22" s="44"/>
    </row>
    <row r="23" spans="1:28" ht="14.25" customHeight="1" x14ac:dyDescent="0.4">
      <c r="A23" s="32">
        <v>19</v>
      </c>
      <c r="B23" s="33" t="str">
        <f>IF(ISERROR(VLOOKUP(VLOOKUP($U$1&amp;$A23,STEP③!$A$3:$I$152,9,FALSE),貼付!$C$3:$AF$198,B$2,FALSE)),"",VLOOKUP(VLOOKUP($U$1&amp;$A23,STEP③!$A$3:$I$152,9,FALSE),貼付!$C$3:$AF$198,B$2,FALSE))</f>
        <v/>
      </c>
      <c r="C23" s="33" t="str">
        <f>IF(ISERROR(VLOOKUP(VLOOKUP($U$1&amp;$A23,STEP③!$A$3:$I$152,9,FALSE),貼付!$C$3:$AF$198,C$2,FALSE)),"",VLOOKUP(VLOOKUP($U$1&amp;$A23,STEP③!$A$3:$I$152,9,FALSE),貼付!$C$3:$AF$198,C$2,FALSE))</f>
        <v/>
      </c>
      <c r="D23" s="33" t="str">
        <f>IF(ISERROR(VLOOKUP(VLOOKUP($U$1&amp;$A23,STEP③!$A$3:$I$152,9,FALSE),貼付!$C$3:$AF$198,D$2,FALSE)),"",VLOOKUP(VLOOKUP($U$1&amp;$A23,STEP③!$A$3:$I$152,9,FALSE),貼付!$C$3:$AF$198,D$2,FALSE))</f>
        <v/>
      </c>
      <c r="E23" s="33" t="str">
        <f>IF(ISERROR(VLOOKUP(VLOOKUP($U$1&amp;$A23,STEP③!$A$3:$I$152,9,FALSE),貼付!$C$3:$AF$198,E$2,FALSE)),"",VLOOKUP(VLOOKUP($U$1&amp;$A23,STEP③!$A$3:$I$152,9,FALSE),貼付!$C$3:$AF$198,E$2,FALSE))</f>
        <v/>
      </c>
      <c r="F23" s="33" t="str">
        <f>IF(ISERROR(VLOOKUP(VLOOKUP($U$1&amp;$A23,STEP③!$A$3:$I$152,9,FALSE),貼付!$C$3:$AF$198,F$2,FALSE)),"",VLOOKUP(VLOOKUP($U$1&amp;$A23,STEP③!$A$3:$I$152,9,FALSE),貼付!$C$3:$AF$198,F$2,FALSE))</f>
        <v/>
      </c>
      <c r="G23" s="33" t="str">
        <f>IF(ISERROR(VLOOKUP(VLOOKUP($U$1&amp;$A23,STEP③!$A$3:$I$152,9,FALSE),貼付!$C$3:$AF$198,G$2,FALSE)),"",VLOOKUP(VLOOKUP($U$1&amp;$A23,STEP③!$A$3:$I$152,9,FALSE),貼付!$C$3:$AF$198,G$2,FALSE))</f>
        <v/>
      </c>
      <c r="H23" s="34" t="str">
        <f>IF(ISERROR(VLOOKUP(VLOOKUP($U$1&amp;$A23,STEP③!$A$3:$I$152,9,FALSE),貼付!$C$3:$AF$198,H$2,FALSE)),"",VLOOKUP(VLOOKUP($U$1&amp;$A23,STEP③!$A$3:$I$152,9,FALSE),貼付!$C$3:$AF$198,H$2,FALSE))</f>
        <v/>
      </c>
      <c r="I23" s="33" t="str">
        <f>IF(ISERROR(VLOOKUP(VLOOKUP($U$1&amp;$A23,STEP③!$A$3:$I$152,9,FALSE),貼付!$C$3:$AF$198,I$2,FALSE)),"",VLOOKUP(VLOOKUP($U$1&amp;$A23,STEP③!$A$3:$I$152,9,FALSE),貼付!$C$3:$AF$198,I$2,FALSE))</f>
        <v/>
      </c>
      <c r="J23" s="33" t="str">
        <f>IF(ISERROR(VLOOKUP(VLOOKUP($U$1&amp;$A23,STEP③!$A$3:$I$152,9,FALSE),貼付!$C$3:$AF$198,J$2,FALSE)),"",VLOOKUP(VLOOKUP($U$1&amp;$A23,STEP③!$A$3:$I$152,9,FALSE),貼付!$C$3:$AF$198,J$2,FALSE))</f>
        <v/>
      </c>
      <c r="K23" s="33" t="str">
        <f>IF(ISERROR(VLOOKUP(VLOOKUP($U$1&amp;$A23,STEP③!$A$3:$I$152,9,FALSE),貼付!$C$3:$AF$198,K$2,FALSE)),"",VLOOKUP(VLOOKUP($U$1&amp;$A23,STEP③!$A$3:$I$152,9,FALSE),貼付!$C$3:$AF$198,K$2,FALSE))</f>
        <v/>
      </c>
      <c r="L23" s="33" t="str">
        <f>IF(ISERROR(VLOOKUP(VLOOKUP($U$1&amp;$A23,STEP③!$A$3:$I$152,9,FALSE),貼付!$C$3:$AF$198,L$2,FALSE)),"",VLOOKUP(VLOOKUP($U$1&amp;$A23,STEP③!$A$3:$I$152,9,FALSE),貼付!$C$3:$AF$198,L$2,FALSE))</f>
        <v/>
      </c>
      <c r="M23" s="33" t="str">
        <f>IF(ISERROR(VLOOKUP(VLOOKUP($U$1&amp;$A23,STEP③!$A$3:$I$152,9,FALSE),貼付!$C$3:$AF$198,M$2,FALSE)),"",VLOOKUP(VLOOKUP($U$1&amp;$A23,STEP③!$A$3:$I$152,9,FALSE),貼付!$C$3:$AF$198,M$2,FALSE))</f>
        <v/>
      </c>
      <c r="N23" s="33" t="str">
        <f>IF(ISERROR(VLOOKUP(VLOOKUP($U$1&amp;$A23,STEP③!$A$3:$I$152,9,FALSE),貼付!$C$3:$AF$198,N$2,FALSE)),"",VLOOKUP(VLOOKUP($U$1&amp;$A23,STEP③!$A$3:$I$152,9,FALSE),貼付!$C$3:$AF$198,N$2,FALSE))</f>
        <v/>
      </c>
      <c r="O23" s="33" t="str">
        <f>IF(ISERROR(VLOOKUP(VLOOKUP($U$1&amp;$A23,STEP③!$A$3:$I$152,9,FALSE),貼付!$C$3:$AF$198,O$2,FALSE)),"",VLOOKUP(VLOOKUP($U$1&amp;$A23,STEP③!$A$3:$I$152,9,FALSE),貼付!$C$3:$AF$198,O$2,FALSE))</f>
        <v/>
      </c>
      <c r="P23" s="33" t="str">
        <f>IF(ISERROR(VLOOKUP(VLOOKUP($U$1&amp;$A23,STEP③!$A$3:$I$152,9,FALSE),貼付!$C$3:$AF$198,P$2,FALSE)),"",VLOOKUP(VLOOKUP($U$1&amp;$A23,STEP③!$A$3:$I$152,9,FALSE),貼付!$C$3:$AF$198,P$2,FALSE))</f>
        <v/>
      </c>
      <c r="Q23" s="33" t="str">
        <f>IF(ISERROR(VLOOKUP(VLOOKUP($U$1&amp;$A23,STEP③!$A$3:$I$152,9,FALSE),貼付!$C$3:$AF$198,Q$2,FALSE)),"",VLOOKUP(VLOOKUP($U$1&amp;$A23,STEP③!$A$3:$I$152,9,FALSE),貼付!$C$3:$AF$198,Q$2,FALSE))</f>
        <v/>
      </c>
      <c r="R23" s="33" t="str">
        <f>IF(ISERROR(VLOOKUP(VLOOKUP($U$1&amp;$A23,STEP③!$A$3:$I$152,9,FALSE),貼付!$C$3:$AF$198,R$2,FALSE)),"",VLOOKUP(VLOOKUP($U$1&amp;$A23,STEP③!$A$3:$I$152,9,FALSE),貼付!$C$3:$AF$198,R$2,FALSE))</f>
        <v/>
      </c>
      <c r="S23" s="33" t="str">
        <f>IF(ISERROR(VLOOKUP(VLOOKUP($U$1&amp;$A23,STEP③!$A$3:$I$152,9,FALSE),貼付!$C$3:$AF$198,S$2,FALSE)),"",VLOOKUP(VLOOKUP($U$1&amp;$A23,STEP③!$A$3:$I$152,9,FALSE),貼付!$C$3:$AF$198,S$2,FALSE))</f>
        <v/>
      </c>
      <c r="T23" s="33" t="str">
        <f>IF(ISERROR(VLOOKUP(VLOOKUP($U$1&amp;$A23,STEP③!$A$3:$I$152,9,FALSE),貼付!$C$3:$AF$198,T$2,FALSE)),"",VLOOKUP(VLOOKUP($U$1&amp;$A23,STEP③!$A$3:$I$152,9,FALSE),貼付!$C$3:$AF$198,T$2,FALSE))</f>
        <v/>
      </c>
      <c r="U23" s="33" t="str">
        <f>IF(ISERROR(VLOOKUP(VLOOKUP($U$1&amp;$A23,STEP③!$A$3:$I$152,9,FALSE),貼付!$C$3:$AF$198,U$2,FALSE)),"",VLOOKUP(VLOOKUP($U$1&amp;$A23,STEP③!$A$3:$I$152,9,FALSE),貼付!$C$3:$AF$198,U$2,FALSE))</f>
        <v/>
      </c>
      <c r="V23" s="47" t="str">
        <f>IF(ISERROR(VLOOKUP(VLOOKUP($U$1&amp;$A23,STEP③!$A$3:$I$152,9,FALSE),貼付!$C$3:$AF$198,V$2,FALSE)),"",VLOOKUP(VLOOKUP($U$1&amp;$A23,STEP③!$A$3:$I$152,9,FALSE),貼付!$C$3:$AF$198,V$2,FALSE))</f>
        <v/>
      </c>
      <c r="W23" s="43"/>
      <c r="X23" s="44"/>
      <c r="Y23" s="44"/>
      <c r="Z23" s="44"/>
      <c r="AA23" s="44"/>
      <c r="AB23" s="44"/>
    </row>
    <row r="24" spans="1:28" ht="14.25" customHeight="1" x14ac:dyDescent="0.4">
      <c r="A24" s="29">
        <v>20</v>
      </c>
      <c r="B24" s="30" t="str">
        <f>IF(ISERROR(VLOOKUP(VLOOKUP($U$1&amp;$A24,STEP③!$A$3:$I$152,9,FALSE),貼付!$C$3:$AF$198,B$2,FALSE)),"",VLOOKUP(VLOOKUP($U$1&amp;$A24,STEP③!$A$3:$I$152,9,FALSE),貼付!$C$3:$AF$198,B$2,FALSE))</f>
        <v/>
      </c>
      <c r="C24" s="30" t="str">
        <f>IF(ISERROR(VLOOKUP(VLOOKUP($U$1&amp;$A24,STEP③!$A$3:$I$152,9,FALSE),貼付!$C$3:$AF$198,C$2,FALSE)),"",VLOOKUP(VLOOKUP($U$1&amp;$A24,STEP③!$A$3:$I$152,9,FALSE),貼付!$C$3:$AF$198,C$2,FALSE))</f>
        <v/>
      </c>
      <c r="D24" s="30" t="str">
        <f>IF(ISERROR(VLOOKUP(VLOOKUP($U$1&amp;$A24,STEP③!$A$3:$I$152,9,FALSE),貼付!$C$3:$AF$198,D$2,FALSE)),"",VLOOKUP(VLOOKUP($U$1&amp;$A24,STEP③!$A$3:$I$152,9,FALSE),貼付!$C$3:$AF$198,D$2,FALSE))</f>
        <v/>
      </c>
      <c r="E24" s="30" t="str">
        <f>IF(ISERROR(VLOOKUP(VLOOKUP($U$1&amp;$A24,STEP③!$A$3:$I$152,9,FALSE),貼付!$C$3:$AF$198,E$2,FALSE)),"",VLOOKUP(VLOOKUP($U$1&amp;$A24,STEP③!$A$3:$I$152,9,FALSE),貼付!$C$3:$AF$198,E$2,FALSE))</f>
        <v/>
      </c>
      <c r="F24" s="30" t="str">
        <f>IF(ISERROR(VLOOKUP(VLOOKUP($U$1&amp;$A24,STEP③!$A$3:$I$152,9,FALSE),貼付!$C$3:$AF$198,F$2,FALSE)),"",VLOOKUP(VLOOKUP($U$1&amp;$A24,STEP③!$A$3:$I$152,9,FALSE),貼付!$C$3:$AF$198,F$2,FALSE))</f>
        <v/>
      </c>
      <c r="G24" s="30" t="str">
        <f>IF(ISERROR(VLOOKUP(VLOOKUP($U$1&amp;$A24,STEP③!$A$3:$I$152,9,FALSE),貼付!$C$3:$AF$198,G$2,FALSE)),"",VLOOKUP(VLOOKUP($U$1&amp;$A24,STEP③!$A$3:$I$152,9,FALSE),貼付!$C$3:$AF$198,G$2,FALSE))</f>
        <v/>
      </c>
      <c r="H24" s="31" t="str">
        <f>IF(ISERROR(VLOOKUP(VLOOKUP($U$1&amp;$A24,STEP③!$A$3:$I$152,9,FALSE),貼付!$C$3:$AF$198,H$2,FALSE)),"",VLOOKUP(VLOOKUP($U$1&amp;$A24,STEP③!$A$3:$I$152,9,FALSE),貼付!$C$3:$AF$198,H$2,FALSE))</f>
        <v/>
      </c>
      <c r="I24" s="30" t="str">
        <f>IF(ISERROR(VLOOKUP(VLOOKUP($U$1&amp;$A24,STEP③!$A$3:$I$152,9,FALSE),貼付!$C$3:$AF$198,I$2,FALSE)),"",VLOOKUP(VLOOKUP($U$1&amp;$A24,STEP③!$A$3:$I$152,9,FALSE),貼付!$C$3:$AF$198,I$2,FALSE))</f>
        <v/>
      </c>
      <c r="J24" s="30" t="str">
        <f>IF(ISERROR(VLOOKUP(VLOOKUP($U$1&amp;$A24,STEP③!$A$3:$I$152,9,FALSE),貼付!$C$3:$AF$198,J$2,FALSE)),"",VLOOKUP(VLOOKUP($U$1&amp;$A24,STEP③!$A$3:$I$152,9,FALSE),貼付!$C$3:$AF$198,J$2,FALSE))</f>
        <v/>
      </c>
      <c r="K24" s="30" t="str">
        <f>IF(ISERROR(VLOOKUP(VLOOKUP($U$1&amp;$A24,STEP③!$A$3:$I$152,9,FALSE),貼付!$C$3:$AF$198,K$2,FALSE)),"",VLOOKUP(VLOOKUP($U$1&amp;$A24,STEP③!$A$3:$I$152,9,FALSE),貼付!$C$3:$AF$198,K$2,FALSE))</f>
        <v/>
      </c>
      <c r="L24" s="30" t="str">
        <f>IF(ISERROR(VLOOKUP(VLOOKUP($U$1&amp;$A24,STEP③!$A$3:$I$152,9,FALSE),貼付!$C$3:$AF$198,L$2,FALSE)),"",VLOOKUP(VLOOKUP($U$1&amp;$A24,STEP③!$A$3:$I$152,9,FALSE),貼付!$C$3:$AF$198,L$2,FALSE))</f>
        <v/>
      </c>
      <c r="M24" s="30" t="str">
        <f>IF(ISERROR(VLOOKUP(VLOOKUP($U$1&amp;$A24,STEP③!$A$3:$I$152,9,FALSE),貼付!$C$3:$AF$198,M$2,FALSE)),"",VLOOKUP(VLOOKUP($U$1&amp;$A24,STEP③!$A$3:$I$152,9,FALSE),貼付!$C$3:$AF$198,M$2,FALSE))</f>
        <v/>
      </c>
      <c r="N24" s="30" t="str">
        <f>IF(ISERROR(VLOOKUP(VLOOKUP($U$1&amp;$A24,STEP③!$A$3:$I$152,9,FALSE),貼付!$C$3:$AF$198,N$2,FALSE)),"",VLOOKUP(VLOOKUP($U$1&amp;$A24,STEP③!$A$3:$I$152,9,FALSE),貼付!$C$3:$AF$198,N$2,FALSE))</f>
        <v/>
      </c>
      <c r="O24" s="30" t="str">
        <f>IF(ISERROR(VLOOKUP(VLOOKUP($U$1&amp;$A24,STEP③!$A$3:$I$152,9,FALSE),貼付!$C$3:$AF$198,O$2,FALSE)),"",VLOOKUP(VLOOKUP($U$1&amp;$A24,STEP③!$A$3:$I$152,9,FALSE),貼付!$C$3:$AF$198,O$2,FALSE))</f>
        <v/>
      </c>
      <c r="P24" s="30" t="str">
        <f>IF(ISERROR(VLOOKUP(VLOOKUP($U$1&amp;$A24,STEP③!$A$3:$I$152,9,FALSE),貼付!$C$3:$AF$198,P$2,FALSE)),"",VLOOKUP(VLOOKUP($U$1&amp;$A24,STEP③!$A$3:$I$152,9,FALSE),貼付!$C$3:$AF$198,P$2,FALSE))</f>
        <v/>
      </c>
      <c r="Q24" s="30" t="str">
        <f>IF(ISERROR(VLOOKUP(VLOOKUP($U$1&amp;$A24,STEP③!$A$3:$I$152,9,FALSE),貼付!$C$3:$AF$198,Q$2,FALSE)),"",VLOOKUP(VLOOKUP($U$1&amp;$A24,STEP③!$A$3:$I$152,9,FALSE),貼付!$C$3:$AF$198,Q$2,FALSE))</f>
        <v/>
      </c>
      <c r="R24" s="30" t="str">
        <f>IF(ISERROR(VLOOKUP(VLOOKUP($U$1&amp;$A24,STEP③!$A$3:$I$152,9,FALSE),貼付!$C$3:$AF$198,R$2,FALSE)),"",VLOOKUP(VLOOKUP($U$1&amp;$A24,STEP③!$A$3:$I$152,9,FALSE),貼付!$C$3:$AF$198,R$2,FALSE))</f>
        <v/>
      </c>
      <c r="S24" s="30" t="str">
        <f>IF(ISERROR(VLOOKUP(VLOOKUP($U$1&amp;$A24,STEP③!$A$3:$I$152,9,FALSE),貼付!$C$3:$AF$198,S$2,FALSE)),"",VLOOKUP(VLOOKUP($U$1&amp;$A24,STEP③!$A$3:$I$152,9,FALSE),貼付!$C$3:$AF$198,S$2,FALSE))</f>
        <v/>
      </c>
      <c r="T24" s="30" t="str">
        <f>IF(ISERROR(VLOOKUP(VLOOKUP($U$1&amp;$A24,STEP③!$A$3:$I$152,9,FALSE),貼付!$C$3:$AF$198,T$2,FALSE)),"",VLOOKUP(VLOOKUP($U$1&amp;$A24,STEP③!$A$3:$I$152,9,FALSE),貼付!$C$3:$AF$198,T$2,FALSE))</f>
        <v/>
      </c>
      <c r="U24" s="30" t="str">
        <f>IF(ISERROR(VLOOKUP(VLOOKUP($U$1&amp;$A24,STEP③!$A$3:$I$152,9,FALSE),貼付!$C$3:$AF$198,U$2,FALSE)),"",VLOOKUP(VLOOKUP($U$1&amp;$A24,STEP③!$A$3:$I$152,9,FALSE),貼付!$C$3:$AF$198,U$2,FALSE))</f>
        <v/>
      </c>
      <c r="V24" s="46" t="str">
        <f>IF(ISERROR(VLOOKUP(VLOOKUP($U$1&amp;$A24,STEP③!$A$3:$I$152,9,FALSE),貼付!$C$3:$AF$198,V$2,FALSE)),"",VLOOKUP(VLOOKUP($U$1&amp;$A24,STEP③!$A$3:$I$152,9,FALSE),貼付!$C$3:$AF$198,V$2,FALSE))</f>
        <v/>
      </c>
      <c r="W24" s="43"/>
      <c r="X24" s="44"/>
      <c r="Y24" s="44"/>
      <c r="Z24" s="44"/>
      <c r="AA24" s="44"/>
      <c r="AB24" s="44"/>
    </row>
    <row r="25" spans="1:28" ht="14.25" customHeight="1" x14ac:dyDescent="0.4">
      <c r="A25" s="32">
        <v>21</v>
      </c>
      <c r="B25" s="33" t="str">
        <f>IF(ISERROR(VLOOKUP(VLOOKUP($U$1&amp;$A25,STEP③!$A$3:$I$152,9,FALSE),貼付!$C$3:$AF$198,B$2,FALSE)),"",VLOOKUP(VLOOKUP($U$1&amp;$A25,STEP③!$A$3:$I$152,9,FALSE),貼付!$C$3:$AF$198,B$2,FALSE))</f>
        <v/>
      </c>
      <c r="C25" s="33" t="str">
        <f>IF(ISERROR(VLOOKUP(VLOOKUP($U$1&amp;$A25,STEP③!$A$3:$I$152,9,FALSE),貼付!$C$3:$AF$198,C$2,FALSE)),"",VLOOKUP(VLOOKUP($U$1&amp;$A25,STEP③!$A$3:$I$152,9,FALSE),貼付!$C$3:$AF$198,C$2,FALSE))</f>
        <v/>
      </c>
      <c r="D25" s="33" t="str">
        <f>IF(ISERROR(VLOOKUP(VLOOKUP($U$1&amp;$A25,STEP③!$A$3:$I$152,9,FALSE),貼付!$C$3:$AF$198,D$2,FALSE)),"",VLOOKUP(VLOOKUP($U$1&amp;$A25,STEP③!$A$3:$I$152,9,FALSE),貼付!$C$3:$AF$198,D$2,FALSE))</f>
        <v/>
      </c>
      <c r="E25" s="33" t="str">
        <f>IF(ISERROR(VLOOKUP(VLOOKUP($U$1&amp;$A25,STEP③!$A$3:$I$152,9,FALSE),貼付!$C$3:$AF$198,E$2,FALSE)),"",VLOOKUP(VLOOKUP($U$1&amp;$A25,STEP③!$A$3:$I$152,9,FALSE),貼付!$C$3:$AF$198,E$2,FALSE))</f>
        <v/>
      </c>
      <c r="F25" s="33" t="str">
        <f>IF(ISERROR(VLOOKUP(VLOOKUP($U$1&amp;$A25,STEP③!$A$3:$I$152,9,FALSE),貼付!$C$3:$AF$198,F$2,FALSE)),"",VLOOKUP(VLOOKUP($U$1&amp;$A25,STEP③!$A$3:$I$152,9,FALSE),貼付!$C$3:$AF$198,F$2,FALSE))</f>
        <v/>
      </c>
      <c r="G25" s="33" t="str">
        <f>IF(ISERROR(VLOOKUP(VLOOKUP($U$1&amp;$A25,STEP③!$A$3:$I$152,9,FALSE),貼付!$C$3:$AF$198,G$2,FALSE)),"",VLOOKUP(VLOOKUP($U$1&amp;$A25,STEP③!$A$3:$I$152,9,FALSE),貼付!$C$3:$AF$198,G$2,FALSE))</f>
        <v/>
      </c>
      <c r="H25" s="34" t="str">
        <f>IF(ISERROR(VLOOKUP(VLOOKUP($U$1&amp;$A25,STEP③!$A$3:$I$152,9,FALSE),貼付!$C$3:$AF$198,H$2,FALSE)),"",VLOOKUP(VLOOKUP($U$1&amp;$A25,STEP③!$A$3:$I$152,9,FALSE),貼付!$C$3:$AF$198,H$2,FALSE))</f>
        <v/>
      </c>
      <c r="I25" s="33" t="str">
        <f>IF(ISERROR(VLOOKUP(VLOOKUP($U$1&amp;$A25,STEP③!$A$3:$I$152,9,FALSE),貼付!$C$3:$AF$198,I$2,FALSE)),"",VLOOKUP(VLOOKUP($U$1&amp;$A25,STEP③!$A$3:$I$152,9,FALSE),貼付!$C$3:$AF$198,I$2,FALSE))</f>
        <v/>
      </c>
      <c r="J25" s="33" t="str">
        <f>IF(ISERROR(VLOOKUP(VLOOKUP($U$1&amp;$A25,STEP③!$A$3:$I$152,9,FALSE),貼付!$C$3:$AF$198,J$2,FALSE)),"",VLOOKUP(VLOOKUP($U$1&amp;$A25,STEP③!$A$3:$I$152,9,FALSE),貼付!$C$3:$AF$198,J$2,FALSE))</f>
        <v/>
      </c>
      <c r="K25" s="33" t="str">
        <f>IF(ISERROR(VLOOKUP(VLOOKUP($U$1&amp;$A25,STEP③!$A$3:$I$152,9,FALSE),貼付!$C$3:$AF$198,K$2,FALSE)),"",VLOOKUP(VLOOKUP($U$1&amp;$A25,STEP③!$A$3:$I$152,9,FALSE),貼付!$C$3:$AF$198,K$2,FALSE))</f>
        <v/>
      </c>
      <c r="L25" s="33" t="str">
        <f>IF(ISERROR(VLOOKUP(VLOOKUP($U$1&amp;$A25,STEP③!$A$3:$I$152,9,FALSE),貼付!$C$3:$AF$198,L$2,FALSE)),"",VLOOKUP(VLOOKUP($U$1&amp;$A25,STEP③!$A$3:$I$152,9,FALSE),貼付!$C$3:$AF$198,L$2,FALSE))</f>
        <v/>
      </c>
      <c r="M25" s="33" t="str">
        <f>IF(ISERROR(VLOOKUP(VLOOKUP($U$1&amp;$A25,STEP③!$A$3:$I$152,9,FALSE),貼付!$C$3:$AF$198,M$2,FALSE)),"",VLOOKUP(VLOOKUP($U$1&amp;$A25,STEP③!$A$3:$I$152,9,FALSE),貼付!$C$3:$AF$198,M$2,FALSE))</f>
        <v/>
      </c>
      <c r="N25" s="33" t="str">
        <f>IF(ISERROR(VLOOKUP(VLOOKUP($U$1&amp;$A25,STEP③!$A$3:$I$152,9,FALSE),貼付!$C$3:$AF$198,N$2,FALSE)),"",VLOOKUP(VLOOKUP($U$1&amp;$A25,STEP③!$A$3:$I$152,9,FALSE),貼付!$C$3:$AF$198,N$2,FALSE))</f>
        <v/>
      </c>
      <c r="O25" s="33" t="str">
        <f>IF(ISERROR(VLOOKUP(VLOOKUP($U$1&amp;$A25,STEP③!$A$3:$I$152,9,FALSE),貼付!$C$3:$AF$198,O$2,FALSE)),"",VLOOKUP(VLOOKUP($U$1&amp;$A25,STEP③!$A$3:$I$152,9,FALSE),貼付!$C$3:$AF$198,O$2,FALSE))</f>
        <v/>
      </c>
      <c r="P25" s="33" t="str">
        <f>IF(ISERROR(VLOOKUP(VLOOKUP($U$1&amp;$A25,STEP③!$A$3:$I$152,9,FALSE),貼付!$C$3:$AF$198,P$2,FALSE)),"",VLOOKUP(VLOOKUP($U$1&amp;$A25,STEP③!$A$3:$I$152,9,FALSE),貼付!$C$3:$AF$198,P$2,FALSE))</f>
        <v/>
      </c>
      <c r="Q25" s="33" t="str">
        <f>IF(ISERROR(VLOOKUP(VLOOKUP($U$1&amp;$A25,STEP③!$A$3:$I$152,9,FALSE),貼付!$C$3:$AF$198,Q$2,FALSE)),"",VLOOKUP(VLOOKUP($U$1&amp;$A25,STEP③!$A$3:$I$152,9,FALSE),貼付!$C$3:$AF$198,Q$2,FALSE))</f>
        <v/>
      </c>
      <c r="R25" s="33" t="str">
        <f>IF(ISERROR(VLOOKUP(VLOOKUP($U$1&amp;$A25,STEP③!$A$3:$I$152,9,FALSE),貼付!$C$3:$AF$198,R$2,FALSE)),"",VLOOKUP(VLOOKUP($U$1&amp;$A25,STEP③!$A$3:$I$152,9,FALSE),貼付!$C$3:$AF$198,R$2,FALSE))</f>
        <v/>
      </c>
      <c r="S25" s="33" t="str">
        <f>IF(ISERROR(VLOOKUP(VLOOKUP($U$1&amp;$A25,STEP③!$A$3:$I$152,9,FALSE),貼付!$C$3:$AF$198,S$2,FALSE)),"",VLOOKUP(VLOOKUP($U$1&amp;$A25,STEP③!$A$3:$I$152,9,FALSE),貼付!$C$3:$AF$198,S$2,FALSE))</f>
        <v/>
      </c>
      <c r="T25" s="33" t="str">
        <f>IF(ISERROR(VLOOKUP(VLOOKUP($U$1&amp;$A25,STEP③!$A$3:$I$152,9,FALSE),貼付!$C$3:$AF$198,T$2,FALSE)),"",VLOOKUP(VLOOKUP($U$1&amp;$A25,STEP③!$A$3:$I$152,9,FALSE),貼付!$C$3:$AF$198,T$2,FALSE))</f>
        <v/>
      </c>
      <c r="U25" s="33" t="str">
        <f>IF(ISERROR(VLOOKUP(VLOOKUP($U$1&amp;$A25,STEP③!$A$3:$I$152,9,FALSE),貼付!$C$3:$AF$198,U$2,FALSE)),"",VLOOKUP(VLOOKUP($U$1&amp;$A25,STEP③!$A$3:$I$152,9,FALSE),貼付!$C$3:$AF$198,U$2,FALSE))</f>
        <v/>
      </c>
      <c r="V25" s="47" t="str">
        <f>IF(ISERROR(VLOOKUP(VLOOKUP($U$1&amp;$A25,STEP③!$A$3:$I$152,9,FALSE),貼付!$C$3:$AF$198,V$2,FALSE)),"",VLOOKUP(VLOOKUP($U$1&amp;$A25,STEP③!$A$3:$I$152,9,FALSE),貼付!$C$3:$AF$198,V$2,FALSE))</f>
        <v/>
      </c>
      <c r="W25" s="43"/>
      <c r="X25" s="44"/>
      <c r="Y25" s="44" t="str">
        <f>IF(ISERROR(VLOOKUP(VLOOKUP($U$1&amp;$A25,STEP③!$A$3:$I$152,9,FALSE),貼付!$C$3:$AF$198,Y$2,FALSE)),"",VLOOKUP(VLOOKUP($U$1&amp;$A25,STEP③!$A$3:$I$152,9,FALSE),貼付!$C$3:$AF$198,Y$2,FALSE))</f>
        <v/>
      </c>
      <c r="Z25" s="44" t="str">
        <f>IF(ISERROR(VLOOKUP(VLOOKUP($U$1&amp;$A25,STEP③!$A$3:$I$152,9,FALSE),貼付!$C$3:$AF$198,Z$2,FALSE)),"",VLOOKUP(VLOOKUP($U$1&amp;$A25,STEP③!$A$3:$I$152,9,FALSE),貼付!$C$3:$AF$198,Z$2,FALSE))</f>
        <v/>
      </c>
      <c r="AA25" s="44" t="str">
        <f>IF(ISERROR(VLOOKUP(VLOOKUP($U$1&amp;$A25,STEP③!$A$3:$I$152,9,FALSE),貼付!$C$3:$AF$198,AA$2,FALSE)),"",VLOOKUP(VLOOKUP($U$1&amp;$A25,STEP③!$A$3:$I$152,9,FALSE),貼付!$C$3:$AF$198,AA$2,FALSE))</f>
        <v/>
      </c>
      <c r="AB25" s="44" t="str">
        <f>IF(ISERROR(VLOOKUP(VLOOKUP($U$1&amp;$A25,STEP③!$A$3:$I$152,9,FALSE),貼付!$C$3:$AF$198,AB$2,FALSE)),"",VLOOKUP(VLOOKUP($U$1&amp;$A25,STEP③!$A$3:$I$152,9,FALSE),貼付!$C$3:$AF$198,AB$2,FALSE))</f>
        <v/>
      </c>
    </row>
    <row r="26" spans="1:28" ht="14.25" customHeight="1" x14ac:dyDescent="0.4">
      <c r="A26" s="29">
        <v>22</v>
      </c>
      <c r="B26" s="30" t="str">
        <f>IF(ISERROR(VLOOKUP(VLOOKUP($U$1&amp;$A26,STEP③!$A$3:$I$152,9,FALSE),貼付!$C$3:$AF$198,B$2,FALSE)),"",VLOOKUP(VLOOKUP($U$1&amp;$A26,STEP③!$A$3:$I$152,9,FALSE),貼付!$C$3:$AF$198,B$2,FALSE))</f>
        <v/>
      </c>
      <c r="C26" s="30" t="str">
        <f>IF(ISERROR(VLOOKUP(VLOOKUP($U$1&amp;$A26,STEP③!$A$3:$I$152,9,FALSE),貼付!$C$3:$AF$198,C$2,FALSE)),"",VLOOKUP(VLOOKUP($U$1&amp;$A26,STEP③!$A$3:$I$152,9,FALSE),貼付!$C$3:$AF$198,C$2,FALSE))</f>
        <v/>
      </c>
      <c r="D26" s="30" t="str">
        <f>IF(ISERROR(VLOOKUP(VLOOKUP($U$1&amp;$A26,STEP③!$A$3:$I$152,9,FALSE),貼付!$C$3:$AF$198,D$2,FALSE)),"",VLOOKUP(VLOOKUP($U$1&amp;$A26,STEP③!$A$3:$I$152,9,FALSE),貼付!$C$3:$AF$198,D$2,FALSE))</f>
        <v/>
      </c>
      <c r="E26" s="30" t="str">
        <f>IF(ISERROR(VLOOKUP(VLOOKUP($U$1&amp;$A26,STEP③!$A$3:$I$152,9,FALSE),貼付!$C$3:$AF$198,E$2,FALSE)),"",VLOOKUP(VLOOKUP($U$1&amp;$A26,STEP③!$A$3:$I$152,9,FALSE),貼付!$C$3:$AF$198,E$2,FALSE))</f>
        <v/>
      </c>
      <c r="F26" s="30" t="str">
        <f>IF(ISERROR(VLOOKUP(VLOOKUP($U$1&amp;$A26,STEP③!$A$3:$I$152,9,FALSE),貼付!$C$3:$AF$198,F$2,FALSE)),"",VLOOKUP(VLOOKUP($U$1&amp;$A26,STEP③!$A$3:$I$152,9,FALSE),貼付!$C$3:$AF$198,F$2,FALSE))</f>
        <v/>
      </c>
      <c r="G26" s="30" t="str">
        <f>IF(ISERROR(VLOOKUP(VLOOKUP($U$1&amp;$A26,STEP③!$A$3:$I$152,9,FALSE),貼付!$C$3:$AF$198,G$2,FALSE)),"",VLOOKUP(VLOOKUP($U$1&amp;$A26,STEP③!$A$3:$I$152,9,FALSE),貼付!$C$3:$AF$198,G$2,FALSE))</f>
        <v/>
      </c>
      <c r="H26" s="31" t="str">
        <f>IF(ISERROR(VLOOKUP(VLOOKUP($U$1&amp;$A26,STEP③!$A$3:$I$152,9,FALSE),貼付!$C$3:$AF$198,H$2,FALSE)),"",VLOOKUP(VLOOKUP($U$1&amp;$A26,STEP③!$A$3:$I$152,9,FALSE),貼付!$C$3:$AF$198,H$2,FALSE))</f>
        <v/>
      </c>
      <c r="I26" s="30" t="str">
        <f>IF(ISERROR(VLOOKUP(VLOOKUP($U$1&amp;$A26,STEP③!$A$3:$I$152,9,FALSE),貼付!$C$3:$AF$198,I$2,FALSE)),"",VLOOKUP(VLOOKUP($U$1&amp;$A26,STEP③!$A$3:$I$152,9,FALSE),貼付!$C$3:$AF$198,I$2,FALSE))</f>
        <v/>
      </c>
      <c r="J26" s="30" t="str">
        <f>IF(ISERROR(VLOOKUP(VLOOKUP($U$1&amp;$A26,STEP③!$A$3:$I$152,9,FALSE),貼付!$C$3:$AF$198,J$2,FALSE)),"",VLOOKUP(VLOOKUP($U$1&amp;$A26,STEP③!$A$3:$I$152,9,FALSE),貼付!$C$3:$AF$198,J$2,FALSE))</f>
        <v/>
      </c>
      <c r="K26" s="30" t="str">
        <f>IF(ISERROR(VLOOKUP(VLOOKUP($U$1&amp;$A26,STEP③!$A$3:$I$152,9,FALSE),貼付!$C$3:$AF$198,K$2,FALSE)),"",VLOOKUP(VLOOKUP($U$1&amp;$A26,STEP③!$A$3:$I$152,9,FALSE),貼付!$C$3:$AF$198,K$2,FALSE))</f>
        <v/>
      </c>
      <c r="L26" s="30" t="str">
        <f>IF(ISERROR(VLOOKUP(VLOOKUP($U$1&amp;$A26,STEP③!$A$3:$I$152,9,FALSE),貼付!$C$3:$AF$198,L$2,FALSE)),"",VLOOKUP(VLOOKUP($U$1&amp;$A26,STEP③!$A$3:$I$152,9,FALSE),貼付!$C$3:$AF$198,L$2,FALSE))</f>
        <v/>
      </c>
      <c r="M26" s="30" t="str">
        <f>IF(ISERROR(VLOOKUP(VLOOKUP($U$1&amp;$A26,STEP③!$A$3:$I$152,9,FALSE),貼付!$C$3:$AF$198,M$2,FALSE)),"",VLOOKUP(VLOOKUP($U$1&amp;$A26,STEP③!$A$3:$I$152,9,FALSE),貼付!$C$3:$AF$198,M$2,FALSE))</f>
        <v/>
      </c>
      <c r="N26" s="30" t="str">
        <f>IF(ISERROR(VLOOKUP(VLOOKUP($U$1&amp;$A26,STEP③!$A$3:$I$152,9,FALSE),貼付!$C$3:$AF$198,N$2,FALSE)),"",VLOOKUP(VLOOKUP($U$1&amp;$A26,STEP③!$A$3:$I$152,9,FALSE),貼付!$C$3:$AF$198,N$2,FALSE))</f>
        <v/>
      </c>
      <c r="O26" s="30" t="str">
        <f>IF(ISERROR(VLOOKUP(VLOOKUP($U$1&amp;$A26,STEP③!$A$3:$I$152,9,FALSE),貼付!$C$3:$AF$198,O$2,FALSE)),"",VLOOKUP(VLOOKUP($U$1&amp;$A26,STEP③!$A$3:$I$152,9,FALSE),貼付!$C$3:$AF$198,O$2,FALSE))</f>
        <v/>
      </c>
      <c r="P26" s="30" t="str">
        <f>IF(ISERROR(VLOOKUP(VLOOKUP($U$1&amp;$A26,STEP③!$A$3:$I$152,9,FALSE),貼付!$C$3:$AF$198,P$2,FALSE)),"",VLOOKUP(VLOOKUP($U$1&amp;$A26,STEP③!$A$3:$I$152,9,FALSE),貼付!$C$3:$AF$198,P$2,FALSE))</f>
        <v/>
      </c>
      <c r="Q26" s="30" t="str">
        <f>IF(ISERROR(VLOOKUP(VLOOKUP($U$1&amp;$A26,STEP③!$A$3:$I$152,9,FALSE),貼付!$C$3:$AF$198,Q$2,FALSE)),"",VLOOKUP(VLOOKUP($U$1&amp;$A26,STEP③!$A$3:$I$152,9,FALSE),貼付!$C$3:$AF$198,Q$2,FALSE))</f>
        <v/>
      </c>
      <c r="R26" s="30" t="str">
        <f>IF(ISERROR(VLOOKUP(VLOOKUP($U$1&amp;$A26,STEP③!$A$3:$I$152,9,FALSE),貼付!$C$3:$AF$198,R$2,FALSE)),"",VLOOKUP(VLOOKUP($U$1&amp;$A26,STEP③!$A$3:$I$152,9,FALSE),貼付!$C$3:$AF$198,R$2,FALSE))</f>
        <v/>
      </c>
      <c r="S26" s="30" t="str">
        <f>IF(ISERROR(VLOOKUP(VLOOKUP($U$1&amp;$A26,STEP③!$A$3:$I$152,9,FALSE),貼付!$C$3:$AF$198,S$2,FALSE)),"",VLOOKUP(VLOOKUP($U$1&amp;$A26,STEP③!$A$3:$I$152,9,FALSE),貼付!$C$3:$AF$198,S$2,FALSE))</f>
        <v/>
      </c>
      <c r="T26" s="30" t="str">
        <f>IF(ISERROR(VLOOKUP(VLOOKUP($U$1&amp;$A26,STEP③!$A$3:$I$152,9,FALSE),貼付!$C$3:$AF$198,T$2,FALSE)),"",VLOOKUP(VLOOKUP($U$1&amp;$A26,STEP③!$A$3:$I$152,9,FALSE),貼付!$C$3:$AF$198,T$2,FALSE))</f>
        <v/>
      </c>
      <c r="U26" s="30" t="str">
        <f>IF(ISERROR(VLOOKUP(VLOOKUP($U$1&amp;$A26,STEP③!$A$3:$I$152,9,FALSE),貼付!$C$3:$AF$198,U$2,FALSE)),"",VLOOKUP(VLOOKUP($U$1&amp;$A26,STEP③!$A$3:$I$152,9,FALSE),貼付!$C$3:$AF$198,U$2,FALSE))</f>
        <v/>
      </c>
      <c r="V26" s="46" t="str">
        <f>IF(ISERROR(VLOOKUP(VLOOKUP($U$1&amp;$A26,STEP③!$A$3:$I$152,9,FALSE),貼付!$C$3:$AF$198,V$2,FALSE)),"",VLOOKUP(VLOOKUP($U$1&amp;$A26,STEP③!$A$3:$I$152,9,FALSE),貼付!$C$3:$AF$198,V$2,FALSE))</f>
        <v/>
      </c>
      <c r="W26" s="43"/>
      <c r="X26" s="44"/>
      <c r="Y26" s="44" t="str">
        <f>IF(ISERROR(VLOOKUP(VLOOKUP($U$1&amp;$A26,STEP③!$A$3:$I$152,9,FALSE),貼付!$C$3:$AF$198,Y$2,FALSE)),"",VLOOKUP(VLOOKUP($U$1&amp;$A26,STEP③!$A$3:$I$152,9,FALSE),貼付!$C$3:$AF$198,Y$2,FALSE))</f>
        <v/>
      </c>
      <c r="Z26" s="44" t="str">
        <f>IF(ISERROR(VLOOKUP(VLOOKUP($U$1&amp;$A26,STEP③!$A$3:$I$152,9,FALSE),貼付!$C$3:$AF$198,Z$2,FALSE)),"",VLOOKUP(VLOOKUP($U$1&amp;$A26,STEP③!$A$3:$I$152,9,FALSE),貼付!$C$3:$AF$198,Z$2,FALSE))</f>
        <v/>
      </c>
      <c r="AA26" s="44" t="str">
        <f>IF(ISERROR(VLOOKUP(VLOOKUP($U$1&amp;$A26,STEP③!$A$3:$I$152,9,FALSE),貼付!$C$3:$AF$198,AA$2,FALSE)),"",VLOOKUP(VLOOKUP($U$1&amp;$A26,STEP③!$A$3:$I$152,9,FALSE),貼付!$C$3:$AF$198,AA$2,FALSE))</f>
        <v/>
      </c>
      <c r="AB26" s="44" t="str">
        <f>IF(ISERROR(VLOOKUP(VLOOKUP($U$1&amp;$A26,STEP③!$A$3:$I$152,9,FALSE),貼付!$C$3:$AF$198,AB$2,FALSE)),"",VLOOKUP(VLOOKUP($U$1&amp;$A26,STEP③!$A$3:$I$152,9,FALSE),貼付!$C$3:$AF$198,AB$2,FALSE))</f>
        <v/>
      </c>
    </row>
    <row r="27" spans="1:28" ht="14.25" customHeight="1" x14ac:dyDescent="0.4">
      <c r="A27" s="32">
        <v>23</v>
      </c>
      <c r="B27" s="33" t="str">
        <f>IF(ISERROR(VLOOKUP(VLOOKUP($U$1&amp;$A27,STEP③!$A$3:$I$152,9,FALSE),貼付!$C$3:$AF$198,B$2,FALSE)),"",VLOOKUP(VLOOKUP($U$1&amp;$A27,STEP③!$A$3:$I$152,9,FALSE),貼付!$C$3:$AF$198,B$2,FALSE))</f>
        <v/>
      </c>
      <c r="C27" s="33" t="str">
        <f>IF(ISERROR(VLOOKUP(VLOOKUP($U$1&amp;$A27,STEP③!$A$3:$I$152,9,FALSE),貼付!$C$3:$AF$198,C$2,FALSE)),"",VLOOKUP(VLOOKUP($U$1&amp;$A27,STEP③!$A$3:$I$152,9,FALSE),貼付!$C$3:$AF$198,C$2,FALSE))</f>
        <v/>
      </c>
      <c r="D27" s="33" t="str">
        <f>IF(ISERROR(VLOOKUP(VLOOKUP($U$1&amp;$A27,STEP③!$A$3:$I$152,9,FALSE),貼付!$C$3:$AF$198,D$2,FALSE)),"",VLOOKUP(VLOOKUP($U$1&amp;$A27,STEP③!$A$3:$I$152,9,FALSE),貼付!$C$3:$AF$198,D$2,FALSE))</f>
        <v/>
      </c>
      <c r="E27" s="33" t="str">
        <f>IF(ISERROR(VLOOKUP(VLOOKUP($U$1&amp;$A27,STEP③!$A$3:$I$152,9,FALSE),貼付!$C$3:$AF$198,E$2,FALSE)),"",VLOOKUP(VLOOKUP($U$1&amp;$A27,STEP③!$A$3:$I$152,9,FALSE),貼付!$C$3:$AF$198,E$2,FALSE))</f>
        <v/>
      </c>
      <c r="F27" s="33" t="str">
        <f>IF(ISERROR(VLOOKUP(VLOOKUP($U$1&amp;$A27,STEP③!$A$3:$I$152,9,FALSE),貼付!$C$3:$AF$198,F$2,FALSE)),"",VLOOKUP(VLOOKUP($U$1&amp;$A27,STEP③!$A$3:$I$152,9,FALSE),貼付!$C$3:$AF$198,F$2,FALSE))</f>
        <v/>
      </c>
      <c r="G27" s="33" t="str">
        <f>IF(ISERROR(VLOOKUP(VLOOKUP($U$1&amp;$A27,STEP③!$A$3:$I$152,9,FALSE),貼付!$C$3:$AF$198,G$2,FALSE)),"",VLOOKUP(VLOOKUP($U$1&amp;$A27,STEP③!$A$3:$I$152,9,FALSE),貼付!$C$3:$AF$198,G$2,FALSE))</f>
        <v/>
      </c>
      <c r="H27" s="34" t="str">
        <f>IF(ISERROR(VLOOKUP(VLOOKUP($U$1&amp;$A27,STEP③!$A$3:$I$152,9,FALSE),貼付!$C$3:$AF$198,H$2,FALSE)),"",VLOOKUP(VLOOKUP($U$1&amp;$A27,STEP③!$A$3:$I$152,9,FALSE),貼付!$C$3:$AF$198,H$2,FALSE))</f>
        <v/>
      </c>
      <c r="I27" s="33" t="str">
        <f>IF(ISERROR(VLOOKUP(VLOOKUP($U$1&amp;$A27,STEP③!$A$3:$I$152,9,FALSE),貼付!$C$3:$AF$198,I$2,FALSE)),"",VLOOKUP(VLOOKUP($U$1&amp;$A27,STEP③!$A$3:$I$152,9,FALSE),貼付!$C$3:$AF$198,I$2,FALSE))</f>
        <v/>
      </c>
      <c r="J27" s="33" t="str">
        <f>IF(ISERROR(VLOOKUP(VLOOKUP($U$1&amp;$A27,STEP③!$A$3:$I$152,9,FALSE),貼付!$C$3:$AF$198,J$2,FALSE)),"",VLOOKUP(VLOOKUP($U$1&amp;$A27,STEP③!$A$3:$I$152,9,FALSE),貼付!$C$3:$AF$198,J$2,FALSE))</f>
        <v/>
      </c>
      <c r="K27" s="33" t="str">
        <f>IF(ISERROR(VLOOKUP(VLOOKUP($U$1&amp;$A27,STEP③!$A$3:$I$152,9,FALSE),貼付!$C$3:$AF$198,K$2,FALSE)),"",VLOOKUP(VLOOKUP($U$1&amp;$A27,STEP③!$A$3:$I$152,9,FALSE),貼付!$C$3:$AF$198,K$2,FALSE))</f>
        <v/>
      </c>
      <c r="L27" s="33" t="str">
        <f>IF(ISERROR(VLOOKUP(VLOOKUP($U$1&amp;$A27,STEP③!$A$3:$I$152,9,FALSE),貼付!$C$3:$AF$198,L$2,FALSE)),"",VLOOKUP(VLOOKUP($U$1&amp;$A27,STEP③!$A$3:$I$152,9,FALSE),貼付!$C$3:$AF$198,L$2,FALSE))</f>
        <v/>
      </c>
      <c r="M27" s="33" t="str">
        <f>IF(ISERROR(VLOOKUP(VLOOKUP($U$1&amp;$A27,STEP③!$A$3:$I$152,9,FALSE),貼付!$C$3:$AF$198,M$2,FALSE)),"",VLOOKUP(VLOOKUP($U$1&amp;$A27,STEP③!$A$3:$I$152,9,FALSE),貼付!$C$3:$AF$198,M$2,FALSE))</f>
        <v/>
      </c>
      <c r="N27" s="33" t="str">
        <f>IF(ISERROR(VLOOKUP(VLOOKUP($U$1&amp;$A27,STEP③!$A$3:$I$152,9,FALSE),貼付!$C$3:$AF$198,N$2,FALSE)),"",VLOOKUP(VLOOKUP($U$1&amp;$A27,STEP③!$A$3:$I$152,9,FALSE),貼付!$C$3:$AF$198,N$2,FALSE))</f>
        <v/>
      </c>
      <c r="O27" s="33" t="str">
        <f>IF(ISERROR(VLOOKUP(VLOOKUP($U$1&amp;$A27,STEP③!$A$3:$I$152,9,FALSE),貼付!$C$3:$AF$198,O$2,FALSE)),"",VLOOKUP(VLOOKUP($U$1&amp;$A27,STEP③!$A$3:$I$152,9,FALSE),貼付!$C$3:$AF$198,O$2,FALSE))</f>
        <v/>
      </c>
      <c r="P27" s="33" t="str">
        <f>IF(ISERROR(VLOOKUP(VLOOKUP($U$1&amp;$A27,STEP③!$A$3:$I$152,9,FALSE),貼付!$C$3:$AF$198,P$2,FALSE)),"",VLOOKUP(VLOOKUP($U$1&amp;$A27,STEP③!$A$3:$I$152,9,FALSE),貼付!$C$3:$AF$198,P$2,FALSE))</f>
        <v/>
      </c>
      <c r="Q27" s="33" t="str">
        <f>IF(ISERROR(VLOOKUP(VLOOKUP($U$1&amp;$A27,STEP③!$A$3:$I$152,9,FALSE),貼付!$C$3:$AF$198,Q$2,FALSE)),"",VLOOKUP(VLOOKUP($U$1&amp;$A27,STEP③!$A$3:$I$152,9,FALSE),貼付!$C$3:$AF$198,Q$2,FALSE))</f>
        <v/>
      </c>
      <c r="R27" s="33" t="str">
        <f>IF(ISERROR(VLOOKUP(VLOOKUP($U$1&amp;$A27,STEP③!$A$3:$I$152,9,FALSE),貼付!$C$3:$AF$198,R$2,FALSE)),"",VLOOKUP(VLOOKUP($U$1&amp;$A27,STEP③!$A$3:$I$152,9,FALSE),貼付!$C$3:$AF$198,R$2,FALSE))</f>
        <v/>
      </c>
      <c r="S27" s="33" t="str">
        <f>IF(ISERROR(VLOOKUP(VLOOKUP($U$1&amp;$A27,STEP③!$A$3:$I$152,9,FALSE),貼付!$C$3:$AF$198,S$2,FALSE)),"",VLOOKUP(VLOOKUP($U$1&amp;$A27,STEP③!$A$3:$I$152,9,FALSE),貼付!$C$3:$AF$198,S$2,FALSE))</f>
        <v/>
      </c>
      <c r="T27" s="33" t="str">
        <f>IF(ISERROR(VLOOKUP(VLOOKUP($U$1&amp;$A27,STEP③!$A$3:$I$152,9,FALSE),貼付!$C$3:$AF$198,T$2,FALSE)),"",VLOOKUP(VLOOKUP($U$1&amp;$A27,STEP③!$A$3:$I$152,9,FALSE),貼付!$C$3:$AF$198,T$2,FALSE))</f>
        <v/>
      </c>
      <c r="U27" s="33" t="str">
        <f>IF(ISERROR(VLOOKUP(VLOOKUP($U$1&amp;$A27,STEP③!$A$3:$I$152,9,FALSE),貼付!$C$3:$AF$198,U$2,FALSE)),"",VLOOKUP(VLOOKUP($U$1&amp;$A27,STEP③!$A$3:$I$152,9,FALSE),貼付!$C$3:$AF$198,U$2,FALSE))</f>
        <v/>
      </c>
      <c r="V27" s="47" t="str">
        <f>IF(ISERROR(VLOOKUP(VLOOKUP($U$1&amp;$A27,STEP③!$A$3:$I$152,9,FALSE),貼付!$C$3:$AF$198,V$2,FALSE)),"",VLOOKUP(VLOOKUP($U$1&amp;$A27,STEP③!$A$3:$I$152,9,FALSE),貼付!$C$3:$AF$198,V$2,FALSE))</f>
        <v/>
      </c>
      <c r="W27" s="43"/>
      <c r="X27" s="44"/>
      <c r="Y27" s="44" t="str">
        <f>IF(ISERROR(VLOOKUP(VLOOKUP($U$1&amp;$A27,STEP③!$A$3:$I$152,9,FALSE),貼付!$C$3:$AF$198,Y$2,FALSE)),"",VLOOKUP(VLOOKUP($U$1&amp;$A27,STEP③!$A$3:$I$152,9,FALSE),貼付!$C$3:$AF$198,Y$2,FALSE))</f>
        <v/>
      </c>
      <c r="Z27" s="44" t="str">
        <f>IF(ISERROR(VLOOKUP(VLOOKUP($U$1&amp;$A27,STEP③!$A$3:$I$152,9,FALSE),貼付!$C$3:$AF$198,Z$2,FALSE)),"",VLOOKUP(VLOOKUP($U$1&amp;$A27,STEP③!$A$3:$I$152,9,FALSE),貼付!$C$3:$AF$198,Z$2,FALSE))</f>
        <v/>
      </c>
      <c r="AA27" s="44" t="str">
        <f>IF(ISERROR(VLOOKUP(VLOOKUP($U$1&amp;$A27,STEP③!$A$3:$I$152,9,FALSE),貼付!$C$3:$AF$198,AA$2,FALSE)),"",VLOOKUP(VLOOKUP($U$1&amp;$A27,STEP③!$A$3:$I$152,9,FALSE),貼付!$C$3:$AF$198,AA$2,FALSE))</f>
        <v/>
      </c>
      <c r="AB27" s="44" t="str">
        <f>IF(ISERROR(VLOOKUP(VLOOKUP($U$1&amp;$A27,STEP③!$A$3:$I$152,9,FALSE),貼付!$C$3:$AF$198,AB$2,FALSE)),"",VLOOKUP(VLOOKUP($U$1&amp;$A27,STEP③!$A$3:$I$152,9,FALSE),貼付!$C$3:$AF$198,AB$2,FALSE))</f>
        <v/>
      </c>
    </row>
    <row r="28" spans="1:28" ht="14.25" customHeight="1" x14ac:dyDescent="0.4">
      <c r="A28" s="29">
        <v>24</v>
      </c>
      <c r="B28" s="30" t="str">
        <f>IF(ISERROR(VLOOKUP(VLOOKUP($U$1&amp;$A28,STEP③!$A$3:$I$152,9,FALSE),貼付!$C$3:$AF$198,B$2,FALSE)),"",VLOOKUP(VLOOKUP($U$1&amp;$A28,STEP③!$A$3:$I$152,9,FALSE),貼付!$C$3:$AF$198,B$2,FALSE))</f>
        <v/>
      </c>
      <c r="C28" s="30" t="str">
        <f>IF(ISERROR(VLOOKUP(VLOOKUP($U$1&amp;$A28,STEP③!$A$3:$I$152,9,FALSE),貼付!$C$3:$AF$198,C$2,FALSE)),"",VLOOKUP(VLOOKUP($U$1&amp;$A28,STEP③!$A$3:$I$152,9,FALSE),貼付!$C$3:$AF$198,C$2,FALSE))</f>
        <v/>
      </c>
      <c r="D28" s="30" t="str">
        <f>IF(ISERROR(VLOOKUP(VLOOKUP($U$1&amp;$A28,STEP③!$A$3:$I$152,9,FALSE),貼付!$C$3:$AF$198,D$2,FALSE)),"",VLOOKUP(VLOOKUP($U$1&amp;$A28,STEP③!$A$3:$I$152,9,FALSE),貼付!$C$3:$AF$198,D$2,FALSE))</f>
        <v/>
      </c>
      <c r="E28" s="30" t="str">
        <f>IF(ISERROR(VLOOKUP(VLOOKUP($U$1&amp;$A28,STEP③!$A$3:$I$152,9,FALSE),貼付!$C$3:$AF$198,E$2,FALSE)),"",VLOOKUP(VLOOKUP($U$1&amp;$A28,STEP③!$A$3:$I$152,9,FALSE),貼付!$C$3:$AF$198,E$2,FALSE))</f>
        <v/>
      </c>
      <c r="F28" s="30" t="str">
        <f>IF(ISERROR(VLOOKUP(VLOOKUP($U$1&amp;$A28,STEP③!$A$3:$I$152,9,FALSE),貼付!$C$3:$AF$198,F$2,FALSE)),"",VLOOKUP(VLOOKUP($U$1&amp;$A28,STEP③!$A$3:$I$152,9,FALSE),貼付!$C$3:$AF$198,F$2,FALSE))</f>
        <v/>
      </c>
      <c r="G28" s="30" t="str">
        <f>IF(ISERROR(VLOOKUP(VLOOKUP($U$1&amp;$A28,STEP③!$A$3:$I$152,9,FALSE),貼付!$C$3:$AF$198,G$2,FALSE)),"",VLOOKUP(VLOOKUP($U$1&amp;$A28,STEP③!$A$3:$I$152,9,FALSE),貼付!$C$3:$AF$198,G$2,FALSE))</f>
        <v/>
      </c>
      <c r="H28" s="31" t="str">
        <f>IF(ISERROR(VLOOKUP(VLOOKUP($U$1&amp;$A28,STEP③!$A$3:$I$152,9,FALSE),貼付!$C$3:$AF$198,H$2,FALSE)),"",VLOOKUP(VLOOKUP($U$1&amp;$A28,STEP③!$A$3:$I$152,9,FALSE),貼付!$C$3:$AF$198,H$2,FALSE))</f>
        <v/>
      </c>
      <c r="I28" s="30" t="str">
        <f>IF(ISERROR(VLOOKUP(VLOOKUP($U$1&amp;$A28,STEP③!$A$3:$I$152,9,FALSE),貼付!$C$3:$AF$198,I$2,FALSE)),"",VLOOKUP(VLOOKUP($U$1&amp;$A28,STEP③!$A$3:$I$152,9,FALSE),貼付!$C$3:$AF$198,I$2,FALSE))</f>
        <v/>
      </c>
      <c r="J28" s="30" t="str">
        <f>IF(ISERROR(VLOOKUP(VLOOKUP($U$1&amp;$A28,STEP③!$A$3:$I$152,9,FALSE),貼付!$C$3:$AF$198,J$2,FALSE)),"",VLOOKUP(VLOOKUP($U$1&amp;$A28,STEP③!$A$3:$I$152,9,FALSE),貼付!$C$3:$AF$198,J$2,FALSE))</f>
        <v/>
      </c>
      <c r="K28" s="30" t="str">
        <f>IF(ISERROR(VLOOKUP(VLOOKUP($U$1&amp;$A28,STEP③!$A$3:$I$152,9,FALSE),貼付!$C$3:$AF$198,K$2,FALSE)),"",VLOOKUP(VLOOKUP($U$1&amp;$A28,STEP③!$A$3:$I$152,9,FALSE),貼付!$C$3:$AF$198,K$2,FALSE))</f>
        <v/>
      </c>
      <c r="L28" s="30" t="str">
        <f>IF(ISERROR(VLOOKUP(VLOOKUP($U$1&amp;$A28,STEP③!$A$3:$I$152,9,FALSE),貼付!$C$3:$AF$198,L$2,FALSE)),"",VLOOKUP(VLOOKUP($U$1&amp;$A28,STEP③!$A$3:$I$152,9,FALSE),貼付!$C$3:$AF$198,L$2,FALSE))</f>
        <v/>
      </c>
      <c r="M28" s="30" t="str">
        <f>IF(ISERROR(VLOOKUP(VLOOKUP($U$1&amp;$A28,STEP③!$A$3:$I$152,9,FALSE),貼付!$C$3:$AF$198,M$2,FALSE)),"",VLOOKUP(VLOOKUP($U$1&amp;$A28,STEP③!$A$3:$I$152,9,FALSE),貼付!$C$3:$AF$198,M$2,FALSE))</f>
        <v/>
      </c>
      <c r="N28" s="30" t="str">
        <f>IF(ISERROR(VLOOKUP(VLOOKUP($U$1&amp;$A28,STEP③!$A$3:$I$152,9,FALSE),貼付!$C$3:$AF$198,N$2,FALSE)),"",VLOOKUP(VLOOKUP($U$1&amp;$A28,STEP③!$A$3:$I$152,9,FALSE),貼付!$C$3:$AF$198,N$2,FALSE))</f>
        <v/>
      </c>
      <c r="O28" s="30" t="str">
        <f>IF(ISERROR(VLOOKUP(VLOOKUP($U$1&amp;$A28,STEP③!$A$3:$I$152,9,FALSE),貼付!$C$3:$AF$198,O$2,FALSE)),"",VLOOKUP(VLOOKUP($U$1&amp;$A28,STEP③!$A$3:$I$152,9,FALSE),貼付!$C$3:$AF$198,O$2,FALSE))</f>
        <v/>
      </c>
      <c r="P28" s="30" t="str">
        <f>IF(ISERROR(VLOOKUP(VLOOKUP($U$1&amp;$A28,STEP③!$A$3:$I$152,9,FALSE),貼付!$C$3:$AF$198,P$2,FALSE)),"",VLOOKUP(VLOOKUP($U$1&amp;$A28,STEP③!$A$3:$I$152,9,FALSE),貼付!$C$3:$AF$198,P$2,FALSE))</f>
        <v/>
      </c>
      <c r="Q28" s="30" t="str">
        <f>IF(ISERROR(VLOOKUP(VLOOKUP($U$1&amp;$A28,STEP③!$A$3:$I$152,9,FALSE),貼付!$C$3:$AF$198,Q$2,FALSE)),"",VLOOKUP(VLOOKUP($U$1&amp;$A28,STEP③!$A$3:$I$152,9,FALSE),貼付!$C$3:$AF$198,Q$2,FALSE))</f>
        <v/>
      </c>
      <c r="R28" s="30" t="str">
        <f>IF(ISERROR(VLOOKUP(VLOOKUP($U$1&amp;$A28,STEP③!$A$3:$I$152,9,FALSE),貼付!$C$3:$AF$198,R$2,FALSE)),"",VLOOKUP(VLOOKUP($U$1&amp;$A28,STEP③!$A$3:$I$152,9,FALSE),貼付!$C$3:$AF$198,R$2,FALSE))</f>
        <v/>
      </c>
      <c r="S28" s="30" t="str">
        <f>IF(ISERROR(VLOOKUP(VLOOKUP($U$1&amp;$A28,STEP③!$A$3:$I$152,9,FALSE),貼付!$C$3:$AF$198,S$2,FALSE)),"",VLOOKUP(VLOOKUP($U$1&amp;$A28,STEP③!$A$3:$I$152,9,FALSE),貼付!$C$3:$AF$198,S$2,FALSE))</f>
        <v/>
      </c>
      <c r="T28" s="30" t="str">
        <f>IF(ISERROR(VLOOKUP(VLOOKUP($U$1&amp;$A28,STEP③!$A$3:$I$152,9,FALSE),貼付!$C$3:$AF$198,T$2,FALSE)),"",VLOOKUP(VLOOKUP($U$1&amp;$A28,STEP③!$A$3:$I$152,9,FALSE),貼付!$C$3:$AF$198,T$2,FALSE))</f>
        <v/>
      </c>
      <c r="U28" s="30" t="str">
        <f>IF(ISERROR(VLOOKUP(VLOOKUP($U$1&amp;$A28,STEP③!$A$3:$I$152,9,FALSE),貼付!$C$3:$AF$198,U$2,FALSE)),"",VLOOKUP(VLOOKUP($U$1&amp;$A28,STEP③!$A$3:$I$152,9,FALSE),貼付!$C$3:$AF$198,U$2,FALSE))</f>
        <v/>
      </c>
      <c r="V28" s="46" t="str">
        <f>IF(ISERROR(VLOOKUP(VLOOKUP($U$1&amp;$A28,STEP③!$A$3:$I$152,9,FALSE),貼付!$C$3:$AF$198,V$2,FALSE)),"",VLOOKUP(VLOOKUP($U$1&amp;$A28,STEP③!$A$3:$I$152,9,FALSE),貼付!$C$3:$AF$198,V$2,FALSE))</f>
        <v/>
      </c>
      <c r="W28" s="43"/>
      <c r="X28" s="44"/>
      <c r="Y28" s="44" t="str">
        <f>IF(ISERROR(VLOOKUP(VLOOKUP($U$1&amp;$A28,STEP③!$A$3:$I$152,9,FALSE),貼付!$C$3:$AF$198,Y$2,FALSE)),"",VLOOKUP(VLOOKUP($U$1&amp;$A28,STEP③!$A$3:$I$152,9,FALSE),貼付!$C$3:$AF$198,Y$2,FALSE))</f>
        <v/>
      </c>
      <c r="Z28" s="44" t="str">
        <f>IF(ISERROR(VLOOKUP(VLOOKUP($U$1&amp;$A28,STEP③!$A$3:$I$152,9,FALSE),貼付!$C$3:$AF$198,Z$2,FALSE)),"",VLOOKUP(VLOOKUP($U$1&amp;$A28,STEP③!$A$3:$I$152,9,FALSE),貼付!$C$3:$AF$198,Z$2,FALSE))</f>
        <v/>
      </c>
      <c r="AA28" s="44" t="str">
        <f>IF(ISERROR(VLOOKUP(VLOOKUP($U$1&amp;$A28,STEP③!$A$3:$I$152,9,FALSE),貼付!$C$3:$AF$198,AA$2,FALSE)),"",VLOOKUP(VLOOKUP($U$1&amp;$A28,STEP③!$A$3:$I$152,9,FALSE),貼付!$C$3:$AF$198,AA$2,FALSE))</f>
        <v/>
      </c>
      <c r="AB28" s="44" t="str">
        <f>IF(ISERROR(VLOOKUP(VLOOKUP($U$1&amp;$A28,STEP③!$A$3:$I$152,9,FALSE),貼付!$C$3:$AF$198,AB$2,FALSE)),"",VLOOKUP(VLOOKUP($U$1&amp;$A28,STEP③!$A$3:$I$152,9,FALSE),貼付!$C$3:$AF$198,AB$2,FALSE))</f>
        <v/>
      </c>
    </row>
    <row r="29" spans="1:28" ht="14.25" customHeight="1" x14ac:dyDescent="0.4">
      <c r="A29" s="32">
        <v>25</v>
      </c>
      <c r="B29" s="33" t="str">
        <f>IF(ISERROR(VLOOKUP(VLOOKUP($U$1&amp;$A29,STEP③!$A$3:$I$152,9,FALSE),貼付!$C$3:$AF$198,B$2,FALSE)),"",VLOOKUP(VLOOKUP($U$1&amp;$A29,STEP③!$A$3:$I$152,9,FALSE),貼付!$C$3:$AF$198,B$2,FALSE))</f>
        <v/>
      </c>
      <c r="C29" s="33" t="str">
        <f>IF(ISERROR(VLOOKUP(VLOOKUP($U$1&amp;$A29,STEP③!$A$3:$I$152,9,FALSE),貼付!$C$3:$AF$198,C$2,FALSE)),"",VLOOKUP(VLOOKUP($U$1&amp;$A29,STEP③!$A$3:$I$152,9,FALSE),貼付!$C$3:$AF$198,C$2,FALSE))</f>
        <v/>
      </c>
      <c r="D29" s="33" t="str">
        <f>IF(ISERROR(VLOOKUP(VLOOKUP($U$1&amp;$A29,STEP③!$A$3:$I$152,9,FALSE),貼付!$C$3:$AF$198,D$2,FALSE)),"",VLOOKUP(VLOOKUP($U$1&amp;$A29,STEP③!$A$3:$I$152,9,FALSE),貼付!$C$3:$AF$198,D$2,FALSE))</f>
        <v/>
      </c>
      <c r="E29" s="33" t="str">
        <f>IF(ISERROR(VLOOKUP(VLOOKUP($U$1&amp;$A29,STEP③!$A$3:$I$152,9,FALSE),貼付!$C$3:$AF$198,E$2,FALSE)),"",VLOOKUP(VLOOKUP($U$1&amp;$A29,STEP③!$A$3:$I$152,9,FALSE),貼付!$C$3:$AF$198,E$2,FALSE))</f>
        <v/>
      </c>
      <c r="F29" s="33" t="str">
        <f>IF(ISERROR(VLOOKUP(VLOOKUP($U$1&amp;$A29,STEP③!$A$3:$I$152,9,FALSE),貼付!$C$3:$AF$198,F$2,FALSE)),"",VLOOKUP(VLOOKUP($U$1&amp;$A29,STEP③!$A$3:$I$152,9,FALSE),貼付!$C$3:$AF$198,F$2,FALSE))</f>
        <v/>
      </c>
      <c r="G29" s="33" t="str">
        <f>IF(ISERROR(VLOOKUP(VLOOKUP($U$1&amp;$A29,STEP③!$A$3:$I$152,9,FALSE),貼付!$C$3:$AF$198,G$2,FALSE)),"",VLOOKUP(VLOOKUP($U$1&amp;$A29,STEP③!$A$3:$I$152,9,FALSE),貼付!$C$3:$AF$198,G$2,FALSE))</f>
        <v/>
      </c>
      <c r="H29" s="34" t="str">
        <f>IF(ISERROR(VLOOKUP(VLOOKUP($U$1&amp;$A29,STEP③!$A$3:$I$152,9,FALSE),貼付!$C$3:$AF$198,H$2,FALSE)),"",VLOOKUP(VLOOKUP($U$1&amp;$A29,STEP③!$A$3:$I$152,9,FALSE),貼付!$C$3:$AF$198,H$2,FALSE))</f>
        <v/>
      </c>
      <c r="I29" s="33" t="str">
        <f>IF(ISERROR(VLOOKUP(VLOOKUP($U$1&amp;$A29,STEP③!$A$3:$I$152,9,FALSE),貼付!$C$3:$AF$198,I$2,FALSE)),"",VLOOKUP(VLOOKUP($U$1&amp;$A29,STEP③!$A$3:$I$152,9,FALSE),貼付!$C$3:$AF$198,I$2,FALSE))</f>
        <v/>
      </c>
      <c r="J29" s="33" t="str">
        <f>IF(ISERROR(VLOOKUP(VLOOKUP($U$1&amp;$A29,STEP③!$A$3:$I$152,9,FALSE),貼付!$C$3:$AF$198,J$2,FALSE)),"",VLOOKUP(VLOOKUP($U$1&amp;$A29,STEP③!$A$3:$I$152,9,FALSE),貼付!$C$3:$AF$198,J$2,FALSE))</f>
        <v/>
      </c>
      <c r="K29" s="33" t="str">
        <f>IF(ISERROR(VLOOKUP(VLOOKUP($U$1&amp;$A29,STEP③!$A$3:$I$152,9,FALSE),貼付!$C$3:$AF$198,K$2,FALSE)),"",VLOOKUP(VLOOKUP($U$1&amp;$A29,STEP③!$A$3:$I$152,9,FALSE),貼付!$C$3:$AF$198,K$2,FALSE))</f>
        <v/>
      </c>
      <c r="L29" s="33" t="str">
        <f>IF(ISERROR(VLOOKUP(VLOOKUP($U$1&amp;$A29,STEP③!$A$3:$I$152,9,FALSE),貼付!$C$3:$AF$198,L$2,FALSE)),"",VLOOKUP(VLOOKUP($U$1&amp;$A29,STEP③!$A$3:$I$152,9,FALSE),貼付!$C$3:$AF$198,L$2,FALSE))</f>
        <v/>
      </c>
      <c r="M29" s="33" t="str">
        <f>IF(ISERROR(VLOOKUP(VLOOKUP($U$1&amp;$A29,STEP③!$A$3:$I$152,9,FALSE),貼付!$C$3:$AF$198,M$2,FALSE)),"",VLOOKUP(VLOOKUP($U$1&amp;$A29,STEP③!$A$3:$I$152,9,FALSE),貼付!$C$3:$AF$198,M$2,FALSE))</f>
        <v/>
      </c>
      <c r="N29" s="33" t="str">
        <f>IF(ISERROR(VLOOKUP(VLOOKUP($U$1&amp;$A29,STEP③!$A$3:$I$152,9,FALSE),貼付!$C$3:$AF$198,N$2,FALSE)),"",VLOOKUP(VLOOKUP($U$1&amp;$A29,STEP③!$A$3:$I$152,9,FALSE),貼付!$C$3:$AF$198,N$2,FALSE))</f>
        <v/>
      </c>
      <c r="O29" s="33" t="str">
        <f>IF(ISERROR(VLOOKUP(VLOOKUP($U$1&amp;$A29,STEP③!$A$3:$I$152,9,FALSE),貼付!$C$3:$AF$198,O$2,FALSE)),"",VLOOKUP(VLOOKUP($U$1&amp;$A29,STEP③!$A$3:$I$152,9,FALSE),貼付!$C$3:$AF$198,O$2,FALSE))</f>
        <v/>
      </c>
      <c r="P29" s="33" t="str">
        <f>IF(ISERROR(VLOOKUP(VLOOKUP($U$1&amp;$A29,STEP③!$A$3:$I$152,9,FALSE),貼付!$C$3:$AF$198,P$2,FALSE)),"",VLOOKUP(VLOOKUP($U$1&amp;$A29,STEP③!$A$3:$I$152,9,FALSE),貼付!$C$3:$AF$198,P$2,FALSE))</f>
        <v/>
      </c>
      <c r="Q29" s="33" t="str">
        <f>IF(ISERROR(VLOOKUP(VLOOKUP($U$1&amp;$A29,STEP③!$A$3:$I$152,9,FALSE),貼付!$C$3:$AF$198,Q$2,FALSE)),"",VLOOKUP(VLOOKUP($U$1&amp;$A29,STEP③!$A$3:$I$152,9,FALSE),貼付!$C$3:$AF$198,Q$2,FALSE))</f>
        <v/>
      </c>
      <c r="R29" s="33" t="str">
        <f>IF(ISERROR(VLOOKUP(VLOOKUP($U$1&amp;$A29,STEP③!$A$3:$I$152,9,FALSE),貼付!$C$3:$AF$198,R$2,FALSE)),"",VLOOKUP(VLOOKUP($U$1&amp;$A29,STEP③!$A$3:$I$152,9,FALSE),貼付!$C$3:$AF$198,R$2,FALSE))</f>
        <v/>
      </c>
      <c r="S29" s="33" t="str">
        <f>IF(ISERROR(VLOOKUP(VLOOKUP($U$1&amp;$A29,STEP③!$A$3:$I$152,9,FALSE),貼付!$C$3:$AF$198,S$2,FALSE)),"",VLOOKUP(VLOOKUP($U$1&amp;$A29,STEP③!$A$3:$I$152,9,FALSE),貼付!$C$3:$AF$198,S$2,FALSE))</f>
        <v/>
      </c>
      <c r="T29" s="33" t="str">
        <f>IF(ISERROR(VLOOKUP(VLOOKUP($U$1&amp;$A29,STEP③!$A$3:$I$152,9,FALSE),貼付!$C$3:$AF$198,T$2,FALSE)),"",VLOOKUP(VLOOKUP($U$1&amp;$A29,STEP③!$A$3:$I$152,9,FALSE),貼付!$C$3:$AF$198,T$2,FALSE))</f>
        <v/>
      </c>
      <c r="U29" s="33" t="str">
        <f>IF(ISERROR(VLOOKUP(VLOOKUP($U$1&amp;$A29,STEP③!$A$3:$I$152,9,FALSE),貼付!$C$3:$AF$198,U$2,FALSE)),"",VLOOKUP(VLOOKUP($U$1&amp;$A29,STEP③!$A$3:$I$152,9,FALSE),貼付!$C$3:$AF$198,U$2,FALSE))</f>
        <v/>
      </c>
      <c r="V29" s="47" t="str">
        <f>IF(ISERROR(VLOOKUP(VLOOKUP($U$1&amp;$A29,STEP③!$A$3:$I$152,9,FALSE),貼付!$C$3:$AF$198,V$2,FALSE)),"",VLOOKUP(VLOOKUP($U$1&amp;$A29,STEP③!$A$3:$I$152,9,FALSE),貼付!$C$3:$AF$198,V$2,FALSE))</f>
        <v/>
      </c>
      <c r="W29" s="43"/>
      <c r="X29" s="44"/>
      <c r="Y29" s="44" t="str">
        <f>IF(ISERROR(VLOOKUP(VLOOKUP($U$1&amp;$A29,STEP③!$A$3:$I$152,9,FALSE),貼付!$C$3:$AF$198,Y$2,FALSE)),"",VLOOKUP(VLOOKUP($U$1&amp;$A29,STEP③!$A$3:$I$152,9,FALSE),貼付!$C$3:$AF$198,Y$2,FALSE))</f>
        <v/>
      </c>
      <c r="Z29" s="44" t="str">
        <f>IF(ISERROR(VLOOKUP(VLOOKUP($U$1&amp;$A29,STEP③!$A$3:$I$152,9,FALSE),貼付!$C$3:$AF$198,Z$2,FALSE)),"",VLOOKUP(VLOOKUP($U$1&amp;$A29,STEP③!$A$3:$I$152,9,FALSE),貼付!$C$3:$AF$198,Z$2,FALSE))</f>
        <v/>
      </c>
      <c r="AA29" s="44" t="str">
        <f>IF(ISERROR(VLOOKUP(VLOOKUP($U$1&amp;$A29,STEP③!$A$3:$I$152,9,FALSE),貼付!$C$3:$AF$198,AA$2,FALSE)),"",VLOOKUP(VLOOKUP($U$1&amp;$A29,STEP③!$A$3:$I$152,9,FALSE),貼付!$C$3:$AF$198,AA$2,FALSE))</f>
        <v/>
      </c>
      <c r="AB29" s="44" t="str">
        <f>IF(ISERROR(VLOOKUP(VLOOKUP($U$1&amp;$A29,STEP③!$A$3:$I$152,9,FALSE),貼付!$C$3:$AF$198,AB$2,FALSE)),"",VLOOKUP(VLOOKUP($U$1&amp;$A29,STEP③!$A$3:$I$152,9,FALSE),貼付!$C$3:$AF$198,AB$2,FALSE))</f>
        <v/>
      </c>
    </row>
    <row r="30" spans="1:28" ht="14.25" customHeight="1" x14ac:dyDescent="0.4">
      <c r="A30" s="29">
        <v>26</v>
      </c>
      <c r="B30" s="30" t="str">
        <f>IF(ISERROR(VLOOKUP(VLOOKUP($U$1&amp;$A30,STEP③!$A$3:$I$152,9,FALSE),貼付!$C$3:$AF$198,B$2,FALSE)),"",VLOOKUP(VLOOKUP($U$1&amp;$A30,STEP③!$A$3:$I$152,9,FALSE),貼付!$C$3:$AF$198,B$2,FALSE))</f>
        <v/>
      </c>
      <c r="C30" s="30" t="str">
        <f>IF(ISERROR(VLOOKUP(VLOOKUP($U$1&amp;$A30,STEP③!$A$3:$I$152,9,FALSE),貼付!$C$3:$AF$198,C$2,FALSE)),"",VLOOKUP(VLOOKUP($U$1&amp;$A30,STEP③!$A$3:$I$152,9,FALSE),貼付!$C$3:$AF$198,C$2,FALSE))</f>
        <v/>
      </c>
      <c r="D30" s="30" t="str">
        <f>IF(ISERROR(VLOOKUP(VLOOKUP($U$1&amp;$A30,STEP③!$A$3:$I$152,9,FALSE),貼付!$C$3:$AF$198,D$2,FALSE)),"",VLOOKUP(VLOOKUP($U$1&amp;$A30,STEP③!$A$3:$I$152,9,FALSE),貼付!$C$3:$AF$198,D$2,FALSE))</f>
        <v/>
      </c>
      <c r="E30" s="30" t="str">
        <f>IF(ISERROR(VLOOKUP(VLOOKUP($U$1&amp;$A30,STEP③!$A$3:$I$152,9,FALSE),貼付!$C$3:$AF$198,E$2,FALSE)),"",VLOOKUP(VLOOKUP($U$1&amp;$A30,STEP③!$A$3:$I$152,9,FALSE),貼付!$C$3:$AF$198,E$2,FALSE))</f>
        <v/>
      </c>
      <c r="F30" s="30" t="str">
        <f>IF(ISERROR(VLOOKUP(VLOOKUP($U$1&amp;$A30,STEP③!$A$3:$I$152,9,FALSE),貼付!$C$3:$AF$198,F$2,FALSE)),"",VLOOKUP(VLOOKUP($U$1&amp;$A30,STEP③!$A$3:$I$152,9,FALSE),貼付!$C$3:$AF$198,F$2,FALSE))</f>
        <v/>
      </c>
      <c r="G30" s="30" t="str">
        <f>IF(ISERROR(VLOOKUP(VLOOKUP($U$1&amp;$A30,STEP③!$A$3:$I$152,9,FALSE),貼付!$C$3:$AF$198,G$2,FALSE)),"",VLOOKUP(VLOOKUP($U$1&amp;$A30,STEP③!$A$3:$I$152,9,FALSE),貼付!$C$3:$AF$198,G$2,FALSE))</f>
        <v/>
      </c>
      <c r="H30" s="31" t="str">
        <f>IF(ISERROR(VLOOKUP(VLOOKUP($U$1&amp;$A30,STEP③!$A$3:$I$152,9,FALSE),貼付!$C$3:$AF$198,H$2,FALSE)),"",VLOOKUP(VLOOKUP($U$1&amp;$A30,STEP③!$A$3:$I$152,9,FALSE),貼付!$C$3:$AF$198,H$2,FALSE))</f>
        <v/>
      </c>
      <c r="I30" s="30" t="str">
        <f>IF(ISERROR(VLOOKUP(VLOOKUP($U$1&amp;$A30,STEP③!$A$3:$I$152,9,FALSE),貼付!$C$3:$AF$198,I$2,FALSE)),"",VLOOKUP(VLOOKUP($U$1&amp;$A30,STEP③!$A$3:$I$152,9,FALSE),貼付!$C$3:$AF$198,I$2,FALSE))</f>
        <v/>
      </c>
      <c r="J30" s="30" t="str">
        <f>IF(ISERROR(VLOOKUP(VLOOKUP($U$1&amp;$A30,STEP③!$A$3:$I$152,9,FALSE),貼付!$C$3:$AF$198,J$2,FALSE)),"",VLOOKUP(VLOOKUP($U$1&amp;$A30,STEP③!$A$3:$I$152,9,FALSE),貼付!$C$3:$AF$198,J$2,FALSE))</f>
        <v/>
      </c>
      <c r="K30" s="30" t="str">
        <f>IF(ISERROR(VLOOKUP(VLOOKUP($U$1&amp;$A30,STEP③!$A$3:$I$152,9,FALSE),貼付!$C$3:$AF$198,K$2,FALSE)),"",VLOOKUP(VLOOKUP($U$1&amp;$A30,STEP③!$A$3:$I$152,9,FALSE),貼付!$C$3:$AF$198,K$2,FALSE))</f>
        <v/>
      </c>
      <c r="L30" s="30" t="str">
        <f>IF(ISERROR(VLOOKUP(VLOOKUP($U$1&amp;$A30,STEP③!$A$3:$I$152,9,FALSE),貼付!$C$3:$AF$198,L$2,FALSE)),"",VLOOKUP(VLOOKUP($U$1&amp;$A30,STEP③!$A$3:$I$152,9,FALSE),貼付!$C$3:$AF$198,L$2,FALSE))</f>
        <v/>
      </c>
      <c r="M30" s="30" t="str">
        <f>IF(ISERROR(VLOOKUP(VLOOKUP($U$1&amp;$A30,STEP③!$A$3:$I$152,9,FALSE),貼付!$C$3:$AF$198,M$2,FALSE)),"",VLOOKUP(VLOOKUP($U$1&amp;$A30,STEP③!$A$3:$I$152,9,FALSE),貼付!$C$3:$AF$198,M$2,FALSE))</f>
        <v/>
      </c>
      <c r="N30" s="30" t="str">
        <f>IF(ISERROR(VLOOKUP(VLOOKUP($U$1&amp;$A30,STEP③!$A$3:$I$152,9,FALSE),貼付!$C$3:$AF$198,N$2,FALSE)),"",VLOOKUP(VLOOKUP($U$1&amp;$A30,STEP③!$A$3:$I$152,9,FALSE),貼付!$C$3:$AF$198,N$2,FALSE))</f>
        <v/>
      </c>
      <c r="O30" s="30" t="str">
        <f>IF(ISERROR(VLOOKUP(VLOOKUP($U$1&amp;$A30,STEP③!$A$3:$I$152,9,FALSE),貼付!$C$3:$AF$198,O$2,FALSE)),"",VLOOKUP(VLOOKUP($U$1&amp;$A30,STEP③!$A$3:$I$152,9,FALSE),貼付!$C$3:$AF$198,O$2,FALSE))</f>
        <v/>
      </c>
      <c r="P30" s="30" t="str">
        <f>IF(ISERROR(VLOOKUP(VLOOKUP($U$1&amp;$A30,STEP③!$A$3:$I$152,9,FALSE),貼付!$C$3:$AF$198,P$2,FALSE)),"",VLOOKUP(VLOOKUP($U$1&amp;$A30,STEP③!$A$3:$I$152,9,FALSE),貼付!$C$3:$AF$198,P$2,FALSE))</f>
        <v/>
      </c>
      <c r="Q30" s="30" t="str">
        <f>IF(ISERROR(VLOOKUP(VLOOKUP($U$1&amp;$A30,STEP③!$A$3:$I$152,9,FALSE),貼付!$C$3:$AF$198,Q$2,FALSE)),"",VLOOKUP(VLOOKUP($U$1&amp;$A30,STEP③!$A$3:$I$152,9,FALSE),貼付!$C$3:$AF$198,Q$2,FALSE))</f>
        <v/>
      </c>
      <c r="R30" s="30" t="str">
        <f>IF(ISERROR(VLOOKUP(VLOOKUP($U$1&amp;$A30,STEP③!$A$3:$I$152,9,FALSE),貼付!$C$3:$AF$198,R$2,FALSE)),"",VLOOKUP(VLOOKUP($U$1&amp;$A30,STEP③!$A$3:$I$152,9,FALSE),貼付!$C$3:$AF$198,R$2,FALSE))</f>
        <v/>
      </c>
      <c r="S30" s="30" t="str">
        <f>IF(ISERROR(VLOOKUP(VLOOKUP($U$1&amp;$A30,STEP③!$A$3:$I$152,9,FALSE),貼付!$C$3:$AF$198,S$2,FALSE)),"",VLOOKUP(VLOOKUP($U$1&amp;$A30,STEP③!$A$3:$I$152,9,FALSE),貼付!$C$3:$AF$198,S$2,FALSE))</f>
        <v/>
      </c>
      <c r="T30" s="30" t="str">
        <f>IF(ISERROR(VLOOKUP(VLOOKUP($U$1&amp;$A30,STEP③!$A$3:$I$152,9,FALSE),貼付!$C$3:$AF$198,T$2,FALSE)),"",VLOOKUP(VLOOKUP($U$1&amp;$A30,STEP③!$A$3:$I$152,9,FALSE),貼付!$C$3:$AF$198,T$2,FALSE))</f>
        <v/>
      </c>
      <c r="U30" s="30" t="str">
        <f>IF(ISERROR(VLOOKUP(VLOOKUP($U$1&amp;$A30,STEP③!$A$3:$I$152,9,FALSE),貼付!$C$3:$AF$198,U$2,FALSE)),"",VLOOKUP(VLOOKUP($U$1&amp;$A30,STEP③!$A$3:$I$152,9,FALSE),貼付!$C$3:$AF$198,U$2,FALSE))</f>
        <v/>
      </c>
      <c r="V30" s="46" t="str">
        <f>IF(ISERROR(VLOOKUP(VLOOKUP($U$1&amp;$A30,STEP③!$A$3:$I$152,9,FALSE),貼付!$C$3:$AF$198,V$2,FALSE)),"",VLOOKUP(VLOOKUP($U$1&amp;$A30,STEP③!$A$3:$I$152,9,FALSE),貼付!$C$3:$AF$198,V$2,FALSE))</f>
        <v/>
      </c>
      <c r="W30" s="43"/>
      <c r="X30" s="44"/>
      <c r="Y30" s="44" t="str">
        <f>IF(ISERROR(VLOOKUP(VLOOKUP($U$1&amp;$A30,STEP③!$A$3:$I$152,9,FALSE),貼付!$C$3:$AF$198,Y$2,FALSE)),"",VLOOKUP(VLOOKUP($U$1&amp;$A30,STEP③!$A$3:$I$152,9,FALSE),貼付!$C$3:$AF$198,Y$2,FALSE))</f>
        <v/>
      </c>
      <c r="Z30" s="44" t="str">
        <f>IF(ISERROR(VLOOKUP(VLOOKUP($U$1&amp;$A30,STEP③!$A$3:$I$152,9,FALSE),貼付!$C$3:$AF$198,Z$2,FALSE)),"",VLOOKUP(VLOOKUP($U$1&amp;$A30,STEP③!$A$3:$I$152,9,FALSE),貼付!$C$3:$AF$198,Z$2,FALSE))</f>
        <v/>
      </c>
      <c r="AA30" s="44" t="str">
        <f>IF(ISERROR(VLOOKUP(VLOOKUP($U$1&amp;$A30,STEP③!$A$3:$I$152,9,FALSE),貼付!$C$3:$AF$198,AA$2,FALSE)),"",VLOOKUP(VLOOKUP($U$1&amp;$A30,STEP③!$A$3:$I$152,9,FALSE),貼付!$C$3:$AF$198,AA$2,FALSE))</f>
        <v/>
      </c>
      <c r="AB30" s="44" t="str">
        <f>IF(ISERROR(VLOOKUP(VLOOKUP($U$1&amp;$A30,STEP③!$A$3:$I$152,9,FALSE),貼付!$C$3:$AF$198,AB$2,FALSE)),"",VLOOKUP(VLOOKUP($U$1&amp;$A30,STEP③!$A$3:$I$152,9,FALSE),貼付!$C$3:$AF$198,AB$2,FALSE))</f>
        <v/>
      </c>
    </row>
    <row r="31" spans="1:28" ht="14.25" customHeight="1" x14ac:dyDescent="0.4">
      <c r="A31" s="32">
        <v>27</v>
      </c>
      <c r="B31" s="33" t="str">
        <f>IF(ISERROR(VLOOKUP(VLOOKUP($U$1&amp;$A31,STEP③!$A$3:$I$152,9,FALSE),貼付!$C$3:$AF$198,B$2,FALSE)),"",VLOOKUP(VLOOKUP($U$1&amp;$A31,STEP③!$A$3:$I$152,9,FALSE),貼付!$C$3:$AF$198,B$2,FALSE))</f>
        <v/>
      </c>
      <c r="C31" s="33" t="str">
        <f>IF(ISERROR(VLOOKUP(VLOOKUP($U$1&amp;$A31,STEP③!$A$3:$I$152,9,FALSE),貼付!$C$3:$AF$198,C$2,FALSE)),"",VLOOKUP(VLOOKUP($U$1&amp;$A31,STEP③!$A$3:$I$152,9,FALSE),貼付!$C$3:$AF$198,C$2,FALSE))</f>
        <v/>
      </c>
      <c r="D31" s="33" t="str">
        <f>IF(ISERROR(VLOOKUP(VLOOKUP($U$1&amp;$A31,STEP③!$A$3:$I$152,9,FALSE),貼付!$C$3:$AF$198,D$2,FALSE)),"",VLOOKUP(VLOOKUP($U$1&amp;$A31,STEP③!$A$3:$I$152,9,FALSE),貼付!$C$3:$AF$198,D$2,FALSE))</f>
        <v/>
      </c>
      <c r="E31" s="33" t="str">
        <f>IF(ISERROR(VLOOKUP(VLOOKUP($U$1&amp;$A31,STEP③!$A$3:$I$152,9,FALSE),貼付!$C$3:$AF$198,E$2,FALSE)),"",VLOOKUP(VLOOKUP($U$1&amp;$A31,STEP③!$A$3:$I$152,9,FALSE),貼付!$C$3:$AF$198,E$2,FALSE))</f>
        <v/>
      </c>
      <c r="F31" s="33" t="str">
        <f>IF(ISERROR(VLOOKUP(VLOOKUP($U$1&amp;$A31,STEP③!$A$3:$I$152,9,FALSE),貼付!$C$3:$AF$198,F$2,FALSE)),"",VLOOKUP(VLOOKUP($U$1&amp;$A31,STEP③!$A$3:$I$152,9,FALSE),貼付!$C$3:$AF$198,F$2,FALSE))</f>
        <v/>
      </c>
      <c r="G31" s="33" t="str">
        <f>IF(ISERROR(VLOOKUP(VLOOKUP($U$1&amp;$A31,STEP③!$A$3:$I$152,9,FALSE),貼付!$C$3:$AF$198,G$2,FALSE)),"",VLOOKUP(VLOOKUP($U$1&amp;$A31,STEP③!$A$3:$I$152,9,FALSE),貼付!$C$3:$AF$198,G$2,FALSE))</f>
        <v/>
      </c>
      <c r="H31" s="34" t="str">
        <f>IF(ISERROR(VLOOKUP(VLOOKUP($U$1&amp;$A31,STEP③!$A$3:$I$152,9,FALSE),貼付!$C$3:$AF$198,H$2,FALSE)),"",VLOOKUP(VLOOKUP($U$1&amp;$A31,STEP③!$A$3:$I$152,9,FALSE),貼付!$C$3:$AF$198,H$2,FALSE))</f>
        <v/>
      </c>
      <c r="I31" s="33" t="str">
        <f>IF(ISERROR(VLOOKUP(VLOOKUP($U$1&amp;$A31,STEP③!$A$3:$I$152,9,FALSE),貼付!$C$3:$AF$198,I$2,FALSE)),"",VLOOKUP(VLOOKUP($U$1&amp;$A31,STEP③!$A$3:$I$152,9,FALSE),貼付!$C$3:$AF$198,I$2,FALSE))</f>
        <v/>
      </c>
      <c r="J31" s="33" t="str">
        <f>IF(ISERROR(VLOOKUP(VLOOKUP($U$1&amp;$A31,STEP③!$A$3:$I$152,9,FALSE),貼付!$C$3:$AF$198,J$2,FALSE)),"",VLOOKUP(VLOOKUP($U$1&amp;$A31,STEP③!$A$3:$I$152,9,FALSE),貼付!$C$3:$AF$198,J$2,FALSE))</f>
        <v/>
      </c>
      <c r="K31" s="33" t="str">
        <f>IF(ISERROR(VLOOKUP(VLOOKUP($U$1&amp;$A31,STEP③!$A$3:$I$152,9,FALSE),貼付!$C$3:$AF$198,K$2,FALSE)),"",VLOOKUP(VLOOKUP($U$1&amp;$A31,STEP③!$A$3:$I$152,9,FALSE),貼付!$C$3:$AF$198,K$2,FALSE))</f>
        <v/>
      </c>
      <c r="L31" s="33" t="str">
        <f>IF(ISERROR(VLOOKUP(VLOOKUP($U$1&amp;$A31,STEP③!$A$3:$I$152,9,FALSE),貼付!$C$3:$AF$198,L$2,FALSE)),"",VLOOKUP(VLOOKUP($U$1&amp;$A31,STEP③!$A$3:$I$152,9,FALSE),貼付!$C$3:$AF$198,L$2,FALSE))</f>
        <v/>
      </c>
      <c r="M31" s="33" t="str">
        <f>IF(ISERROR(VLOOKUP(VLOOKUP($U$1&amp;$A31,STEP③!$A$3:$I$152,9,FALSE),貼付!$C$3:$AF$198,M$2,FALSE)),"",VLOOKUP(VLOOKUP($U$1&amp;$A31,STEP③!$A$3:$I$152,9,FALSE),貼付!$C$3:$AF$198,M$2,FALSE))</f>
        <v/>
      </c>
      <c r="N31" s="33" t="str">
        <f>IF(ISERROR(VLOOKUP(VLOOKUP($U$1&amp;$A31,STEP③!$A$3:$I$152,9,FALSE),貼付!$C$3:$AF$198,N$2,FALSE)),"",VLOOKUP(VLOOKUP($U$1&amp;$A31,STEP③!$A$3:$I$152,9,FALSE),貼付!$C$3:$AF$198,N$2,FALSE))</f>
        <v/>
      </c>
      <c r="O31" s="33" t="str">
        <f>IF(ISERROR(VLOOKUP(VLOOKUP($U$1&amp;$A31,STEP③!$A$3:$I$152,9,FALSE),貼付!$C$3:$AF$198,O$2,FALSE)),"",VLOOKUP(VLOOKUP($U$1&amp;$A31,STEP③!$A$3:$I$152,9,FALSE),貼付!$C$3:$AF$198,O$2,FALSE))</f>
        <v/>
      </c>
      <c r="P31" s="33" t="str">
        <f>IF(ISERROR(VLOOKUP(VLOOKUP($U$1&amp;$A31,STEP③!$A$3:$I$152,9,FALSE),貼付!$C$3:$AF$198,P$2,FALSE)),"",VLOOKUP(VLOOKUP($U$1&amp;$A31,STEP③!$A$3:$I$152,9,FALSE),貼付!$C$3:$AF$198,P$2,FALSE))</f>
        <v/>
      </c>
      <c r="Q31" s="33" t="str">
        <f>IF(ISERROR(VLOOKUP(VLOOKUP($U$1&amp;$A31,STEP③!$A$3:$I$152,9,FALSE),貼付!$C$3:$AF$198,Q$2,FALSE)),"",VLOOKUP(VLOOKUP($U$1&amp;$A31,STEP③!$A$3:$I$152,9,FALSE),貼付!$C$3:$AF$198,Q$2,FALSE))</f>
        <v/>
      </c>
      <c r="R31" s="33" t="str">
        <f>IF(ISERROR(VLOOKUP(VLOOKUP($U$1&amp;$A31,STEP③!$A$3:$I$152,9,FALSE),貼付!$C$3:$AF$198,R$2,FALSE)),"",VLOOKUP(VLOOKUP($U$1&amp;$A31,STEP③!$A$3:$I$152,9,FALSE),貼付!$C$3:$AF$198,R$2,FALSE))</f>
        <v/>
      </c>
      <c r="S31" s="33" t="str">
        <f>IF(ISERROR(VLOOKUP(VLOOKUP($U$1&amp;$A31,STEP③!$A$3:$I$152,9,FALSE),貼付!$C$3:$AF$198,S$2,FALSE)),"",VLOOKUP(VLOOKUP($U$1&amp;$A31,STEP③!$A$3:$I$152,9,FALSE),貼付!$C$3:$AF$198,S$2,FALSE))</f>
        <v/>
      </c>
      <c r="T31" s="33" t="str">
        <f>IF(ISERROR(VLOOKUP(VLOOKUP($U$1&amp;$A31,STEP③!$A$3:$I$152,9,FALSE),貼付!$C$3:$AF$198,T$2,FALSE)),"",VLOOKUP(VLOOKUP($U$1&amp;$A31,STEP③!$A$3:$I$152,9,FALSE),貼付!$C$3:$AF$198,T$2,FALSE))</f>
        <v/>
      </c>
      <c r="U31" s="33" t="str">
        <f>IF(ISERROR(VLOOKUP(VLOOKUP($U$1&amp;$A31,STEP③!$A$3:$I$152,9,FALSE),貼付!$C$3:$AF$198,U$2,FALSE)),"",VLOOKUP(VLOOKUP($U$1&amp;$A31,STEP③!$A$3:$I$152,9,FALSE),貼付!$C$3:$AF$198,U$2,FALSE))</f>
        <v/>
      </c>
      <c r="V31" s="47" t="str">
        <f>IF(ISERROR(VLOOKUP(VLOOKUP($U$1&amp;$A31,STEP③!$A$3:$I$152,9,FALSE),貼付!$C$3:$AF$198,V$2,FALSE)),"",VLOOKUP(VLOOKUP($U$1&amp;$A31,STEP③!$A$3:$I$152,9,FALSE),貼付!$C$3:$AF$198,V$2,FALSE))</f>
        <v/>
      </c>
      <c r="W31" s="43"/>
      <c r="X31" s="44"/>
      <c r="Y31" s="44" t="str">
        <f>IF(ISERROR(VLOOKUP(VLOOKUP($U$1&amp;$A31,STEP③!$A$3:$I$152,9,FALSE),貼付!$C$3:$AF$198,Y$2,FALSE)),"",VLOOKUP(VLOOKUP($U$1&amp;$A31,STEP③!$A$3:$I$152,9,FALSE),貼付!$C$3:$AF$198,Y$2,FALSE))</f>
        <v/>
      </c>
      <c r="Z31" s="44" t="str">
        <f>IF(ISERROR(VLOOKUP(VLOOKUP($U$1&amp;$A31,STEP③!$A$3:$I$152,9,FALSE),貼付!$C$3:$AF$198,Z$2,FALSE)),"",VLOOKUP(VLOOKUP($U$1&amp;$A31,STEP③!$A$3:$I$152,9,FALSE),貼付!$C$3:$AF$198,Z$2,FALSE))</f>
        <v/>
      </c>
      <c r="AA31" s="44" t="str">
        <f>IF(ISERROR(VLOOKUP(VLOOKUP($U$1&amp;$A31,STEP③!$A$3:$I$152,9,FALSE),貼付!$C$3:$AF$198,AA$2,FALSE)),"",VLOOKUP(VLOOKUP($U$1&amp;$A31,STEP③!$A$3:$I$152,9,FALSE),貼付!$C$3:$AF$198,AA$2,FALSE))</f>
        <v/>
      </c>
      <c r="AB31" s="44" t="str">
        <f>IF(ISERROR(VLOOKUP(VLOOKUP($U$1&amp;$A31,STEP③!$A$3:$I$152,9,FALSE),貼付!$C$3:$AF$198,AB$2,FALSE)),"",VLOOKUP(VLOOKUP($U$1&amp;$A31,STEP③!$A$3:$I$152,9,FALSE),貼付!$C$3:$AF$198,AB$2,FALSE))</f>
        <v/>
      </c>
    </row>
    <row r="32" spans="1:28" ht="14.25" customHeight="1" x14ac:dyDescent="0.4">
      <c r="A32" s="29">
        <v>28</v>
      </c>
      <c r="B32" s="30" t="str">
        <f>IF(ISERROR(VLOOKUP(VLOOKUP($U$1&amp;$A32,STEP③!$A$3:$I$152,9,FALSE),貼付!$C$3:$AF$198,B$2,FALSE)),"",VLOOKUP(VLOOKUP($U$1&amp;$A32,STEP③!$A$3:$I$152,9,FALSE),貼付!$C$3:$AF$198,B$2,FALSE))</f>
        <v/>
      </c>
      <c r="C32" s="30" t="str">
        <f>IF(ISERROR(VLOOKUP(VLOOKUP($U$1&amp;$A32,STEP③!$A$3:$I$152,9,FALSE),貼付!$C$3:$AF$198,C$2,FALSE)),"",VLOOKUP(VLOOKUP($U$1&amp;$A32,STEP③!$A$3:$I$152,9,FALSE),貼付!$C$3:$AF$198,C$2,FALSE))</f>
        <v/>
      </c>
      <c r="D32" s="30" t="str">
        <f>IF(ISERROR(VLOOKUP(VLOOKUP($U$1&amp;$A32,STEP③!$A$3:$I$152,9,FALSE),貼付!$C$3:$AF$198,D$2,FALSE)),"",VLOOKUP(VLOOKUP($U$1&amp;$A32,STEP③!$A$3:$I$152,9,FALSE),貼付!$C$3:$AF$198,D$2,FALSE))</f>
        <v/>
      </c>
      <c r="E32" s="30" t="str">
        <f>IF(ISERROR(VLOOKUP(VLOOKUP($U$1&amp;$A32,STEP③!$A$3:$I$152,9,FALSE),貼付!$C$3:$AF$198,E$2,FALSE)),"",VLOOKUP(VLOOKUP($U$1&amp;$A32,STEP③!$A$3:$I$152,9,FALSE),貼付!$C$3:$AF$198,E$2,FALSE))</f>
        <v/>
      </c>
      <c r="F32" s="30" t="str">
        <f>IF(ISERROR(VLOOKUP(VLOOKUP($U$1&amp;$A32,STEP③!$A$3:$I$152,9,FALSE),貼付!$C$3:$AF$198,F$2,FALSE)),"",VLOOKUP(VLOOKUP($U$1&amp;$A32,STEP③!$A$3:$I$152,9,FALSE),貼付!$C$3:$AF$198,F$2,FALSE))</f>
        <v/>
      </c>
      <c r="G32" s="30" t="str">
        <f>IF(ISERROR(VLOOKUP(VLOOKUP($U$1&amp;$A32,STEP③!$A$3:$I$152,9,FALSE),貼付!$C$3:$AF$198,G$2,FALSE)),"",VLOOKUP(VLOOKUP($U$1&amp;$A32,STEP③!$A$3:$I$152,9,FALSE),貼付!$C$3:$AF$198,G$2,FALSE))</f>
        <v/>
      </c>
      <c r="H32" s="31" t="str">
        <f>IF(ISERROR(VLOOKUP(VLOOKUP($U$1&amp;$A32,STEP③!$A$3:$I$152,9,FALSE),貼付!$C$3:$AF$198,H$2,FALSE)),"",VLOOKUP(VLOOKUP($U$1&amp;$A32,STEP③!$A$3:$I$152,9,FALSE),貼付!$C$3:$AF$198,H$2,FALSE))</f>
        <v/>
      </c>
      <c r="I32" s="30" t="str">
        <f>IF(ISERROR(VLOOKUP(VLOOKUP($U$1&amp;$A32,STEP③!$A$3:$I$152,9,FALSE),貼付!$C$3:$AF$198,I$2,FALSE)),"",VLOOKUP(VLOOKUP($U$1&amp;$A32,STEP③!$A$3:$I$152,9,FALSE),貼付!$C$3:$AF$198,I$2,FALSE))</f>
        <v/>
      </c>
      <c r="J32" s="30" t="str">
        <f>IF(ISERROR(VLOOKUP(VLOOKUP($U$1&amp;$A32,STEP③!$A$3:$I$152,9,FALSE),貼付!$C$3:$AF$198,J$2,FALSE)),"",VLOOKUP(VLOOKUP($U$1&amp;$A32,STEP③!$A$3:$I$152,9,FALSE),貼付!$C$3:$AF$198,J$2,FALSE))</f>
        <v/>
      </c>
      <c r="K32" s="30" t="str">
        <f>IF(ISERROR(VLOOKUP(VLOOKUP($U$1&amp;$A32,STEP③!$A$3:$I$152,9,FALSE),貼付!$C$3:$AF$198,K$2,FALSE)),"",VLOOKUP(VLOOKUP($U$1&amp;$A32,STEP③!$A$3:$I$152,9,FALSE),貼付!$C$3:$AF$198,K$2,FALSE))</f>
        <v/>
      </c>
      <c r="L32" s="30" t="str">
        <f>IF(ISERROR(VLOOKUP(VLOOKUP($U$1&amp;$A32,STEP③!$A$3:$I$152,9,FALSE),貼付!$C$3:$AF$198,L$2,FALSE)),"",VLOOKUP(VLOOKUP($U$1&amp;$A32,STEP③!$A$3:$I$152,9,FALSE),貼付!$C$3:$AF$198,L$2,FALSE))</f>
        <v/>
      </c>
      <c r="M32" s="30" t="str">
        <f>IF(ISERROR(VLOOKUP(VLOOKUP($U$1&amp;$A32,STEP③!$A$3:$I$152,9,FALSE),貼付!$C$3:$AF$198,M$2,FALSE)),"",VLOOKUP(VLOOKUP($U$1&amp;$A32,STEP③!$A$3:$I$152,9,FALSE),貼付!$C$3:$AF$198,M$2,FALSE))</f>
        <v/>
      </c>
      <c r="N32" s="30" t="str">
        <f>IF(ISERROR(VLOOKUP(VLOOKUP($U$1&amp;$A32,STEP③!$A$3:$I$152,9,FALSE),貼付!$C$3:$AF$198,N$2,FALSE)),"",VLOOKUP(VLOOKUP($U$1&amp;$A32,STEP③!$A$3:$I$152,9,FALSE),貼付!$C$3:$AF$198,N$2,FALSE))</f>
        <v/>
      </c>
      <c r="O32" s="30" t="str">
        <f>IF(ISERROR(VLOOKUP(VLOOKUP($U$1&amp;$A32,STEP③!$A$3:$I$152,9,FALSE),貼付!$C$3:$AF$198,O$2,FALSE)),"",VLOOKUP(VLOOKUP($U$1&amp;$A32,STEP③!$A$3:$I$152,9,FALSE),貼付!$C$3:$AF$198,O$2,FALSE))</f>
        <v/>
      </c>
      <c r="P32" s="30" t="str">
        <f>IF(ISERROR(VLOOKUP(VLOOKUP($U$1&amp;$A32,STEP③!$A$3:$I$152,9,FALSE),貼付!$C$3:$AF$198,P$2,FALSE)),"",VLOOKUP(VLOOKUP($U$1&amp;$A32,STEP③!$A$3:$I$152,9,FALSE),貼付!$C$3:$AF$198,P$2,FALSE))</f>
        <v/>
      </c>
      <c r="Q32" s="30" t="str">
        <f>IF(ISERROR(VLOOKUP(VLOOKUP($U$1&amp;$A32,STEP③!$A$3:$I$152,9,FALSE),貼付!$C$3:$AF$198,Q$2,FALSE)),"",VLOOKUP(VLOOKUP($U$1&amp;$A32,STEP③!$A$3:$I$152,9,FALSE),貼付!$C$3:$AF$198,Q$2,FALSE))</f>
        <v/>
      </c>
      <c r="R32" s="30" t="str">
        <f>IF(ISERROR(VLOOKUP(VLOOKUP($U$1&amp;$A32,STEP③!$A$3:$I$152,9,FALSE),貼付!$C$3:$AF$198,R$2,FALSE)),"",VLOOKUP(VLOOKUP($U$1&amp;$A32,STEP③!$A$3:$I$152,9,FALSE),貼付!$C$3:$AF$198,R$2,FALSE))</f>
        <v/>
      </c>
      <c r="S32" s="30" t="str">
        <f>IF(ISERROR(VLOOKUP(VLOOKUP($U$1&amp;$A32,STEP③!$A$3:$I$152,9,FALSE),貼付!$C$3:$AF$198,S$2,FALSE)),"",VLOOKUP(VLOOKUP($U$1&amp;$A32,STEP③!$A$3:$I$152,9,FALSE),貼付!$C$3:$AF$198,S$2,FALSE))</f>
        <v/>
      </c>
      <c r="T32" s="30" t="str">
        <f>IF(ISERROR(VLOOKUP(VLOOKUP($U$1&amp;$A32,STEP③!$A$3:$I$152,9,FALSE),貼付!$C$3:$AF$198,T$2,FALSE)),"",VLOOKUP(VLOOKUP($U$1&amp;$A32,STEP③!$A$3:$I$152,9,FALSE),貼付!$C$3:$AF$198,T$2,FALSE))</f>
        <v/>
      </c>
      <c r="U32" s="30" t="str">
        <f>IF(ISERROR(VLOOKUP(VLOOKUP($U$1&amp;$A32,STEP③!$A$3:$I$152,9,FALSE),貼付!$C$3:$AF$198,U$2,FALSE)),"",VLOOKUP(VLOOKUP($U$1&amp;$A32,STEP③!$A$3:$I$152,9,FALSE),貼付!$C$3:$AF$198,U$2,FALSE))</f>
        <v/>
      </c>
      <c r="V32" s="46" t="str">
        <f>IF(ISERROR(VLOOKUP(VLOOKUP($U$1&amp;$A32,STEP③!$A$3:$I$152,9,FALSE),貼付!$C$3:$AF$198,V$2,FALSE)),"",VLOOKUP(VLOOKUP($U$1&amp;$A32,STEP③!$A$3:$I$152,9,FALSE),貼付!$C$3:$AF$198,V$2,FALSE))</f>
        <v/>
      </c>
      <c r="W32" s="43"/>
      <c r="X32" s="44"/>
      <c r="Y32" s="44" t="str">
        <f>IF(ISERROR(VLOOKUP(VLOOKUP($U$1&amp;$A32,STEP③!$A$3:$I$152,9,FALSE),貼付!$C$3:$AF$198,Y$2,FALSE)),"",VLOOKUP(VLOOKUP($U$1&amp;$A32,STEP③!$A$3:$I$152,9,FALSE),貼付!$C$3:$AF$198,Y$2,FALSE))</f>
        <v/>
      </c>
      <c r="Z32" s="44" t="str">
        <f>IF(ISERROR(VLOOKUP(VLOOKUP($U$1&amp;$A32,STEP③!$A$3:$I$152,9,FALSE),貼付!$C$3:$AF$198,Z$2,FALSE)),"",VLOOKUP(VLOOKUP($U$1&amp;$A32,STEP③!$A$3:$I$152,9,FALSE),貼付!$C$3:$AF$198,Z$2,FALSE))</f>
        <v/>
      </c>
      <c r="AA32" s="44" t="str">
        <f>IF(ISERROR(VLOOKUP(VLOOKUP($U$1&amp;$A32,STEP③!$A$3:$I$152,9,FALSE),貼付!$C$3:$AF$198,AA$2,FALSE)),"",VLOOKUP(VLOOKUP($U$1&amp;$A32,STEP③!$A$3:$I$152,9,FALSE),貼付!$C$3:$AF$198,AA$2,FALSE))</f>
        <v/>
      </c>
      <c r="AB32" s="44" t="str">
        <f>IF(ISERROR(VLOOKUP(VLOOKUP($U$1&amp;$A32,STEP③!$A$3:$I$152,9,FALSE),貼付!$C$3:$AF$198,AB$2,FALSE)),"",VLOOKUP(VLOOKUP($U$1&amp;$A32,STEP③!$A$3:$I$152,9,FALSE),貼付!$C$3:$AF$198,AB$2,FALSE))</f>
        <v/>
      </c>
    </row>
    <row r="33" spans="1:28" ht="14.25" customHeight="1" x14ac:dyDescent="0.4">
      <c r="A33" s="32">
        <v>29</v>
      </c>
      <c r="B33" s="33" t="str">
        <f>IF(ISERROR(VLOOKUP(VLOOKUP($U$1&amp;$A33,STEP③!$A$3:$I$152,9,FALSE),貼付!$C$3:$AF$198,B$2,FALSE)),"",VLOOKUP(VLOOKUP($U$1&amp;$A33,STEP③!$A$3:$I$152,9,FALSE),貼付!$C$3:$AF$198,B$2,FALSE))</f>
        <v/>
      </c>
      <c r="C33" s="33" t="str">
        <f>IF(ISERROR(VLOOKUP(VLOOKUP($U$1&amp;$A33,STEP③!$A$3:$I$152,9,FALSE),貼付!$C$3:$AF$198,C$2,FALSE)),"",VLOOKUP(VLOOKUP($U$1&amp;$A33,STEP③!$A$3:$I$152,9,FALSE),貼付!$C$3:$AF$198,C$2,FALSE))</f>
        <v/>
      </c>
      <c r="D33" s="33" t="str">
        <f>IF(ISERROR(VLOOKUP(VLOOKUP($U$1&amp;$A33,STEP③!$A$3:$I$152,9,FALSE),貼付!$C$3:$AF$198,D$2,FALSE)),"",VLOOKUP(VLOOKUP($U$1&amp;$A33,STEP③!$A$3:$I$152,9,FALSE),貼付!$C$3:$AF$198,D$2,FALSE))</f>
        <v/>
      </c>
      <c r="E33" s="33" t="str">
        <f>IF(ISERROR(VLOOKUP(VLOOKUP($U$1&amp;$A33,STEP③!$A$3:$I$152,9,FALSE),貼付!$C$3:$AF$198,E$2,FALSE)),"",VLOOKUP(VLOOKUP($U$1&amp;$A33,STEP③!$A$3:$I$152,9,FALSE),貼付!$C$3:$AF$198,E$2,FALSE))</f>
        <v/>
      </c>
      <c r="F33" s="33" t="str">
        <f>IF(ISERROR(VLOOKUP(VLOOKUP($U$1&amp;$A33,STEP③!$A$3:$I$152,9,FALSE),貼付!$C$3:$AF$198,F$2,FALSE)),"",VLOOKUP(VLOOKUP($U$1&amp;$A33,STEP③!$A$3:$I$152,9,FALSE),貼付!$C$3:$AF$198,F$2,FALSE))</f>
        <v/>
      </c>
      <c r="G33" s="33" t="str">
        <f>IF(ISERROR(VLOOKUP(VLOOKUP($U$1&amp;$A33,STEP③!$A$3:$I$152,9,FALSE),貼付!$C$3:$AF$198,G$2,FALSE)),"",VLOOKUP(VLOOKUP($U$1&amp;$A33,STEP③!$A$3:$I$152,9,FALSE),貼付!$C$3:$AF$198,G$2,FALSE))</f>
        <v/>
      </c>
      <c r="H33" s="34" t="str">
        <f>IF(ISERROR(VLOOKUP(VLOOKUP($U$1&amp;$A33,STEP③!$A$3:$I$152,9,FALSE),貼付!$C$3:$AF$198,H$2,FALSE)),"",VLOOKUP(VLOOKUP($U$1&amp;$A33,STEP③!$A$3:$I$152,9,FALSE),貼付!$C$3:$AF$198,H$2,FALSE))</f>
        <v/>
      </c>
      <c r="I33" s="33" t="str">
        <f>IF(ISERROR(VLOOKUP(VLOOKUP($U$1&amp;$A33,STEP③!$A$3:$I$152,9,FALSE),貼付!$C$3:$AF$198,I$2,FALSE)),"",VLOOKUP(VLOOKUP($U$1&amp;$A33,STEP③!$A$3:$I$152,9,FALSE),貼付!$C$3:$AF$198,I$2,FALSE))</f>
        <v/>
      </c>
      <c r="J33" s="33" t="str">
        <f>IF(ISERROR(VLOOKUP(VLOOKUP($U$1&amp;$A33,STEP③!$A$3:$I$152,9,FALSE),貼付!$C$3:$AF$198,J$2,FALSE)),"",VLOOKUP(VLOOKUP($U$1&amp;$A33,STEP③!$A$3:$I$152,9,FALSE),貼付!$C$3:$AF$198,J$2,FALSE))</f>
        <v/>
      </c>
      <c r="K33" s="33" t="str">
        <f>IF(ISERROR(VLOOKUP(VLOOKUP($U$1&amp;$A33,STEP③!$A$3:$I$152,9,FALSE),貼付!$C$3:$AF$198,K$2,FALSE)),"",VLOOKUP(VLOOKUP($U$1&amp;$A33,STEP③!$A$3:$I$152,9,FALSE),貼付!$C$3:$AF$198,K$2,FALSE))</f>
        <v/>
      </c>
      <c r="L33" s="33" t="str">
        <f>IF(ISERROR(VLOOKUP(VLOOKUP($U$1&amp;$A33,STEP③!$A$3:$I$152,9,FALSE),貼付!$C$3:$AF$198,L$2,FALSE)),"",VLOOKUP(VLOOKUP($U$1&amp;$A33,STEP③!$A$3:$I$152,9,FALSE),貼付!$C$3:$AF$198,L$2,FALSE))</f>
        <v/>
      </c>
      <c r="M33" s="33" t="str">
        <f>IF(ISERROR(VLOOKUP(VLOOKUP($U$1&amp;$A33,STEP③!$A$3:$I$152,9,FALSE),貼付!$C$3:$AF$198,M$2,FALSE)),"",VLOOKUP(VLOOKUP($U$1&amp;$A33,STEP③!$A$3:$I$152,9,FALSE),貼付!$C$3:$AF$198,M$2,FALSE))</f>
        <v/>
      </c>
      <c r="N33" s="33" t="str">
        <f>IF(ISERROR(VLOOKUP(VLOOKUP($U$1&amp;$A33,STEP③!$A$3:$I$152,9,FALSE),貼付!$C$3:$AF$198,N$2,FALSE)),"",VLOOKUP(VLOOKUP($U$1&amp;$A33,STEP③!$A$3:$I$152,9,FALSE),貼付!$C$3:$AF$198,N$2,FALSE))</f>
        <v/>
      </c>
      <c r="O33" s="33" t="str">
        <f>IF(ISERROR(VLOOKUP(VLOOKUP($U$1&amp;$A33,STEP③!$A$3:$I$152,9,FALSE),貼付!$C$3:$AF$198,O$2,FALSE)),"",VLOOKUP(VLOOKUP($U$1&amp;$A33,STEP③!$A$3:$I$152,9,FALSE),貼付!$C$3:$AF$198,O$2,FALSE))</f>
        <v/>
      </c>
      <c r="P33" s="33" t="str">
        <f>IF(ISERROR(VLOOKUP(VLOOKUP($U$1&amp;$A33,STEP③!$A$3:$I$152,9,FALSE),貼付!$C$3:$AF$198,P$2,FALSE)),"",VLOOKUP(VLOOKUP($U$1&amp;$A33,STEP③!$A$3:$I$152,9,FALSE),貼付!$C$3:$AF$198,P$2,FALSE))</f>
        <v/>
      </c>
      <c r="Q33" s="33" t="str">
        <f>IF(ISERROR(VLOOKUP(VLOOKUP($U$1&amp;$A33,STEP③!$A$3:$I$152,9,FALSE),貼付!$C$3:$AF$198,Q$2,FALSE)),"",VLOOKUP(VLOOKUP($U$1&amp;$A33,STEP③!$A$3:$I$152,9,FALSE),貼付!$C$3:$AF$198,Q$2,FALSE))</f>
        <v/>
      </c>
      <c r="R33" s="33" t="str">
        <f>IF(ISERROR(VLOOKUP(VLOOKUP($U$1&amp;$A33,STEP③!$A$3:$I$152,9,FALSE),貼付!$C$3:$AF$198,R$2,FALSE)),"",VLOOKUP(VLOOKUP($U$1&amp;$A33,STEP③!$A$3:$I$152,9,FALSE),貼付!$C$3:$AF$198,R$2,FALSE))</f>
        <v/>
      </c>
      <c r="S33" s="33" t="str">
        <f>IF(ISERROR(VLOOKUP(VLOOKUP($U$1&amp;$A33,STEP③!$A$3:$I$152,9,FALSE),貼付!$C$3:$AF$198,S$2,FALSE)),"",VLOOKUP(VLOOKUP($U$1&amp;$A33,STEP③!$A$3:$I$152,9,FALSE),貼付!$C$3:$AF$198,S$2,FALSE))</f>
        <v/>
      </c>
      <c r="T33" s="33" t="str">
        <f>IF(ISERROR(VLOOKUP(VLOOKUP($U$1&amp;$A33,STEP③!$A$3:$I$152,9,FALSE),貼付!$C$3:$AF$198,T$2,FALSE)),"",VLOOKUP(VLOOKUP($U$1&amp;$A33,STEP③!$A$3:$I$152,9,FALSE),貼付!$C$3:$AF$198,T$2,FALSE))</f>
        <v/>
      </c>
      <c r="U33" s="33" t="str">
        <f>IF(ISERROR(VLOOKUP(VLOOKUP($U$1&amp;$A33,STEP③!$A$3:$I$152,9,FALSE),貼付!$C$3:$AF$198,U$2,FALSE)),"",VLOOKUP(VLOOKUP($U$1&amp;$A33,STEP③!$A$3:$I$152,9,FALSE),貼付!$C$3:$AF$198,U$2,FALSE))</f>
        <v/>
      </c>
      <c r="V33" s="47" t="str">
        <f>IF(ISERROR(VLOOKUP(VLOOKUP($U$1&amp;$A33,STEP③!$A$3:$I$152,9,FALSE),貼付!$C$3:$AF$198,V$2,FALSE)),"",VLOOKUP(VLOOKUP($U$1&amp;$A33,STEP③!$A$3:$I$152,9,FALSE),貼付!$C$3:$AF$198,V$2,FALSE))</f>
        <v/>
      </c>
      <c r="W33" s="43"/>
      <c r="X33" s="44"/>
      <c r="Y33" s="44" t="str">
        <f>IF(ISERROR(VLOOKUP(VLOOKUP($U$1&amp;$A33,STEP③!$A$3:$I$152,9,FALSE),貼付!$C$3:$AF$198,Y$2,FALSE)),"",VLOOKUP(VLOOKUP($U$1&amp;$A33,STEP③!$A$3:$I$152,9,FALSE),貼付!$C$3:$AF$198,Y$2,FALSE))</f>
        <v/>
      </c>
      <c r="Z33" s="44" t="str">
        <f>IF(ISERROR(VLOOKUP(VLOOKUP($U$1&amp;$A33,STEP③!$A$3:$I$152,9,FALSE),貼付!$C$3:$AF$198,Z$2,FALSE)),"",VLOOKUP(VLOOKUP($U$1&amp;$A33,STEP③!$A$3:$I$152,9,FALSE),貼付!$C$3:$AF$198,Z$2,FALSE))</f>
        <v/>
      </c>
      <c r="AA33" s="44" t="str">
        <f>IF(ISERROR(VLOOKUP(VLOOKUP($U$1&amp;$A33,STEP③!$A$3:$I$152,9,FALSE),貼付!$C$3:$AF$198,AA$2,FALSE)),"",VLOOKUP(VLOOKUP($U$1&amp;$A33,STEP③!$A$3:$I$152,9,FALSE),貼付!$C$3:$AF$198,AA$2,FALSE))</f>
        <v/>
      </c>
      <c r="AB33" s="44" t="str">
        <f>IF(ISERROR(VLOOKUP(VLOOKUP($U$1&amp;$A33,STEP③!$A$3:$I$152,9,FALSE),貼付!$C$3:$AF$198,AB$2,FALSE)),"",VLOOKUP(VLOOKUP($U$1&amp;$A33,STEP③!$A$3:$I$152,9,FALSE),貼付!$C$3:$AF$198,AB$2,FALSE))</f>
        <v/>
      </c>
    </row>
    <row r="34" spans="1:28" ht="14.25" customHeight="1" x14ac:dyDescent="0.4">
      <c r="A34" s="35">
        <v>30</v>
      </c>
      <c r="B34" s="36" t="str">
        <f>IF(ISERROR(VLOOKUP(VLOOKUP($U$1&amp;$A34,STEP③!$A$3:$I$152,9,FALSE),貼付!$C$3:$AF$198,B$2,FALSE)),"",VLOOKUP(VLOOKUP($U$1&amp;$A34,STEP③!$A$3:$I$152,9,FALSE),貼付!$C$3:$AF$198,B$2,FALSE))</f>
        <v/>
      </c>
      <c r="C34" s="36" t="str">
        <f>IF(ISERROR(VLOOKUP(VLOOKUP($U$1&amp;$A34,STEP③!$A$3:$I$152,9,FALSE),貼付!$C$3:$AF$198,C$2,FALSE)),"",VLOOKUP(VLOOKUP($U$1&amp;$A34,STEP③!$A$3:$I$152,9,FALSE),貼付!$C$3:$AF$198,C$2,FALSE))</f>
        <v/>
      </c>
      <c r="D34" s="36" t="str">
        <f>IF(ISERROR(VLOOKUP(VLOOKUP($U$1&amp;$A34,STEP③!$A$3:$I$152,9,FALSE),貼付!$C$3:$AF$198,D$2,FALSE)),"",VLOOKUP(VLOOKUP($U$1&amp;$A34,STEP③!$A$3:$I$152,9,FALSE),貼付!$C$3:$AF$198,D$2,FALSE))</f>
        <v/>
      </c>
      <c r="E34" s="36" t="str">
        <f>IF(ISERROR(VLOOKUP(VLOOKUP($U$1&amp;$A34,STEP③!$A$3:$I$152,9,FALSE),貼付!$C$3:$AF$198,E$2,FALSE)),"",VLOOKUP(VLOOKUP($U$1&amp;$A34,STEP③!$A$3:$I$152,9,FALSE),貼付!$C$3:$AF$198,E$2,FALSE))</f>
        <v/>
      </c>
      <c r="F34" s="36" t="str">
        <f>IF(ISERROR(VLOOKUP(VLOOKUP($U$1&amp;$A34,STEP③!$A$3:$I$152,9,FALSE),貼付!$C$3:$AF$198,F$2,FALSE)),"",VLOOKUP(VLOOKUP($U$1&amp;$A34,STEP③!$A$3:$I$152,9,FALSE),貼付!$C$3:$AF$198,F$2,FALSE))</f>
        <v/>
      </c>
      <c r="G34" s="36" t="str">
        <f>IF(ISERROR(VLOOKUP(VLOOKUP($U$1&amp;$A34,STEP③!$A$3:$I$152,9,FALSE),貼付!$C$3:$AF$198,G$2,FALSE)),"",VLOOKUP(VLOOKUP($U$1&amp;$A34,STEP③!$A$3:$I$152,9,FALSE),貼付!$C$3:$AF$198,G$2,FALSE))</f>
        <v/>
      </c>
      <c r="H34" s="37" t="str">
        <f>IF(ISERROR(VLOOKUP(VLOOKUP($U$1&amp;$A34,STEP③!$A$3:$I$152,9,FALSE),貼付!$C$3:$AF$198,H$2,FALSE)),"",VLOOKUP(VLOOKUP($U$1&amp;$A34,STEP③!$A$3:$I$152,9,FALSE),貼付!$C$3:$AF$198,H$2,FALSE))</f>
        <v/>
      </c>
      <c r="I34" s="36" t="str">
        <f>IF(ISERROR(VLOOKUP(VLOOKUP($U$1&amp;$A34,STEP③!$A$3:$I$152,9,FALSE),貼付!$C$3:$AF$198,I$2,FALSE)),"",VLOOKUP(VLOOKUP($U$1&amp;$A34,STEP③!$A$3:$I$152,9,FALSE),貼付!$C$3:$AF$198,I$2,FALSE))</f>
        <v/>
      </c>
      <c r="J34" s="36" t="str">
        <f>IF(ISERROR(VLOOKUP(VLOOKUP($U$1&amp;$A34,STEP③!$A$3:$I$152,9,FALSE),貼付!$C$3:$AF$198,J$2,FALSE)),"",VLOOKUP(VLOOKUP($U$1&amp;$A34,STEP③!$A$3:$I$152,9,FALSE),貼付!$C$3:$AF$198,J$2,FALSE))</f>
        <v/>
      </c>
      <c r="K34" s="36" t="str">
        <f>IF(ISERROR(VLOOKUP(VLOOKUP($U$1&amp;$A34,STEP③!$A$3:$I$152,9,FALSE),貼付!$C$3:$AF$198,K$2,FALSE)),"",VLOOKUP(VLOOKUP($U$1&amp;$A34,STEP③!$A$3:$I$152,9,FALSE),貼付!$C$3:$AF$198,K$2,FALSE))</f>
        <v/>
      </c>
      <c r="L34" s="36" t="str">
        <f>IF(ISERROR(VLOOKUP(VLOOKUP($U$1&amp;$A34,STEP③!$A$3:$I$152,9,FALSE),貼付!$C$3:$AF$198,L$2,FALSE)),"",VLOOKUP(VLOOKUP($U$1&amp;$A34,STEP③!$A$3:$I$152,9,FALSE),貼付!$C$3:$AF$198,L$2,FALSE))</f>
        <v/>
      </c>
      <c r="M34" s="36" t="str">
        <f>IF(ISERROR(VLOOKUP(VLOOKUP($U$1&amp;$A34,STEP③!$A$3:$I$152,9,FALSE),貼付!$C$3:$AF$198,M$2,FALSE)),"",VLOOKUP(VLOOKUP($U$1&amp;$A34,STEP③!$A$3:$I$152,9,FALSE),貼付!$C$3:$AF$198,M$2,FALSE))</f>
        <v/>
      </c>
      <c r="N34" s="36" t="str">
        <f>IF(ISERROR(VLOOKUP(VLOOKUP($U$1&amp;$A34,STEP③!$A$3:$I$152,9,FALSE),貼付!$C$3:$AF$198,N$2,FALSE)),"",VLOOKUP(VLOOKUP($U$1&amp;$A34,STEP③!$A$3:$I$152,9,FALSE),貼付!$C$3:$AF$198,N$2,FALSE))</f>
        <v/>
      </c>
      <c r="O34" s="36" t="str">
        <f>IF(ISERROR(VLOOKUP(VLOOKUP($U$1&amp;$A34,STEP③!$A$3:$I$152,9,FALSE),貼付!$C$3:$AF$198,O$2,FALSE)),"",VLOOKUP(VLOOKUP($U$1&amp;$A34,STEP③!$A$3:$I$152,9,FALSE),貼付!$C$3:$AF$198,O$2,FALSE))</f>
        <v/>
      </c>
      <c r="P34" s="36" t="str">
        <f>IF(ISERROR(VLOOKUP(VLOOKUP($U$1&amp;$A34,STEP③!$A$3:$I$152,9,FALSE),貼付!$C$3:$AF$198,P$2,FALSE)),"",VLOOKUP(VLOOKUP($U$1&amp;$A34,STEP③!$A$3:$I$152,9,FALSE),貼付!$C$3:$AF$198,P$2,FALSE))</f>
        <v/>
      </c>
      <c r="Q34" s="36" t="str">
        <f>IF(ISERROR(VLOOKUP(VLOOKUP($U$1&amp;$A34,STEP③!$A$3:$I$152,9,FALSE),貼付!$C$3:$AF$198,Q$2,FALSE)),"",VLOOKUP(VLOOKUP($U$1&amp;$A34,STEP③!$A$3:$I$152,9,FALSE),貼付!$C$3:$AF$198,Q$2,FALSE))</f>
        <v/>
      </c>
      <c r="R34" s="36" t="str">
        <f>IF(ISERROR(VLOOKUP(VLOOKUP($U$1&amp;$A34,STEP③!$A$3:$I$152,9,FALSE),貼付!$C$3:$AF$198,R$2,FALSE)),"",VLOOKUP(VLOOKUP($U$1&amp;$A34,STEP③!$A$3:$I$152,9,FALSE),貼付!$C$3:$AF$198,R$2,FALSE))</f>
        <v/>
      </c>
      <c r="S34" s="36" t="str">
        <f>IF(ISERROR(VLOOKUP(VLOOKUP($U$1&amp;$A34,STEP③!$A$3:$I$152,9,FALSE),貼付!$C$3:$AF$198,S$2,FALSE)),"",VLOOKUP(VLOOKUP($U$1&amp;$A34,STEP③!$A$3:$I$152,9,FALSE),貼付!$C$3:$AF$198,S$2,FALSE))</f>
        <v/>
      </c>
      <c r="T34" s="36" t="str">
        <f>IF(ISERROR(VLOOKUP(VLOOKUP($U$1&amp;$A34,STEP③!$A$3:$I$152,9,FALSE),貼付!$C$3:$AF$198,T$2,FALSE)),"",VLOOKUP(VLOOKUP($U$1&amp;$A34,STEP③!$A$3:$I$152,9,FALSE),貼付!$C$3:$AF$198,T$2,FALSE))</f>
        <v/>
      </c>
      <c r="U34" s="36" t="str">
        <f>IF(ISERROR(VLOOKUP(VLOOKUP($U$1&amp;$A34,STEP③!$A$3:$I$152,9,FALSE),貼付!$C$3:$AF$198,U$2,FALSE)),"",VLOOKUP(VLOOKUP($U$1&amp;$A34,STEP③!$A$3:$I$152,9,FALSE),貼付!$C$3:$AF$198,U$2,FALSE))</f>
        <v/>
      </c>
      <c r="V34" s="48" t="str">
        <f>IF(ISERROR(VLOOKUP(VLOOKUP($U$1&amp;$A34,STEP③!$A$3:$I$152,9,FALSE),貼付!$C$3:$AF$198,V$2,FALSE)),"",VLOOKUP(VLOOKUP($U$1&amp;$A34,STEP③!$A$3:$I$152,9,FALSE),貼付!$C$3:$AF$198,V$2,FALSE))</f>
        <v/>
      </c>
      <c r="W34" s="43"/>
      <c r="X34" s="44"/>
      <c r="Y34" s="44" t="str">
        <f>IF(ISERROR(VLOOKUP(VLOOKUP($U$1&amp;$A34,STEP③!$A$3:$I$152,9,FALSE),貼付!$C$3:$AF$198,Y$2,FALSE)),"",VLOOKUP(VLOOKUP($U$1&amp;$A34,STEP③!$A$3:$I$152,9,FALSE),貼付!$C$3:$AF$198,Y$2,FALSE))</f>
        <v/>
      </c>
      <c r="Z34" s="44" t="str">
        <f>IF(ISERROR(VLOOKUP(VLOOKUP($U$1&amp;$A34,STEP③!$A$3:$I$152,9,FALSE),貼付!$C$3:$AF$198,Z$2,FALSE)),"",VLOOKUP(VLOOKUP($U$1&amp;$A34,STEP③!$A$3:$I$152,9,FALSE),貼付!$C$3:$AF$198,Z$2,FALSE))</f>
        <v/>
      </c>
      <c r="AA34" s="44" t="str">
        <f>IF(ISERROR(VLOOKUP(VLOOKUP($U$1&amp;$A34,STEP③!$A$3:$I$152,9,FALSE),貼付!$C$3:$AF$198,AA$2,FALSE)),"",VLOOKUP(VLOOKUP($U$1&amp;$A34,STEP③!$A$3:$I$152,9,FALSE),貼付!$C$3:$AF$198,AA$2,FALSE))</f>
        <v/>
      </c>
      <c r="AB34" s="44" t="str">
        <f>IF(ISERROR(VLOOKUP(VLOOKUP($U$1&amp;$A34,STEP③!$A$3:$I$152,9,FALSE),貼付!$C$3:$AF$198,AB$2,FALSE)),"",VLOOKUP(VLOOKUP($U$1&amp;$A34,STEP③!$A$3:$I$152,9,FALSE),貼付!$C$3:$AF$198,AB$2,FALSE))</f>
        <v/>
      </c>
    </row>
  </sheetData>
  <sheetProtection sheet="1" objects="1" scenarios="1"/>
  <mergeCells count="17">
    <mergeCell ref="U3:V3"/>
    <mergeCell ref="A1:R1"/>
    <mergeCell ref="I3:J3"/>
    <mergeCell ref="K3:L3"/>
    <mergeCell ref="M3:N3"/>
    <mergeCell ref="O3:P3"/>
    <mergeCell ref="Q3:R3"/>
    <mergeCell ref="S3:T3"/>
    <mergeCell ref="U1:AB1"/>
    <mergeCell ref="A3:A4"/>
    <mergeCell ref="B3:B4"/>
    <mergeCell ref="C3:C4"/>
    <mergeCell ref="D3:D4"/>
    <mergeCell ref="E3:E4"/>
    <mergeCell ref="F3:F4"/>
    <mergeCell ref="G3:G4"/>
    <mergeCell ref="H3:H4"/>
  </mergeCells>
  <phoneticPr fontId="18"/>
  <conditionalFormatting sqref="S1:U1 A1:A3 B3:H3 I3:AB4">
    <cfRule type="containsErrors" dxfId="6" priority="1">
      <formula>ISERROR(A1)</formula>
    </cfRule>
  </conditionalFormatting>
  <dataValidations count="1">
    <dataValidation type="list" allowBlank="1" showInputMessage="1" showErrorMessage="1" sqref="AD1" xr:uid="{04F39F46-6B23-428A-B24D-315BE16078F3}">
      <formula1>$AG$1:$AG$9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Spinner 1">
              <controlPr defaultSize="0" autoPict="0">
                <anchor moveWithCells="1" sizeWithCells="1">
                  <from>
                    <xdr:col>28</xdr:col>
                    <xdr:colOff>295275</xdr:colOff>
                    <xdr:row>1</xdr:row>
                    <xdr:rowOff>304800</xdr:rowOff>
                  </from>
                  <to>
                    <xdr:col>29</xdr:col>
                    <xdr:colOff>238125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28D3-3429-4B7C-8C1B-5B0BFEFE8D34}">
  <sheetPr>
    <tabColor rgb="FF002060"/>
  </sheetPr>
  <dimension ref="A1:AH34"/>
  <sheetViews>
    <sheetView view="pageBreakPreview" zoomScale="145" zoomScaleNormal="85" zoomScaleSheetLayoutView="145" workbookViewId="0">
      <selection activeCell="T16" sqref="T16"/>
    </sheetView>
  </sheetViews>
  <sheetFormatPr defaultColWidth="0" defaultRowHeight="18.75" x14ac:dyDescent="0.4"/>
  <cols>
    <col min="1" max="1" width="4.5" style="18" bestFit="1" customWidth="1"/>
    <col min="2" max="2" width="10.5" style="18" bestFit="1" customWidth="1"/>
    <col min="3" max="3" width="6" style="18" bestFit="1" customWidth="1"/>
    <col min="4" max="5" width="7.5" style="18" bestFit="1" customWidth="1"/>
    <col min="6" max="6" width="3" style="18" bestFit="1" customWidth="1"/>
    <col min="7" max="7" width="6" style="18" bestFit="1" customWidth="1"/>
    <col min="8" max="8" width="4.5" style="18" bestFit="1" customWidth="1"/>
    <col min="9" max="9" width="3.625" style="18" customWidth="1"/>
    <col min="10" max="10" width="3.25" style="18" customWidth="1"/>
    <col min="11" max="11" width="3.625" style="18" customWidth="1"/>
    <col min="12" max="12" width="3.25" style="18" customWidth="1"/>
    <col min="13" max="13" width="3.625" style="18" customWidth="1"/>
    <col min="14" max="14" width="3.25" style="18" customWidth="1"/>
    <col min="15" max="15" width="3.625" style="18" customWidth="1"/>
    <col min="16" max="16" width="3.25" style="18" customWidth="1"/>
    <col min="17" max="17" width="3.625" style="18" customWidth="1"/>
    <col min="18" max="18" width="3.25" style="18" customWidth="1"/>
    <col min="19" max="19" width="3.625" style="18" customWidth="1"/>
    <col min="20" max="20" width="3.25" style="18" customWidth="1"/>
    <col min="21" max="21" width="3.625" style="18" customWidth="1"/>
    <col min="22" max="22" width="3.25" style="18" customWidth="1"/>
    <col min="23" max="23" width="3.625" style="18" customWidth="1"/>
    <col min="24" max="24" width="3.25" style="18" customWidth="1"/>
    <col min="25" max="25" width="3.625" style="18" customWidth="1"/>
    <col min="26" max="26" width="3.25" style="18" customWidth="1"/>
    <col min="27" max="27" width="5.25" style="18" bestFit="1" customWidth="1"/>
    <col min="28" max="28" width="3.25" style="18" customWidth="1"/>
    <col min="29" max="29" width="9" style="18" hidden="1"/>
    <col min="30" max="30" width="25.5" style="18" hidden="1"/>
    <col min="31" max="32" width="9" style="18" hidden="1"/>
    <col min="33" max="33" width="25.5" style="18" hidden="1"/>
    <col min="34" max="34" width="8.875" style="18" hidden="1"/>
    <col min="35" max="16384" width="9" style="18" hidden="1"/>
  </cols>
  <sheetData>
    <row r="1" spans="1:34" ht="24.75" thickBot="1" x14ac:dyDescent="0.45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17" t="str">
        <f>VLOOKUP(AE1,$AF$1:$AG$9,2,FALSE)</f>
        <v>四種競技中学男子</v>
      </c>
      <c r="V1" s="17"/>
      <c r="W1" s="17"/>
      <c r="X1" s="17"/>
      <c r="Y1" s="17"/>
      <c r="Z1" s="17"/>
      <c r="AA1" s="17"/>
      <c r="AB1" s="17"/>
      <c r="AD1" s="19" t="s">
        <v>248</v>
      </c>
      <c r="AE1" s="19">
        <v>1</v>
      </c>
      <c r="AF1" s="18">
        <v>1</v>
      </c>
      <c r="AG1" s="18" t="s">
        <v>243</v>
      </c>
      <c r="AH1" s="18" t="s">
        <v>243</v>
      </c>
    </row>
    <row r="2" spans="1:34" ht="9.75" customHeight="1" x14ac:dyDescent="0.15">
      <c r="A2" s="20"/>
      <c r="B2" s="20">
        <v>2</v>
      </c>
      <c r="C2" s="20">
        <v>3</v>
      </c>
      <c r="D2" s="20">
        <v>4</v>
      </c>
      <c r="E2" s="20">
        <v>7</v>
      </c>
      <c r="F2" s="20">
        <v>10</v>
      </c>
      <c r="G2" s="20">
        <v>9</v>
      </c>
      <c r="H2" s="20">
        <v>8</v>
      </c>
      <c r="I2" s="20">
        <v>11</v>
      </c>
      <c r="J2" s="20">
        <v>12</v>
      </c>
      <c r="K2" s="20">
        <v>13</v>
      </c>
      <c r="L2" s="20">
        <v>14</v>
      </c>
      <c r="M2" s="20">
        <v>15</v>
      </c>
      <c r="N2" s="20">
        <v>16</v>
      </c>
      <c r="O2" s="20">
        <v>17</v>
      </c>
      <c r="P2" s="20">
        <v>18</v>
      </c>
      <c r="Q2" s="20">
        <v>19</v>
      </c>
      <c r="R2" s="20">
        <v>20</v>
      </c>
      <c r="S2" s="20">
        <v>21</v>
      </c>
      <c r="T2" s="20">
        <v>22</v>
      </c>
      <c r="U2" s="20">
        <v>23</v>
      </c>
      <c r="V2" s="20">
        <v>24</v>
      </c>
      <c r="W2" s="20">
        <v>25</v>
      </c>
      <c r="X2" s="20">
        <v>26</v>
      </c>
      <c r="Y2" s="20">
        <v>27</v>
      </c>
      <c r="Z2" s="20">
        <v>28</v>
      </c>
      <c r="AA2" s="20">
        <v>29</v>
      </c>
      <c r="AB2" s="20">
        <v>30</v>
      </c>
      <c r="AF2" s="18">
        <v>2</v>
      </c>
      <c r="AG2" s="18" t="s">
        <v>244</v>
      </c>
      <c r="AH2" s="18" t="s">
        <v>244</v>
      </c>
    </row>
    <row r="3" spans="1:34" ht="14.25" customHeight="1" x14ac:dyDescent="0.4">
      <c r="A3" s="21" t="s">
        <v>8</v>
      </c>
      <c r="B3" s="22" t="s">
        <v>118</v>
      </c>
      <c r="C3" s="22" t="s">
        <v>119</v>
      </c>
      <c r="D3" s="22" t="s">
        <v>9</v>
      </c>
      <c r="E3" s="22" t="s">
        <v>10</v>
      </c>
      <c r="F3" s="22" t="s">
        <v>120</v>
      </c>
      <c r="G3" s="22" t="s">
        <v>121</v>
      </c>
      <c r="H3" s="23" t="s">
        <v>122</v>
      </c>
      <c r="I3" s="24" t="s">
        <v>257</v>
      </c>
      <c r="J3" s="24"/>
      <c r="K3" s="24" t="s">
        <v>276</v>
      </c>
      <c r="L3" s="24"/>
      <c r="M3" s="24" t="s">
        <v>255</v>
      </c>
      <c r="N3" s="24"/>
      <c r="O3" s="24" t="s">
        <v>256</v>
      </c>
      <c r="P3" s="39"/>
      <c r="Q3" s="40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F3" s="18">
        <v>3</v>
      </c>
      <c r="AG3" s="18" t="s">
        <v>240</v>
      </c>
      <c r="AH3" s="18" t="s">
        <v>240</v>
      </c>
    </row>
    <row r="4" spans="1:34" ht="14.25" customHeight="1" x14ac:dyDescent="0.4">
      <c r="A4" s="21"/>
      <c r="B4" s="22"/>
      <c r="C4" s="22"/>
      <c r="D4" s="22"/>
      <c r="E4" s="22"/>
      <c r="F4" s="22"/>
      <c r="G4" s="22"/>
      <c r="H4" s="23"/>
      <c r="I4" s="25" t="s">
        <v>11</v>
      </c>
      <c r="J4" s="25" t="s">
        <v>117</v>
      </c>
      <c r="K4" s="25" t="s">
        <v>11</v>
      </c>
      <c r="L4" s="25" t="s">
        <v>117</v>
      </c>
      <c r="M4" s="25" t="s">
        <v>11</v>
      </c>
      <c r="N4" s="25" t="s">
        <v>117</v>
      </c>
      <c r="O4" s="25" t="s">
        <v>11</v>
      </c>
      <c r="P4" s="42" t="s">
        <v>117</v>
      </c>
      <c r="Q4" s="43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F4" s="18">
        <v>4</v>
      </c>
      <c r="AG4" s="18" t="s">
        <v>241</v>
      </c>
      <c r="AH4" s="18" t="s">
        <v>241</v>
      </c>
    </row>
    <row r="5" spans="1:34" ht="14.25" customHeight="1" x14ac:dyDescent="0.4">
      <c r="A5" s="26">
        <v>1</v>
      </c>
      <c r="B5" s="27" t="str">
        <f>IF(ISERROR(VLOOKUP(VLOOKUP($U$1&amp;$A5,STEP③!$A$3:$I$152,9,FALSE),貼付!$C$3:$AF$198,B$2,FALSE)),"",VLOOKUP(VLOOKUP($U$1&amp;$A5,STEP③!$A$3:$I$152,9,FALSE),貼付!$C$3:$AF$198,B$2,FALSE))</f>
        <v>中体連</v>
      </c>
      <c r="C5" s="27" t="str">
        <f>IF(ISERROR(VLOOKUP(VLOOKUP($U$1&amp;$A5,STEP③!$A$3:$I$152,9,FALSE),貼付!$C$3:$AF$198,C$2,FALSE)),"",VLOOKUP(VLOOKUP($U$1&amp;$A5,STEP③!$A$3:$I$152,9,FALSE),貼付!$C$3:$AF$198,C$2,FALSE))</f>
        <v>北見</v>
      </c>
      <c r="D5" s="27" t="str">
        <f>IF(ISERROR(VLOOKUP(VLOOKUP($U$1&amp;$A5,STEP③!$A$3:$I$152,9,FALSE),貼付!$C$3:$AF$198,D$2,FALSE)),"",VLOOKUP(VLOOKUP($U$1&amp;$A5,STEP③!$A$3:$I$152,9,FALSE),貼付!$C$3:$AF$198,D$2,FALSE))</f>
        <v>06月18日</v>
      </c>
      <c r="E5" s="27" t="str">
        <f>IF(ISERROR(VLOOKUP(VLOOKUP($U$1&amp;$A5,STEP③!$A$3:$I$152,9,FALSE),貼付!$C$3:$AF$198,E$2,FALSE)),"",VLOOKUP(VLOOKUP($U$1&amp;$A5,STEP③!$A$3:$I$152,9,FALSE),貼付!$C$3:$AF$198,E$2,FALSE))</f>
        <v>井田悠仁</v>
      </c>
      <c r="F5" s="27">
        <f>IF(ISERROR(VLOOKUP(VLOOKUP($U$1&amp;$A5,STEP③!$A$3:$I$152,9,FALSE),貼付!$C$3:$AF$198,F$2,FALSE)),"",VLOOKUP(VLOOKUP($U$1&amp;$A5,STEP③!$A$3:$I$152,9,FALSE),貼付!$C$3:$AF$198,F$2,FALSE))</f>
        <v>3</v>
      </c>
      <c r="G5" s="27" t="str">
        <f>IF(ISERROR(VLOOKUP(VLOOKUP($U$1&amp;$A5,STEP③!$A$3:$I$152,9,FALSE),貼付!$C$3:$AF$198,G$2,FALSE)),"",VLOOKUP(VLOOKUP($U$1&amp;$A5,STEP③!$A$3:$I$152,9,FALSE),貼付!$C$3:$AF$198,G$2,FALSE))</f>
        <v>北見小泉中</v>
      </c>
      <c r="H5" s="28">
        <f>IF(ISERROR(VLOOKUP(VLOOKUP($U$1&amp;$A5,STEP③!$A$3:$I$152,9,FALSE),貼付!$C$3:$AF$198,H$2,FALSE)),"",VLOOKUP(VLOOKUP($U$1&amp;$A5,STEP③!$A$3:$I$152,9,FALSE),貼付!$C$3:$AF$198,H$2,FALSE))</f>
        <v>2476</v>
      </c>
      <c r="I5" s="27">
        <f>IF(ISERROR(VLOOKUP(VLOOKUP($U$1&amp;$A5,STEP③!$A$3:$I$152,9,FALSE),貼付!$C$3:$AF$198,I$2,FALSE)),"",VLOOKUP(VLOOKUP($U$1&amp;$A5,STEP③!$A$3:$I$152,9,FALSE),貼付!$C$3:$AF$198,I$2,FALSE))</f>
        <v>1509</v>
      </c>
      <c r="J5" s="27">
        <f>IF(ISERROR(VLOOKUP(VLOOKUP($U$1&amp;$A5,STEP③!$A$3:$I$152,9,FALSE),貼付!$C$3:$AF$198,J$2,FALSE)),"",VLOOKUP(VLOOKUP($U$1&amp;$A5,STEP③!$A$3:$I$152,9,FALSE),貼付!$C$3:$AF$198,J$2,FALSE))</f>
        <v>839</v>
      </c>
      <c r="K5" s="27">
        <f>IF(ISERROR(VLOOKUP(VLOOKUP($U$1&amp;$A5,STEP③!$A$3:$I$152,9,FALSE),貼付!$C$3:$AF$198,K$2,FALSE)),"",VLOOKUP(VLOOKUP($U$1&amp;$A5,STEP③!$A$3:$I$152,9,FALSE),貼付!$C$3:$AF$198,K$2,FALSE))</f>
        <v>1220</v>
      </c>
      <c r="L5" s="27">
        <f>IF(ISERROR(VLOOKUP(VLOOKUP($U$1&amp;$A5,STEP③!$A$3:$I$152,9,FALSE),貼付!$C$3:$AF$198,L$2,FALSE)),"",VLOOKUP(VLOOKUP($U$1&amp;$A5,STEP③!$A$3:$I$152,9,FALSE),貼付!$C$3:$AF$198,L$2,FALSE))</f>
        <v>619</v>
      </c>
      <c r="M5" s="27">
        <f>IF(ISERROR(VLOOKUP(VLOOKUP($U$1&amp;$A5,STEP③!$A$3:$I$152,9,FALSE),貼付!$C$3:$AF$198,M$2,FALSE)),"",VLOOKUP(VLOOKUP($U$1&amp;$A5,STEP③!$A$3:$I$152,9,FALSE),貼付!$C$3:$AF$198,M$2,FALSE))</f>
        <v>158</v>
      </c>
      <c r="N5" s="27">
        <f>IF(ISERROR(VLOOKUP(VLOOKUP($U$1&amp;$A5,STEP③!$A$3:$I$152,9,FALSE),貼付!$C$3:$AF$198,N$2,FALSE)),"",VLOOKUP(VLOOKUP($U$1&amp;$A5,STEP③!$A$3:$I$152,9,FALSE),貼付!$C$3:$AF$198,N$2,FALSE))</f>
        <v>449</v>
      </c>
      <c r="O5" s="27">
        <f>IF(ISERROR(VLOOKUP(VLOOKUP($U$1&amp;$A5,STEP③!$A$3:$I$152,9,FALSE),貼付!$C$3:$AF$198,O$2,FALSE)),"",VLOOKUP(VLOOKUP($U$1&amp;$A5,STEP③!$A$3:$I$152,9,FALSE),貼付!$C$3:$AF$198,O$2,FALSE))</f>
        <v>5574</v>
      </c>
      <c r="P5" s="45">
        <f>IF(ISERROR(VLOOKUP(VLOOKUP($U$1&amp;$A5,STEP③!$A$3:$I$152,9,FALSE),貼付!$C$3:$AF$198,P$2,FALSE)),"",VLOOKUP(VLOOKUP($U$1&amp;$A5,STEP③!$A$3:$I$152,9,FALSE),貼付!$C$3:$AF$198,P$2,FALSE))</f>
        <v>569</v>
      </c>
      <c r="Q5" s="43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F5" s="18">
        <v>5</v>
      </c>
      <c r="AG5" s="18" t="s">
        <v>242</v>
      </c>
      <c r="AH5" s="18" t="s">
        <v>242</v>
      </c>
    </row>
    <row r="6" spans="1:34" ht="14.25" customHeight="1" x14ac:dyDescent="0.4">
      <c r="A6" s="29">
        <v>2</v>
      </c>
      <c r="B6" s="30" t="str">
        <f>IF(ISERROR(VLOOKUP(VLOOKUP($U$1&amp;$A6,STEP③!$A$3:$I$152,9,FALSE),貼付!$C$3:$AF$198,B$2,FALSE)),"",VLOOKUP(VLOOKUP($U$1&amp;$A6,STEP③!$A$3:$I$152,9,FALSE),貼付!$C$3:$AF$198,B$2,FALSE))</f>
        <v>全道中学</v>
      </c>
      <c r="C6" s="30" t="str">
        <f>IF(ISERROR(VLOOKUP(VLOOKUP($U$1&amp;$A6,STEP③!$A$3:$I$152,9,FALSE),貼付!$C$3:$AF$198,C$2,FALSE)),"",VLOOKUP(VLOOKUP($U$1&amp;$A6,STEP③!$A$3:$I$152,9,FALSE),貼付!$C$3:$AF$198,C$2,FALSE))</f>
        <v>釧路</v>
      </c>
      <c r="D6" s="30" t="str">
        <f>IF(ISERROR(VLOOKUP(VLOOKUP($U$1&amp;$A6,STEP③!$A$3:$I$152,9,FALSE),貼付!$C$3:$AF$198,D$2,FALSE)),"",VLOOKUP(VLOOKUP($U$1&amp;$A6,STEP③!$A$3:$I$152,9,FALSE),貼付!$C$3:$AF$198,D$2,FALSE))</f>
        <v>07月26日</v>
      </c>
      <c r="E6" s="30" t="str">
        <f>IF(ISERROR(VLOOKUP(VLOOKUP($U$1&amp;$A6,STEP③!$A$3:$I$152,9,FALSE),貼付!$C$3:$AF$198,E$2,FALSE)),"",VLOOKUP(VLOOKUP($U$1&amp;$A6,STEP③!$A$3:$I$152,9,FALSE),貼付!$C$3:$AF$198,E$2,FALSE))</f>
        <v>片川煌盛</v>
      </c>
      <c r="F6" s="30">
        <f>IF(ISERROR(VLOOKUP(VLOOKUP($U$1&amp;$A6,STEP③!$A$3:$I$152,9,FALSE),貼付!$C$3:$AF$198,F$2,FALSE)),"",VLOOKUP(VLOOKUP($U$1&amp;$A6,STEP③!$A$3:$I$152,9,FALSE),貼付!$C$3:$AF$198,F$2,FALSE))</f>
        <v>3</v>
      </c>
      <c r="G6" s="30" t="str">
        <f>IF(ISERROR(VLOOKUP(VLOOKUP($U$1&amp;$A6,STEP③!$A$3:$I$152,9,FALSE),貼付!$C$3:$AF$198,G$2,FALSE)),"",VLOOKUP(VLOOKUP($U$1&amp;$A6,STEP③!$A$3:$I$152,9,FALSE),貼付!$C$3:$AF$198,G$2,FALSE))</f>
        <v>雄武中</v>
      </c>
      <c r="H6" s="31">
        <f>IF(ISERROR(VLOOKUP(VLOOKUP($U$1&amp;$A6,STEP③!$A$3:$I$152,9,FALSE),貼付!$C$3:$AF$198,H$2,FALSE)),"",VLOOKUP(VLOOKUP($U$1&amp;$A6,STEP③!$A$3:$I$152,9,FALSE),貼付!$C$3:$AF$198,H$2,FALSE))</f>
        <v>2227</v>
      </c>
      <c r="I6" s="30">
        <f>IF(ISERROR(VLOOKUP(VLOOKUP($U$1&amp;$A6,STEP③!$A$3:$I$152,9,FALSE),貼付!$C$3:$AF$198,I$2,FALSE)),"",VLOOKUP(VLOOKUP($U$1&amp;$A6,STEP③!$A$3:$I$152,9,FALSE),貼付!$C$3:$AF$198,I$2,FALSE))</f>
        <v>1714</v>
      </c>
      <c r="J6" s="30">
        <f>IF(ISERROR(VLOOKUP(VLOOKUP($U$1&amp;$A6,STEP③!$A$3:$I$152,9,FALSE),貼付!$C$3:$AF$198,J$2,FALSE)),"",VLOOKUP(VLOOKUP($U$1&amp;$A6,STEP③!$A$3:$I$152,9,FALSE),貼付!$C$3:$AF$198,J$2,FALSE))</f>
        <v>610</v>
      </c>
      <c r="K6" s="30">
        <f>IF(ISERROR(VLOOKUP(VLOOKUP($U$1&amp;$A6,STEP③!$A$3:$I$152,9,FALSE),貼付!$C$3:$AF$198,K$2,FALSE)),"",VLOOKUP(VLOOKUP($U$1&amp;$A6,STEP③!$A$3:$I$152,9,FALSE),貼付!$C$3:$AF$198,K$2,FALSE))</f>
        <v>1234</v>
      </c>
      <c r="L6" s="30">
        <f>IF(ISERROR(VLOOKUP(VLOOKUP($U$1&amp;$A6,STEP③!$A$3:$I$152,9,FALSE),貼付!$C$3:$AF$198,L$2,FALSE)),"",VLOOKUP(VLOOKUP($U$1&amp;$A6,STEP③!$A$3:$I$152,9,FALSE),貼付!$C$3:$AF$198,L$2,FALSE))</f>
        <v>627</v>
      </c>
      <c r="M6" s="30">
        <f>IF(ISERROR(VLOOKUP(VLOOKUP($U$1&amp;$A6,STEP③!$A$3:$I$152,9,FALSE),貼付!$C$3:$AF$198,M$2,FALSE)),"",VLOOKUP(VLOOKUP($U$1&amp;$A6,STEP③!$A$3:$I$152,9,FALSE),貼付!$C$3:$AF$198,M$2,FALSE))</f>
        <v>168</v>
      </c>
      <c r="N6" s="30">
        <f>IF(ISERROR(VLOOKUP(VLOOKUP($U$1&amp;$A6,STEP③!$A$3:$I$152,9,FALSE),貼付!$C$3:$AF$198,N$2,FALSE)),"",VLOOKUP(VLOOKUP($U$1&amp;$A6,STEP③!$A$3:$I$152,9,FALSE),貼付!$C$3:$AF$198,N$2,FALSE))</f>
        <v>528</v>
      </c>
      <c r="O6" s="30">
        <f>IF(ISERROR(VLOOKUP(VLOOKUP($U$1&amp;$A6,STEP③!$A$3:$I$152,9,FALSE),貼付!$C$3:$AF$198,O$2,FALSE)),"",VLOOKUP(VLOOKUP($U$1&amp;$A6,STEP③!$A$3:$I$152,9,FALSE),貼付!$C$3:$AF$198,O$2,FALSE))</f>
        <v>5860</v>
      </c>
      <c r="P6" s="46">
        <f>IF(ISERROR(VLOOKUP(VLOOKUP($U$1&amp;$A6,STEP③!$A$3:$I$152,9,FALSE),貼付!$C$3:$AF$198,P$2,FALSE)),"",VLOOKUP(VLOOKUP($U$1&amp;$A6,STEP③!$A$3:$I$152,9,FALSE),貼付!$C$3:$AF$198,P$2,FALSE))</f>
        <v>462</v>
      </c>
      <c r="Q6" s="43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F6" s="18">
        <v>6</v>
      </c>
      <c r="AG6" s="18" t="s">
        <v>245</v>
      </c>
    </row>
    <row r="7" spans="1:34" ht="14.25" customHeight="1" x14ac:dyDescent="0.4">
      <c r="A7" s="32">
        <v>3</v>
      </c>
      <c r="B7" s="33" t="str">
        <f>IF(ISERROR(VLOOKUP(VLOOKUP($U$1&amp;$A7,STEP③!$A$3:$I$152,9,FALSE),貼付!$C$3:$AF$198,B$2,FALSE)),"",VLOOKUP(VLOOKUP($U$1&amp;$A7,STEP③!$A$3:$I$152,9,FALSE),貼付!$C$3:$AF$198,B$2,FALSE))</f>
        <v>全道中学</v>
      </c>
      <c r="C7" s="33" t="str">
        <f>IF(ISERROR(VLOOKUP(VLOOKUP($U$1&amp;$A7,STEP③!$A$3:$I$152,9,FALSE),貼付!$C$3:$AF$198,C$2,FALSE)),"",VLOOKUP(VLOOKUP($U$1&amp;$A7,STEP③!$A$3:$I$152,9,FALSE),貼付!$C$3:$AF$198,C$2,FALSE))</f>
        <v>釧路</v>
      </c>
      <c r="D7" s="33" t="str">
        <f>IF(ISERROR(VLOOKUP(VLOOKUP($U$1&amp;$A7,STEP③!$A$3:$I$152,9,FALSE),貼付!$C$3:$AF$198,D$2,FALSE)),"",VLOOKUP(VLOOKUP($U$1&amp;$A7,STEP③!$A$3:$I$152,9,FALSE),貼付!$C$3:$AF$198,D$2,FALSE))</f>
        <v>07月26日</v>
      </c>
      <c r="E7" s="33" t="str">
        <f>IF(ISERROR(VLOOKUP(VLOOKUP($U$1&amp;$A7,STEP③!$A$3:$I$152,9,FALSE),貼付!$C$3:$AF$198,E$2,FALSE)),"",VLOOKUP(VLOOKUP($U$1&amp;$A7,STEP③!$A$3:$I$152,9,FALSE),貼付!$C$3:$AF$198,E$2,FALSE))</f>
        <v>小田琉芽</v>
      </c>
      <c r="F7" s="33">
        <f>IF(ISERROR(VLOOKUP(VLOOKUP($U$1&amp;$A7,STEP③!$A$3:$I$152,9,FALSE),貼付!$C$3:$AF$198,F$2,FALSE)),"",VLOOKUP(VLOOKUP($U$1&amp;$A7,STEP③!$A$3:$I$152,9,FALSE),貼付!$C$3:$AF$198,F$2,FALSE))</f>
        <v>3</v>
      </c>
      <c r="G7" s="33" t="str">
        <f>IF(ISERROR(VLOOKUP(VLOOKUP($U$1&amp;$A7,STEP③!$A$3:$I$152,9,FALSE),貼付!$C$3:$AF$198,G$2,FALSE)),"",VLOOKUP(VLOOKUP($U$1&amp;$A7,STEP③!$A$3:$I$152,9,FALSE),貼付!$C$3:$AF$198,G$2,FALSE))</f>
        <v>遠軽中</v>
      </c>
      <c r="H7" s="34">
        <f>IF(ISERROR(VLOOKUP(VLOOKUP($U$1&amp;$A7,STEP③!$A$3:$I$152,9,FALSE),貼付!$C$3:$AF$198,H$2,FALSE)),"",VLOOKUP(VLOOKUP($U$1&amp;$A7,STEP③!$A$3:$I$152,9,FALSE),貼付!$C$3:$AF$198,H$2,FALSE))</f>
        <v>1951</v>
      </c>
      <c r="I7" s="33">
        <f>IF(ISERROR(VLOOKUP(VLOOKUP($U$1&amp;$A7,STEP③!$A$3:$I$152,9,FALSE),貼付!$C$3:$AF$198,I$2,FALSE)),"",VLOOKUP(VLOOKUP($U$1&amp;$A7,STEP③!$A$3:$I$152,9,FALSE),貼付!$C$3:$AF$198,I$2,FALSE))</f>
        <v>1727</v>
      </c>
      <c r="J7" s="33">
        <f>IF(ISERROR(VLOOKUP(VLOOKUP($U$1&amp;$A7,STEP③!$A$3:$I$152,9,FALSE),貼付!$C$3:$AF$198,J$2,FALSE)),"",VLOOKUP(VLOOKUP($U$1&amp;$A7,STEP③!$A$3:$I$152,9,FALSE),貼付!$C$3:$AF$198,J$2,FALSE))</f>
        <v>596</v>
      </c>
      <c r="K7" s="33">
        <f>IF(ISERROR(VLOOKUP(VLOOKUP($U$1&amp;$A7,STEP③!$A$3:$I$152,9,FALSE),貼付!$C$3:$AF$198,K$2,FALSE)),"",VLOOKUP(VLOOKUP($U$1&amp;$A7,STEP③!$A$3:$I$152,9,FALSE),貼付!$C$3:$AF$198,K$2,FALSE))</f>
        <v>915</v>
      </c>
      <c r="L7" s="33">
        <f>IF(ISERROR(VLOOKUP(VLOOKUP($U$1&amp;$A7,STEP③!$A$3:$I$152,9,FALSE),貼付!$C$3:$AF$198,L$2,FALSE)),"",VLOOKUP(VLOOKUP($U$1&amp;$A7,STEP③!$A$3:$I$152,9,FALSE),貼付!$C$3:$AF$198,L$2,FALSE))</f>
        <v>435</v>
      </c>
      <c r="M7" s="33">
        <f>IF(ISERROR(VLOOKUP(VLOOKUP($U$1&amp;$A7,STEP③!$A$3:$I$152,9,FALSE),貼付!$C$3:$AF$198,M$2,FALSE)),"",VLOOKUP(VLOOKUP($U$1&amp;$A7,STEP③!$A$3:$I$152,9,FALSE),貼付!$C$3:$AF$198,M$2,FALSE))</f>
        <v>156</v>
      </c>
      <c r="N7" s="33">
        <f>IF(ISERROR(VLOOKUP(VLOOKUP($U$1&amp;$A7,STEP③!$A$3:$I$152,9,FALSE),貼付!$C$3:$AF$198,N$2,FALSE)),"",VLOOKUP(VLOOKUP($U$1&amp;$A7,STEP③!$A$3:$I$152,9,FALSE),貼付!$C$3:$AF$198,N$2,FALSE))</f>
        <v>434</v>
      </c>
      <c r="O7" s="33">
        <f>IF(ISERROR(VLOOKUP(VLOOKUP($U$1&amp;$A7,STEP③!$A$3:$I$152,9,FALSE),貼付!$C$3:$AF$198,O$2,FALSE)),"",VLOOKUP(VLOOKUP($U$1&amp;$A7,STEP③!$A$3:$I$152,9,FALSE),貼付!$C$3:$AF$198,O$2,FALSE))</f>
        <v>5793</v>
      </c>
      <c r="P7" s="47">
        <f>IF(ISERROR(VLOOKUP(VLOOKUP($U$1&amp;$A7,STEP③!$A$3:$I$152,9,FALSE),貼付!$C$3:$AF$198,P$2,FALSE)),"",VLOOKUP(VLOOKUP($U$1&amp;$A7,STEP③!$A$3:$I$152,9,FALSE),貼付!$C$3:$AF$198,P$2,FALSE))</f>
        <v>486</v>
      </c>
      <c r="Q7" s="43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F7" s="18">
        <v>7</v>
      </c>
      <c r="AG7" s="18" t="s">
        <v>246</v>
      </c>
    </row>
    <row r="8" spans="1:34" ht="14.25" customHeight="1" x14ac:dyDescent="0.4">
      <c r="A8" s="29">
        <v>4</v>
      </c>
      <c r="B8" s="30" t="str">
        <f>IF(ISERROR(VLOOKUP(VLOOKUP($U$1&amp;$A8,STEP③!$A$3:$I$152,9,FALSE),貼付!$C$3:$AF$198,B$2,FALSE)),"",VLOOKUP(VLOOKUP($U$1&amp;$A8,STEP③!$A$3:$I$152,9,FALSE),貼付!$C$3:$AF$198,B$2,FALSE))</f>
        <v>全道中学</v>
      </c>
      <c r="C8" s="30" t="str">
        <f>IF(ISERROR(VLOOKUP(VLOOKUP($U$1&amp;$A8,STEP③!$A$3:$I$152,9,FALSE),貼付!$C$3:$AF$198,C$2,FALSE)),"",VLOOKUP(VLOOKUP($U$1&amp;$A8,STEP③!$A$3:$I$152,9,FALSE),貼付!$C$3:$AF$198,C$2,FALSE))</f>
        <v>釧路</v>
      </c>
      <c r="D8" s="30" t="str">
        <f>IF(ISERROR(VLOOKUP(VLOOKUP($U$1&amp;$A8,STEP③!$A$3:$I$152,9,FALSE),貼付!$C$3:$AF$198,D$2,FALSE)),"",VLOOKUP(VLOOKUP($U$1&amp;$A8,STEP③!$A$3:$I$152,9,FALSE),貼付!$C$3:$AF$198,D$2,FALSE))</f>
        <v>07月26日</v>
      </c>
      <c r="E8" s="30" t="str">
        <f>IF(ISERROR(VLOOKUP(VLOOKUP($U$1&amp;$A8,STEP③!$A$3:$I$152,9,FALSE),貼付!$C$3:$AF$198,E$2,FALSE)),"",VLOOKUP(VLOOKUP($U$1&amp;$A8,STEP③!$A$3:$I$152,9,FALSE),貼付!$C$3:$AF$198,E$2,FALSE))</f>
        <v>藤原佑志郎</v>
      </c>
      <c r="F8" s="30">
        <f>IF(ISERROR(VLOOKUP(VLOOKUP($U$1&amp;$A8,STEP③!$A$3:$I$152,9,FALSE),貼付!$C$3:$AF$198,F$2,FALSE)),"",VLOOKUP(VLOOKUP($U$1&amp;$A8,STEP③!$A$3:$I$152,9,FALSE),貼付!$C$3:$AF$198,F$2,FALSE))</f>
        <v>3</v>
      </c>
      <c r="G8" s="30" t="str">
        <f>IF(ISERROR(VLOOKUP(VLOOKUP($U$1&amp;$A8,STEP③!$A$3:$I$152,9,FALSE),貼付!$C$3:$AF$198,G$2,FALSE)),"",VLOOKUP(VLOOKUP($U$1&amp;$A8,STEP③!$A$3:$I$152,9,FALSE),貼付!$C$3:$AF$198,G$2,FALSE))</f>
        <v>網走第二中</v>
      </c>
      <c r="H8" s="31">
        <f>IF(ISERROR(VLOOKUP(VLOOKUP($U$1&amp;$A8,STEP③!$A$3:$I$152,9,FALSE),貼付!$C$3:$AF$198,H$2,FALSE)),"",VLOOKUP(VLOOKUP($U$1&amp;$A8,STEP③!$A$3:$I$152,9,FALSE),貼付!$C$3:$AF$198,H$2,FALSE))</f>
        <v>1905</v>
      </c>
      <c r="I8" s="30">
        <f>IF(ISERROR(VLOOKUP(VLOOKUP($U$1&amp;$A8,STEP③!$A$3:$I$152,9,FALSE),貼付!$C$3:$AF$198,I$2,FALSE)),"",VLOOKUP(VLOOKUP($U$1&amp;$A8,STEP③!$A$3:$I$152,9,FALSE),貼付!$C$3:$AF$198,I$2,FALSE))</f>
        <v>1709</v>
      </c>
      <c r="J8" s="30">
        <f>IF(ISERROR(VLOOKUP(VLOOKUP($U$1&amp;$A8,STEP③!$A$3:$I$152,9,FALSE),貼付!$C$3:$AF$198,J$2,FALSE)),"",VLOOKUP(VLOOKUP($U$1&amp;$A8,STEP③!$A$3:$I$152,9,FALSE),貼付!$C$3:$AF$198,J$2,FALSE))</f>
        <v>615</v>
      </c>
      <c r="K8" s="30">
        <f>IF(ISERROR(VLOOKUP(VLOOKUP($U$1&amp;$A8,STEP③!$A$3:$I$152,9,FALSE),貼付!$C$3:$AF$198,K$2,FALSE)),"",VLOOKUP(VLOOKUP($U$1&amp;$A8,STEP③!$A$3:$I$152,9,FALSE),貼付!$C$3:$AF$198,K$2,FALSE))</f>
        <v>1055</v>
      </c>
      <c r="L8" s="30">
        <f>IF(ISERROR(VLOOKUP(VLOOKUP($U$1&amp;$A8,STEP③!$A$3:$I$152,9,FALSE),貼付!$C$3:$AF$198,L$2,FALSE)),"",VLOOKUP(VLOOKUP($U$1&amp;$A8,STEP③!$A$3:$I$152,9,FALSE),貼付!$C$3:$AF$198,L$2,FALSE))</f>
        <v>519</v>
      </c>
      <c r="M8" s="30">
        <f>IF(ISERROR(VLOOKUP(VLOOKUP($U$1&amp;$A8,STEP③!$A$3:$I$152,9,FALSE),貼付!$C$3:$AF$198,M$2,FALSE)),"",VLOOKUP(VLOOKUP($U$1&amp;$A8,STEP③!$A$3:$I$152,9,FALSE),貼付!$C$3:$AF$198,M$2,FALSE))</f>
        <v>135</v>
      </c>
      <c r="N8" s="30">
        <f>IF(ISERROR(VLOOKUP(VLOOKUP($U$1&amp;$A8,STEP③!$A$3:$I$152,9,FALSE),貼付!$C$3:$AF$198,N$2,FALSE)),"",VLOOKUP(VLOOKUP($U$1&amp;$A8,STEP③!$A$3:$I$152,9,FALSE),貼付!$C$3:$AF$198,N$2,FALSE))</f>
        <v>283</v>
      </c>
      <c r="O8" s="30">
        <f>IF(ISERROR(VLOOKUP(VLOOKUP($U$1&amp;$A8,STEP③!$A$3:$I$152,9,FALSE),貼付!$C$3:$AF$198,O$2,FALSE)),"",VLOOKUP(VLOOKUP($U$1&amp;$A8,STEP③!$A$3:$I$152,9,FALSE),貼付!$C$3:$AF$198,O$2,FALSE))</f>
        <v>5789</v>
      </c>
      <c r="P8" s="46">
        <f>IF(ISERROR(VLOOKUP(VLOOKUP($U$1&amp;$A8,STEP③!$A$3:$I$152,9,FALSE),貼付!$C$3:$AF$198,P$2,FALSE)),"",VLOOKUP(VLOOKUP($U$1&amp;$A8,STEP③!$A$3:$I$152,9,FALSE),貼付!$C$3:$AF$198,P$2,FALSE))</f>
        <v>488</v>
      </c>
      <c r="Q8" s="43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F8" s="18">
        <v>8</v>
      </c>
      <c r="AG8" s="18" t="s">
        <v>247</v>
      </c>
    </row>
    <row r="9" spans="1:34" ht="14.25" customHeight="1" x14ac:dyDescent="0.4">
      <c r="A9" s="32">
        <v>5</v>
      </c>
      <c r="B9" s="33" t="str">
        <f>IF(ISERROR(VLOOKUP(VLOOKUP($U$1&amp;$A9,STEP③!$A$3:$I$152,9,FALSE),貼付!$C$3:$AF$198,B$2,FALSE)),"",VLOOKUP(VLOOKUP($U$1&amp;$A9,STEP③!$A$3:$I$152,9,FALSE),貼付!$C$3:$AF$198,B$2,FALSE))</f>
        <v>混成記録会</v>
      </c>
      <c r="C9" s="33" t="str">
        <f>IF(ISERROR(VLOOKUP(VLOOKUP($U$1&amp;$A9,STEP③!$A$3:$I$152,9,FALSE),貼付!$C$3:$AF$198,C$2,FALSE)),"",VLOOKUP(VLOOKUP($U$1&amp;$A9,STEP③!$A$3:$I$152,9,FALSE),貼付!$C$3:$AF$198,C$2,FALSE))</f>
        <v>北見</v>
      </c>
      <c r="D9" s="33" t="str">
        <f>IF(ISERROR(VLOOKUP(VLOOKUP($U$1&amp;$A9,STEP③!$A$3:$I$152,9,FALSE),貼付!$C$3:$AF$198,D$2,FALSE)),"",VLOOKUP(VLOOKUP($U$1&amp;$A9,STEP③!$A$3:$I$152,9,FALSE),貼付!$C$3:$AF$198,D$2,FALSE))</f>
        <v>10月14日</v>
      </c>
      <c r="E9" s="33" t="str">
        <f>IF(ISERROR(VLOOKUP(VLOOKUP($U$1&amp;$A9,STEP③!$A$3:$I$152,9,FALSE),貼付!$C$3:$AF$198,E$2,FALSE)),"",VLOOKUP(VLOOKUP($U$1&amp;$A9,STEP③!$A$3:$I$152,9,FALSE),貼付!$C$3:$AF$198,E$2,FALSE))</f>
        <v>園木結翔</v>
      </c>
      <c r="F9" s="33">
        <f>IF(ISERROR(VLOOKUP(VLOOKUP($U$1&amp;$A9,STEP③!$A$3:$I$152,9,FALSE),貼付!$C$3:$AF$198,F$2,FALSE)),"",VLOOKUP(VLOOKUP($U$1&amp;$A9,STEP③!$A$3:$I$152,9,FALSE),貼付!$C$3:$AF$198,F$2,FALSE))</f>
        <v>2</v>
      </c>
      <c r="G9" s="33" t="str">
        <f>IF(ISERROR(VLOOKUP(VLOOKUP($U$1&amp;$A9,STEP③!$A$3:$I$152,9,FALSE),貼付!$C$3:$AF$198,G$2,FALSE)),"",VLOOKUP(VLOOKUP($U$1&amp;$A9,STEP③!$A$3:$I$152,9,FALSE),貼付!$C$3:$AF$198,G$2,FALSE))</f>
        <v>清里中</v>
      </c>
      <c r="H9" s="34">
        <f>IF(ISERROR(VLOOKUP(VLOOKUP($U$1&amp;$A9,STEP③!$A$3:$I$152,9,FALSE),貼付!$C$3:$AF$198,H$2,FALSE)),"",VLOOKUP(VLOOKUP($U$1&amp;$A9,STEP③!$A$3:$I$152,9,FALSE),貼付!$C$3:$AF$198,H$2,FALSE))</f>
        <v>1845</v>
      </c>
      <c r="I9" s="33">
        <f>IF(ISERROR(VLOOKUP(VLOOKUP($U$1&amp;$A9,STEP③!$A$3:$I$152,9,FALSE),貼付!$C$3:$AF$198,I$2,FALSE)),"",VLOOKUP(VLOOKUP($U$1&amp;$A9,STEP③!$A$3:$I$152,9,FALSE),貼付!$C$3:$AF$198,I$2,FALSE))</f>
        <v>1612</v>
      </c>
      <c r="J9" s="33">
        <f>IF(ISERROR(VLOOKUP(VLOOKUP($U$1&amp;$A9,STEP③!$A$3:$I$152,9,FALSE),貼付!$C$3:$AF$198,J$2,FALSE)),"",VLOOKUP(VLOOKUP($U$1&amp;$A9,STEP③!$A$3:$I$152,9,FALSE),貼付!$C$3:$AF$198,J$2,FALSE))</f>
        <v>719</v>
      </c>
      <c r="K9" s="33">
        <f>IF(ISERROR(VLOOKUP(VLOOKUP($U$1&amp;$A9,STEP③!$A$3:$I$152,9,FALSE),貼付!$C$3:$AF$198,K$2,FALSE)),"",VLOOKUP(VLOOKUP($U$1&amp;$A9,STEP③!$A$3:$I$152,9,FALSE),貼付!$C$3:$AF$198,K$2,FALSE))</f>
        <v>732</v>
      </c>
      <c r="L9" s="33">
        <f>IF(ISERROR(VLOOKUP(VLOOKUP($U$1&amp;$A9,STEP③!$A$3:$I$152,9,FALSE),貼付!$C$3:$AF$198,L$2,FALSE)),"",VLOOKUP(VLOOKUP($U$1&amp;$A9,STEP③!$A$3:$I$152,9,FALSE),貼付!$C$3:$AF$198,L$2,FALSE))</f>
        <v>326</v>
      </c>
      <c r="M9" s="33">
        <f>IF(ISERROR(VLOOKUP(VLOOKUP($U$1&amp;$A9,STEP③!$A$3:$I$152,9,FALSE),貼付!$C$3:$AF$198,M$2,FALSE)),"",VLOOKUP(VLOOKUP($U$1&amp;$A9,STEP③!$A$3:$I$152,9,FALSE),貼付!$C$3:$AF$198,M$2,FALSE))</f>
        <v>145</v>
      </c>
      <c r="N9" s="33">
        <f>IF(ISERROR(VLOOKUP(VLOOKUP($U$1&amp;$A9,STEP③!$A$3:$I$152,9,FALSE),貼付!$C$3:$AF$198,N$2,FALSE)),"",VLOOKUP(VLOOKUP($U$1&amp;$A9,STEP③!$A$3:$I$152,9,FALSE),貼付!$C$3:$AF$198,N$2,FALSE))</f>
        <v>352</v>
      </c>
      <c r="O9" s="33">
        <f>IF(ISERROR(VLOOKUP(VLOOKUP($U$1&amp;$A9,STEP③!$A$3:$I$152,9,FALSE),貼付!$C$3:$AF$198,O$2,FALSE)),"",VLOOKUP(VLOOKUP($U$1&amp;$A9,STEP③!$A$3:$I$152,9,FALSE),貼付!$C$3:$AF$198,O$2,FALSE))</f>
        <v>5899</v>
      </c>
      <c r="P9" s="47">
        <f>IF(ISERROR(VLOOKUP(VLOOKUP($U$1&amp;$A9,STEP③!$A$3:$I$152,9,FALSE),貼付!$C$3:$AF$198,P$2,FALSE)),"",VLOOKUP(VLOOKUP($U$1&amp;$A9,STEP③!$A$3:$I$152,9,FALSE),貼付!$C$3:$AF$198,P$2,FALSE))</f>
        <v>448</v>
      </c>
      <c r="Q9" s="43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F9" s="18">
        <v>9</v>
      </c>
      <c r="AG9" s="18" t="s">
        <v>248</v>
      </c>
    </row>
    <row r="10" spans="1:34" ht="14.25" customHeight="1" x14ac:dyDescent="0.4">
      <c r="A10" s="29">
        <v>6</v>
      </c>
      <c r="B10" s="30" t="str">
        <f>IF(ISERROR(VLOOKUP(VLOOKUP($U$1&amp;$A10,STEP③!$A$3:$I$152,9,FALSE),貼付!$C$3:$AF$198,B$2,FALSE)),"",VLOOKUP(VLOOKUP($U$1&amp;$A10,STEP③!$A$3:$I$152,9,FALSE),貼付!$C$3:$AF$198,B$2,FALSE))</f>
        <v>中体連</v>
      </c>
      <c r="C10" s="30" t="str">
        <f>IF(ISERROR(VLOOKUP(VLOOKUP($U$1&amp;$A10,STEP③!$A$3:$I$152,9,FALSE),貼付!$C$3:$AF$198,C$2,FALSE)),"",VLOOKUP(VLOOKUP($U$1&amp;$A10,STEP③!$A$3:$I$152,9,FALSE),貼付!$C$3:$AF$198,C$2,FALSE))</f>
        <v>北見</v>
      </c>
      <c r="D10" s="30" t="str">
        <f>IF(ISERROR(VLOOKUP(VLOOKUP($U$1&amp;$A10,STEP③!$A$3:$I$152,9,FALSE),貼付!$C$3:$AF$198,D$2,FALSE)),"",VLOOKUP(VLOOKUP($U$1&amp;$A10,STEP③!$A$3:$I$152,9,FALSE),貼付!$C$3:$AF$198,D$2,FALSE))</f>
        <v>06月18日</v>
      </c>
      <c r="E10" s="30" t="str">
        <f>IF(ISERROR(VLOOKUP(VLOOKUP($U$1&amp;$A10,STEP③!$A$3:$I$152,9,FALSE),貼付!$C$3:$AF$198,E$2,FALSE)),"",VLOOKUP(VLOOKUP($U$1&amp;$A10,STEP③!$A$3:$I$152,9,FALSE),貼付!$C$3:$AF$198,E$2,FALSE))</f>
        <v>石原悠希</v>
      </c>
      <c r="F10" s="30">
        <f>IF(ISERROR(VLOOKUP(VLOOKUP($U$1&amp;$A10,STEP③!$A$3:$I$152,9,FALSE),貼付!$C$3:$AF$198,F$2,FALSE)),"",VLOOKUP(VLOOKUP($U$1&amp;$A10,STEP③!$A$3:$I$152,9,FALSE),貼付!$C$3:$AF$198,F$2,FALSE))</f>
        <v>3</v>
      </c>
      <c r="G10" s="30" t="str">
        <f>IF(ISERROR(VLOOKUP(VLOOKUP($U$1&amp;$A10,STEP③!$A$3:$I$152,9,FALSE),貼付!$C$3:$AF$198,G$2,FALSE)),"",VLOOKUP(VLOOKUP($U$1&amp;$A10,STEP③!$A$3:$I$152,9,FALSE),貼付!$C$3:$AF$198,G$2,FALSE))</f>
        <v>網走第四中</v>
      </c>
      <c r="H10" s="31">
        <f>IF(ISERROR(VLOOKUP(VLOOKUP($U$1&amp;$A10,STEP③!$A$3:$I$152,9,FALSE),貼付!$C$3:$AF$198,H$2,FALSE)),"",VLOOKUP(VLOOKUP($U$1&amp;$A10,STEP③!$A$3:$I$152,9,FALSE),貼付!$C$3:$AF$198,H$2,FALSE))</f>
        <v>1127</v>
      </c>
      <c r="I10" s="30">
        <f>IF(ISERROR(VLOOKUP(VLOOKUP($U$1&amp;$A10,STEP③!$A$3:$I$152,9,FALSE),貼付!$C$3:$AF$198,I$2,FALSE)),"",VLOOKUP(VLOOKUP($U$1&amp;$A10,STEP③!$A$3:$I$152,9,FALSE),貼付!$C$3:$AF$198,I$2,FALSE))</f>
        <v>2123</v>
      </c>
      <c r="J10" s="30">
        <f>IF(ISERROR(VLOOKUP(VLOOKUP($U$1&amp;$A10,STEP③!$A$3:$I$152,9,FALSE),貼付!$C$3:$AF$198,J$2,FALSE)),"",VLOOKUP(VLOOKUP($U$1&amp;$A10,STEP③!$A$3:$I$152,9,FALSE),貼付!$C$3:$AF$198,J$2,FALSE))</f>
        <v>259</v>
      </c>
      <c r="K10" s="30">
        <f>IF(ISERROR(VLOOKUP(VLOOKUP($U$1&amp;$A10,STEP③!$A$3:$I$152,9,FALSE),貼付!$C$3:$AF$198,K$2,FALSE)),"",VLOOKUP(VLOOKUP($U$1&amp;$A10,STEP③!$A$3:$I$152,9,FALSE),貼付!$C$3:$AF$198,K$2,FALSE))</f>
        <v>687</v>
      </c>
      <c r="L10" s="30">
        <f>IF(ISERROR(VLOOKUP(VLOOKUP($U$1&amp;$A10,STEP③!$A$3:$I$152,9,FALSE),貼付!$C$3:$AF$198,L$2,FALSE)),"",VLOOKUP(VLOOKUP($U$1&amp;$A10,STEP③!$A$3:$I$152,9,FALSE),貼付!$C$3:$AF$198,L$2,FALSE))</f>
        <v>300</v>
      </c>
      <c r="M10" s="30">
        <f>IF(ISERROR(VLOOKUP(VLOOKUP($U$1&amp;$A10,STEP③!$A$3:$I$152,9,FALSE),貼付!$C$3:$AF$198,M$2,FALSE)),"",VLOOKUP(VLOOKUP($U$1&amp;$A10,STEP③!$A$3:$I$152,9,FALSE),貼付!$C$3:$AF$198,M$2,FALSE))</f>
        <v>130</v>
      </c>
      <c r="N10" s="30">
        <f>IF(ISERROR(VLOOKUP(VLOOKUP($U$1&amp;$A10,STEP③!$A$3:$I$152,9,FALSE),貼付!$C$3:$AF$198,N$2,FALSE)),"",VLOOKUP(VLOOKUP($U$1&amp;$A10,STEP③!$A$3:$I$152,9,FALSE),貼付!$C$3:$AF$198,N$2,FALSE))</f>
        <v>250</v>
      </c>
      <c r="O10" s="30">
        <f>IF(ISERROR(VLOOKUP(VLOOKUP($U$1&amp;$A10,STEP③!$A$3:$I$152,9,FALSE),貼付!$C$3:$AF$198,O$2,FALSE)),"",VLOOKUP(VLOOKUP($U$1&amp;$A10,STEP③!$A$3:$I$152,9,FALSE),貼付!$C$3:$AF$198,O$2,FALSE))</f>
        <v>10295</v>
      </c>
      <c r="P10" s="46">
        <f>IF(ISERROR(VLOOKUP(VLOOKUP($U$1&amp;$A10,STEP③!$A$3:$I$152,9,FALSE),貼付!$C$3:$AF$198,P$2,FALSE)),"",VLOOKUP(VLOOKUP($U$1&amp;$A10,STEP③!$A$3:$I$152,9,FALSE),貼付!$C$3:$AF$198,P$2,FALSE))</f>
        <v>318</v>
      </c>
      <c r="Q10" s="43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34" ht="14.25" customHeight="1" x14ac:dyDescent="0.4">
      <c r="A11" s="32">
        <v>7</v>
      </c>
      <c r="B11" s="33" t="str">
        <f>IF(ISERROR(VLOOKUP(VLOOKUP($U$1&amp;$A11,STEP③!$A$3:$I$152,9,FALSE),貼付!$C$3:$AF$198,B$2,FALSE)),"",VLOOKUP(VLOOKUP($U$1&amp;$A11,STEP③!$A$3:$I$152,9,FALSE),貼付!$C$3:$AF$198,B$2,FALSE))</f>
        <v>中体連</v>
      </c>
      <c r="C11" s="33" t="str">
        <f>IF(ISERROR(VLOOKUP(VLOOKUP($U$1&amp;$A11,STEP③!$A$3:$I$152,9,FALSE),貼付!$C$3:$AF$198,C$2,FALSE)),"",VLOOKUP(VLOOKUP($U$1&amp;$A11,STEP③!$A$3:$I$152,9,FALSE),貼付!$C$3:$AF$198,C$2,FALSE))</f>
        <v>北見</v>
      </c>
      <c r="D11" s="33" t="str">
        <f>IF(ISERROR(VLOOKUP(VLOOKUP($U$1&amp;$A11,STEP③!$A$3:$I$152,9,FALSE),貼付!$C$3:$AF$198,D$2,FALSE)),"",VLOOKUP(VLOOKUP($U$1&amp;$A11,STEP③!$A$3:$I$152,9,FALSE),貼付!$C$3:$AF$198,D$2,FALSE))</f>
        <v>06月18日</v>
      </c>
      <c r="E11" s="33" t="str">
        <f>IF(ISERROR(VLOOKUP(VLOOKUP($U$1&amp;$A11,STEP③!$A$3:$I$152,9,FALSE),貼付!$C$3:$AF$198,E$2,FALSE)),"",VLOOKUP(VLOOKUP($U$1&amp;$A11,STEP③!$A$3:$I$152,9,FALSE),貼付!$C$3:$AF$198,E$2,FALSE))</f>
        <v>向當晴矢</v>
      </c>
      <c r="F11" s="33">
        <f>IF(ISERROR(VLOOKUP(VLOOKUP($U$1&amp;$A11,STEP③!$A$3:$I$152,9,FALSE),貼付!$C$3:$AF$198,F$2,FALSE)),"",VLOOKUP(VLOOKUP($U$1&amp;$A11,STEP③!$A$3:$I$152,9,FALSE),貼付!$C$3:$AF$198,F$2,FALSE))</f>
        <v>3</v>
      </c>
      <c r="G11" s="33" t="str">
        <f>IF(ISERROR(VLOOKUP(VLOOKUP($U$1&amp;$A11,STEP③!$A$3:$I$152,9,FALSE),貼付!$C$3:$AF$198,G$2,FALSE)),"",VLOOKUP(VLOOKUP($U$1&amp;$A11,STEP③!$A$3:$I$152,9,FALSE),貼付!$C$3:$AF$198,G$2,FALSE))</f>
        <v>網走第一中</v>
      </c>
      <c r="H11" s="34">
        <f>IF(ISERROR(VLOOKUP(VLOOKUP($U$1&amp;$A11,STEP③!$A$3:$I$152,9,FALSE),貼付!$C$3:$AF$198,H$2,FALSE)),"",VLOOKUP(VLOOKUP($U$1&amp;$A11,STEP③!$A$3:$I$152,9,FALSE),貼付!$C$3:$AF$198,H$2,FALSE))</f>
        <v>1121</v>
      </c>
      <c r="I11" s="33">
        <f>IF(ISERROR(VLOOKUP(VLOOKUP($U$1&amp;$A11,STEP③!$A$3:$I$152,9,FALSE),貼付!$C$3:$AF$198,I$2,FALSE)),"",VLOOKUP(VLOOKUP($U$1&amp;$A11,STEP③!$A$3:$I$152,9,FALSE),貼付!$C$3:$AF$198,I$2,FALSE))</f>
        <v>2148</v>
      </c>
      <c r="J11" s="33">
        <f>IF(ISERROR(VLOOKUP(VLOOKUP($U$1&amp;$A11,STEP③!$A$3:$I$152,9,FALSE),貼付!$C$3:$AF$198,J$2,FALSE)),"",VLOOKUP(VLOOKUP($U$1&amp;$A11,STEP③!$A$3:$I$152,9,FALSE),貼付!$C$3:$AF$198,J$2,FALSE))</f>
        <v>242</v>
      </c>
      <c r="K11" s="33">
        <f>IF(ISERROR(VLOOKUP(VLOOKUP($U$1&amp;$A11,STEP③!$A$3:$I$152,9,FALSE),貼付!$C$3:$AF$198,K$2,FALSE)),"",VLOOKUP(VLOOKUP($U$1&amp;$A11,STEP③!$A$3:$I$152,9,FALSE),貼付!$C$3:$AF$198,K$2,FALSE))</f>
        <v>786</v>
      </c>
      <c r="L11" s="33">
        <f>IF(ISERROR(VLOOKUP(VLOOKUP($U$1&amp;$A11,STEP③!$A$3:$I$152,9,FALSE),貼付!$C$3:$AF$198,L$2,FALSE)),"",VLOOKUP(VLOOKUP($U$1&amp;$A11,STEP③!$A$3:$I$152,9,FALSE),貼付!$C$3:$AF$198,L$2,FALSE))</f>
        <v>358</v>
      </c>
      <c r="M11" s="33">
        <f>IF(ISERROR(VLOOKUP(VLOOKUP($U$1&amp;$A11,STEP③!$A$3:$I$152,9,FALSE),貼付!$C$3:$AF$198,M$2,FALSE)),"",VLOOKUP(VLOOKUP($U$1&amp;$A11,STEP③!$A$3:$I$152,9,FALSE),貼付!$C$3:$AF$198,M$2,FALSE))</f>
        <v>135</v>
      </c>
      <c r="N11" s="33">
        <f>IF(ISERROR(VLOOKUP(VLOOKUP($U$1&amp;$A11,STEP③!$A$3:$I$152,9,FALSE),貼付!$C$3:$AF$198,N$2,FALSE)),"",VLOOKUP(VLOOKUP($U$1&amp;$A11,STEP③!$A$3:$I$152,9,FALSE),貼付!$C$3:$AF$198,N$2,FALSE))</f>
        <v>283</v>
      </c>
      <c r="O11" s="33">
        <f>IF(ISERROR(VLOOKUP(VLOOKUP($U$1&amp;$A11,STEP③!$A$3:$I$152,9,FALSE),貼付!$C$3:$AF$198,O$2,FALSE)),"",VLOOKUP(VLOOKUP($U$1&amp;$A11,STEP③!$A$3:$I$152,9,FALSE),貼付!$C$3:$AF$198,O$2,FALSE))</f>
        <v>10579</v>
      </c>
      <c r="P11" s="47">
        <f>IF(ISERROR(VLOOKUP(VLOOKUP($U$1&amp;$A11,STEP③!$A$3:$I$152,9,FALSE),貼付!$C$3:$AF$198,P$2,FALSE)),"",VLOOKUP(VLOOKUP($U$1&amp;$A11,STEP③!$A$3:$I$152,9,FALSE),貼付!$C$3:$AF$198,P$2,FALSE))</f>
        <v>238</v>
      </c>
      <c r="Q11" s="43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34" ht="14.25" customHeight="1" x14ac:dyDescent="0.4">
      <c r="A12" s="29">
        <v>8</v>
      </c>
      <c r="B12" s="30" t="str">
        <f>IF(ISERROR(VLOOKUP(VLOOKUP($U$1&amp;$A12,STEP③!$A$3:$I$152,9,FALSE),貼付!$C$3:$AF$198,B$2,FALSE)),"",VLOOKUP(VLOOKUP($U$1&amp;$A12,STEP③!$A$3:$I$152,9,FALSE),貼付!$C$3:$AF$198,B$2,FALSE))</f>
        <v/>
      </c>
      <c r="C12" s="30" t="str">
        <f>IF(ISERROR(VLOOKUP(VLOOKUP($U$1&amp;$A12,STEP③!$A$3:$I$152,9,FALSE),貼付!$C$3:$AF$198,C$2,FALSE)),"",VLOOKUP(VLOOKUP($U$1&amp;$A12,STEP③!$A$3:$I$152,9,FALSE),貼付!$C$3:$AF$198,C$2,FALSE))</f>
        <v/>
      </c>
      <c r="D12" s="30" t="str">
        <f>IF(ISERROR(VLOOKUP(VLOOKUP($U$1&amp;$A12,STEP③!$A$3:$I$152,9,FALSE),貼付!$C$3:$AF$198,D$2,FALSE)),"",VLOOKUP(VLOOKUP($U$1&amp;$A12,STEP③!$A$3:$I$152,9,FALSE),貼付!$C$3:$AF$198,D$2,FALSE))</f>
        <v/>
      </c>
      <c r="E12" s="30" t="str">
        <f>IF(ISERROR(VLOOKUP(VLOOKUP($U$1&amp;$A12,STEP③!$A$3:$I$152,9,FALSE),貼付!$C$3:$AF$198,E$2,FALSE)),"",VLOOKUP(VLOOKUP($U$1&amp;$A12,STEP③!$A$3:$I$152,9,FALSE),貼付!$C$3:$AF$198,E$2,FALSE))</f>
        <v/>
      </c>
      <c r="F12" s="30" t="str">
        <f>IF(ISERROR(VLOOKUP(VLOOKUP($U$1&amp;$A12,STEP③!$A$3:$I$152,9,FALSE),貼付!$C$3:$AF$198,F$2,FALSE)),"",VLOOKUP(VLOOKUP($U$1&amp;$A12,STEP③!$A$3:$I$152,9,FALSE),貼付!$C$3:$AF$198,F$2,FALSE))</f>
        <v/>
      </c>
      <c r="G12" s="30" t="str">
        <f>IF(ISERROR(VLOOKUP(VLOOKUP($U$1&amp;$A12,STEP③!$A$3:$I$152,9,FALSE),貼付!$C$3:$AF$198,G$2,FALSE)),"",VLOOKUP(VLOOKUP($U$1&amp;$A12,STEP③!$A$3:$I$152,9,FALSE),貼付!$C$3:$AF$198,G$2,FALSE))</f>
        <v/>
      </c>
      <c r="H12" s="31" t="str">
        <f>IF(ISERROR(VLOOKUP(VLOOKUP($U$1&amp;$A12,STEP③!$A$3:$I$152,9,FALSE),貼付!$C$3:$AF$198,H$2,FALSE)),"",VLOOKUP(VLOOKUP($U$1&amp;$A12,STEP③!$A$3:$I$152,9,FALSE),貼付!$C$3:$AF$198,H$2,FALSE))</f>
        <v/>
      </c>
      <c r="I12" s="30" t="str">
        <f>IF(ISERROR(VLOOKUP(VLOOKUP($U$1&amp;$A12,STEP③!$A$3:$I$152,9,FALSE),貼付!$C$3:$AF$198,I$2,FALSE)),"",VLOOKUP(VLOOKUP($U$1&amp;$A12,STEP③!$A$3:$I$152,9,FALSE),貼付!$C$3:$AF$198,I$2,FALSE))</f>
        <v/>
      </c>
      <c r="J12" s="30" t="str">
        <f>IF(ISERROR(VLOOKUP(VLOOKUP($U$1&amp;$A12,STEP③!$A$3:$I$152,9,FALSE),貼付!$C$3:$AF$198,J$2,FALSE)),"",VLOOKUP(VLOOKUP($U$1&amp;$A12,STEP③!$A$3:$I$152,9,FALSE),貼付!$C$3:$AF$198,J$2,FALSE))</f>
        <v/>
      </c>
      <c r="K12" s="30" t="str">
        <f>IF(ISERROR(VLOOKUP(VLOOKUP($U$1&amp;$A12,STEP③!$A$3:$I$152,9,FALSE),貼付!$C$3:$AF$198,K$2,FALSE)),"",VLOOKUP(VLOOKUP($U$1&amp;$A12,STEP③!$A$3:$I$152,9,FALSE),貼付!$C$3:$AF$198,K$2,FALSE))</f>
        <v/>
      </c>
      <c r="L12" s="30" t="str">
        <f>IF(ISERROR(VLOOKUP(VLOOKUP($U$1&amp;$A12,STEP③!$A$3:$I$152,9,FALSE),貼付!$C$3:$AF$198,L$2,FALSE)),"",VLOOKUP(VLOOKUP($U$1&amp;$A12,STEP③!$A$3:$I$152,9,FALSE),貼付!$C$3:$AF$198,L$2,FALSE))</f>
        <v/>
      </c>
      <c r="M12" s="30" t="str">
        <f>IF(ISERROR(VLOOKUP(VLOOKUP($U$1&amp;$A12,STEP③!$A$3:$I$152,9,FALSE),貼付!$C$3:$AF$198,M$2,FALSE)),"",VLOOKUP(VLOOKUP($U$1&amp;$A12,STEP③!$A$3:$I$152,9,FALSE),貼付!$C$3:$AF$198,M$2,FALSE))</f>
        <v/>
      </c>
      <c r="N12" s="30" t="str">
        <f>IF(ISERROR(VLOOKUP(VLOOKUP($U$1&amp;$A12,STEP③!$A$3:$I$152,9,FALSE),貼付!$C$3:$AF$198,N$2,FALSE)),"",VLOOKUP(VLOOKUP($U$1&amp;$A12,STEP③!$A$3:$I$152,9,FALSE),貼付!$C$3:$AF$198,N$2,FALSE))</f>
        <v/>
      </c>
      <c r="O12" s="30" t="str">
        <f>IF(ISERROR(VLOOKUP(VLOOKUP($U$1&amp;$A12,STEP③!$A$3:$I$152,9,FALSE),貼付!$C$3:$AF$198,O$2,FALSE)),"",VLOOKUP(VLOOKUP($U$1&amp;$A12,STEP③!$A$3:$I$152,9,FALSE),貼付!$C$3:$AF$198,O$2,FALSE))</f>
        <v/>
      </c>
      <c r="P12" s="46" t="str">
        <f>IF(ISERROR(VLOOKUP(VLOOKUP($U$1&amp;$A12,STEP③!$A$3:$I$152,9,FALSE),貼付!$C$3:$AF$198,P$2,FALSE)),"",VLOOKUP(VLOOKUP($U$1&amp;$A12,STEP③!$A$3:$I$152,9,FALSE),貼付!$C$3:$AF$198,P$2,FALSE))</f>
        <v/>
      </c>
      <c r="Q12" s="43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34" ht="14.25" customHeight="1" x14ac:dyDescent="0.4">
      <c r="A13" s="32">
        <v>9</v>
      </c>
      <c r="B13" s="33" t="str">
        <f>IF(ISERROR(VLOOKUP(VLOOKUP($U$1&amp;$A13,STEP③!$A$3:$I$152,9,FALSE),貼付!$C$3:$AF$198,B$2,FALSE)),"",VLOOKUP(VLOOKUP($U$1&amp;$A13,STEP③!$A$3:$I$152,9,FALSE),貼付!$C$3:$AF$198,B$2,FALSE))</f>
        <v/>
      </c>
      <c r="C13" s="33" t="str">
        <f>IF(ISERROR(VLOOKUP(VLOOKUP($U$1&amp;$A13,STEP③!$A$3:$I$152,9,FALSE),貼付!$C$3:$AF$198,C$2,FALSE)),"",VLOOKUP(VLOOKUP($U$1&amp;$A13,STEP③!$A$3:$I$152,9,FALSE),貼付!$C$3:$AF$198,C$2,FALSE))</f>
        <v/>
      </c>
      <c r="D13" s="33" t="str">
        <f>IF(ISERROR(VLOOKUP(VLOOKUP($U$1&amp;$A13,STEP③!$A$3:$I$152,9,FALSE),貼付!$C$3:$AF$198,D$2,FALSE)),"",VLOOKUP(VLOOKUP($U$1&amp;$A13,STEP③!$A$3:$I$152,9,FALSE),貼付!$C$3:$AF$198,D$2,FALSE))</f>
        <v/>
      </c>
      <c r="E13" s="33" t="str">
        <f>IF(ISERROR(VLOOKUP(VLOOKUP($U$1&amp;$A13,STEP③!$A$3:$I$152,9,FALSE),貼付!$C$3:$AF$198,E$2,FALSE)),"",VLOOKUP(VLOOKUP($U$1&amp;$A13,STEP③!$A$3:$I$152,9,FALSE),貼付!$C$3:$AF$198,E$2,FALSE))</f>
        <v/>
      </c>
      <c r="F13" s="33" t="str">
        <f>IF(ISERROR(VLOOKUP(VLOOKUP($U$1&amp;$A13,STEP③!$A$3:$I$152,9,FALSE),貼付!$C$3:$AF$198,F$2,FALSE)),"",VLOOKUP(VLOOKUP($U$1&amp;$A13,STEP③!$A$3:$I$152,9,FALSE),貼付!$C$3:$AF$198,F$2,FALSE))</f>
        <v/>
      </c>
      <c r="G13" s="33" t="str">
        <f>IF(ISERROR(VLOOKUP(VLOOKUP($U$1&amp;$A13,STEP③!$A$3:$I$152,9,FALSE),貼付!$C$3:$AF$198,G$2,FALSE)),"",VLOOKUP(VLOOKUP($U$1&amp;$A13,STEP③!$A$3:$I$152,9,FALSE),貼付!$C$3:$AF$198,G$2,FALSE))</f>
        <v/>
      </c>
      <c r="H13" s="34" t="str">
        <f>IF(ISERROR(VLOOKUP(VLOOKUP($U$1&amp;$A13,STEP③!$A$3:$I$152,9,FALSE),貼付!$C$3:$AF$198,H$2,FALSE)),"",VLOOKUP(VLOOKUP($U$1&amp;$A13,STEP③!$A$3:$I$152,9,FALSE),貼付!$C$3:$AF$198,H$2,FALSE))</f>
        <v/>
      </c>
      <c r="I13" s="33" t="str">
        <f>IF(ISERROR(VLOOKUP(VLOOKUP($U$1&amp;$A13,STEP③!$A$3:$I$152,9,FALSE),貼付!$C$3:$AF$198,I$2,FALSE)),"",VLOOKUP(VLOOKUP($U$1&amp;$A13,STEP③!$A$3:$I$152,9,FALSE),貼付!$C$3:$AF$198,I$2,FALSE))</f>
        <v/>
      </c>
      <c r="J13" s="33" t="str">
        <f>IF(ISERROR(VLOOKUP(VLOOKUP($U$1&amp;$A13,STEP③!$A$3:$I$152,9,FALSE),貼付!$C$3:$AF$198,J$2,FALSE)),"",VLOOKUP(VLOOKUP($U$1&amp;$A13,STEP③!$A$3:$I$152,9,FALSE),貼付!$C$3:$AF$198,J$2,FALSE))</f>
        <v/>
      </c>
      <c r="K13" s="33" t="str">
        <f>IF(ISERROR(VLOOKUP(VLOOKUP($U$1&amp;$A13,STEP③!$A$3:$I$152,9,FALSE),貼付!$C$3:$AF$198,K$2,FALSE)),"",VLOOKUP(VLOOKUP($U$1&amp;$A13,STEP③!$A$3:$I$152,9,FALSE),貼付!$C$3:$AF$198,K$2,FALSE))</f>
        <v/>
      </c>
      <c r="L13" s="33" t="str">
        <f>IF(ISERROR(VLOOKUP(VLOOKUP($U$1&amp;$A13,STEP③!$A$3:$I$152,9,FALSE),貼付!$C$3:$AF$198,L$2,FALSE)),"",VLOOKUP(VLOOKUP($U$1&amp;$A13,STEP③!$A$3:$I$152,9,FALSE),貼付!$C$3:$AF$198,L$2,FALSE))</f>
        <v/>
      </c>
      <c r="M13" s="33" t="str">
        <f>IF(ISERROR(VLOOKUP(VLOOKUP($U$1&amp;$A13,STEP③!$A$3:$I$152,9,FALSE),貼付!$C$3:$AF$198,M$2,FALSE)),"",VLOOKUP(VLOOKUP($U$1&amp;$A13,STEP③!$A$3:$I$152,9,FALSE),貼付!$C$3:$AF$198,M$2,FALSE))</f>
        <v/>
      </c>
      <c r="N13" s="33" t="str">
        <f>IF(ISERROR(VLOOKUP(VLOOKUP($U$1&amp;$A13,STEP③!$A$3:$I$152,9,FALSE),貼付!$C$3:$AF$198,N$2,FALSE)),"",VLOOKUP(VLOOKUP($U$1&amp;$A13,STEP③!$A$3:$I$152,9,FALSE),貼付!$C$3:$AF$198,N$2,FALSE))</f>
        <v/>
      </c>
      <c r="O13" s="33" t="str">
        <f>IF(ISERROR(VLOOKUP(VLOOKUP($U$1&amp;$A13,STEP③!$A$3:$I$152,9,FALSE),貼付!$C$3:$AF$198,O$2,FALSE)),"",VLOOKUP(VLOOKUP($U$1&amp;$A13,STEP③!$A$3:$I$152,9,FALSE),貼付!$C$3:$AF$198,O$2,FALSE))</f>
        <v/>
      </c>
      <c r="P13" s="47" t="str">
        <f>IF(ISERROR(VLOOKUP(VLOOKUP($U$1&amp;$A13,STEP③!$A$3:$I$152,9,FALSE),貼付!$C$3:$AF$198,P$2,FALSE)),"",VLOOKUP(VLOOKUP($U$1&amp;$A13,STEP③!$A$3:$I$152,9,FALSE),貼付!$C$3:$AF$198,P$2,FALSE))</f>
        <v/>
      </c>
      <c r="Q13" s="43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34" ht="14.25" customHeight="1" x14ac:dyDescent="0.4">
      <c r="A14" s="29">
        <v>10</v>
      </c>
      <c r="B14" s="30" t="str">
        <f>IF(ISERROR(VLOOKUP(VLOOKUP($U$1&amp;$A14,STEP③!$A$3:$I$152,9,FALSE),貼付!$C$3:$AF$198,B$2,FALSE)),"",VLOOKUP(VLOOKUP($U$1&amp;$A14,STEP③!$A$3:$I$152,9,FALSE),貼付!$C$3:$AF$198,B$2,FALSE))</f>
        <v/>
      </c>
      <c r="C14" s="30" t="str">
        <f>IF(ISERROR(VLOOKUP(VLOOKUP($U$1&amp;$A14,STEP③!$A$3:$I$152,9,FALSE),貼付!$C$3:$AF$198,C$2,FALSE)),"",VLOOKUP(VLOOKUP($U$1&amp;$A14,STEP③!$A$3:$I$152,9,FALSE),貼付!$C$3:$AF$198,C$2,FALSE))</f>
        <v/>
      </c>
      <c r="D14" s="30" t="str">
        <f>IF(ISERROR(VLOOKUP(VLOOKUP($U$1&amp;$A14,STEP③!$A$3:$I$152,9,FALSE),貼付!$C$3:$AF$198,D$2,FALSE)),"",VLOOKUP(VLOOKUP($U$1&amp;$A14,STEP③!$A$3:$I$152,9,FALSE),貼付!$C$3:$AF$198,D$2,FALSE))</f>
        <v/>
      </c>
      <c r="E14" s="30" t="str">
        <f>IF(ISERROR(VLOOKUP(VLOOKUP($U$1&amp;$A14,STEP③!$A$3:$I$152,9,FALSE),貼付!$C$3:$AF$198,E$2,FALSE)),"",VLOOKUP(VLOOKUP($U$1&amp;$A14,STEP③!$A$3:$I$152,9,FALSE),貼付!$C$3:$AF$198,E$2,FALSE))</f>
        <v/>
      </c>
      <c r="F14" s="30" t="str">
        <f>IF(ISERROR(VLOOKUP(VLOOKUP($U$1&amp;$A14,STEP③!$A$3:$I$152,9,FALSE),貼付!$C$3:$AF$198,F$2,FALSE)),"",VLOOKUP(VLOOKUP($U$1&amp;$A14,STEP③!$A$3:$I$152,9,FALSE),貼付!$C$3:$AF$198,F$2,FALSE))</f>
        <v/>
      </c>
      <c r="G14" s="30" t="str">
        <f>IF(ISERROR(VLOOKUP(VLOOKUP($U$1&amp;$A14,STEP③!$A$3:$I$152,9,FALSE),貼付!$C$3:$AF$198,G$2,FALSE)),"",VLOOKUP(VLOOKUP($U$1&amp;$A14,STEP③!$A$3:$I$152,9,FALSE),貼付!$C$3:$AF$198,G$2,FALSE))</f>
        <v/>
      </c>
      <c r="H14" s="31" t="str">
        <f>IF(ISERROR(VLOOKUP(VLOOKUP($U$1&amp;$A14,STEP③!$A$3:$I$152,9,FALSE),貼付!$C$3:$AF$198,H$2,FALSE)),"",VLOOKUP(VLOOKUP($U$1&amp;$A14,STEP③!$A$3:$I$152,9,FALSE),貼付!$C$3:$AF$198,H$2,FALSE))</f>
        <v/>
      </c>
      <c r="I14" s="30" t="str">
        <f>IF(ISERROR(VLOOKUP(VLOOKUP($U$1&amp;$A14,STEP③!$A$3:$I$152,9,FALSE),貼付!$C$3:$AF$198,I$2,FALSE)),"",VLOOKUP(VLOOKUP($U$1&amp;$A14,STEP③!$A$3:$I$152,9,FALSE),貼付!$C$3:$AF$198,I$2,FALSE))</f>
        <v/>
      </c>
      <c r="J14" s="30" t="str">
        <f>IF(ISERROR(VLOOKUP(VLOOKUP($U$1&amp;$A14,STEP③!$A$3:$I$152,9,FALSE),貼付!$C$3:$AF$198,J$2,FALSE)),"",VLOOKUP(VLOOKUP($U$1&amp;$A14,STEP③!$A$3:$I$152,9,FALSE),貼付!$C$3:$AF$198,J$2,FALSE))</f>
        <v/>
      </c>
      <c r="K14" s="30" t="str">
        <f>IF(ISERROR(VLOOKUP(VLOOKUP($U$1&amp;$A14,STEP③!$A$3:$I$152,9,FALSE),貼付!$C$3:$AF$198,K$2,FALSE)),"",VLOOKUP(VLOOKUP($U$1&amp;$A14,STEP③!$A$3:$I$152,9,FALSE),貼付!$C$3:$AF$198,K$2,FALSE))</f>
        <v/>
      </c>
      <c r="L14" s="30" t="str">
        <f>IF(ISERROR(VLOOKUP(VLOOKUP($U$1&amp;$A14,STEP③!$A$3:$I$152,9,FALSE),貼付!$C$3:$AF$198,L$2,FALSE)),"",VLOOKUP(VLOOKUP($U$1&amp;$A14,STEP③!$A$3:$I$152,9,FALSE),貼付!$C$3:$AF$198,L$2,FALSE))</f>
        <v/>
      </c>
      <c r="M14" s="30" t="str">
        <f>IF(ISERROR(VLOOKUP(VLOOKUP($U$1&amp;$A14,STEP③!$A$3:$I$152,9,FALSE),貼付!$C$3:$AF$198,M$2,FALSE)),"",VLOOKUP(VLOOKUP($U$1&amp;$A14,STEP③!$A$3:$I$152,9,FALSE),貼付!$C$3:$AF$198,M$2,FALSE))</f>
        <v/>
      </c>
      <c r="N14" s="30" t="str">
        <f>IF(ISERROR(VLOOKUP(VLOOKUP($U$1&amp;$A14,STEP③!$A$3:$I$152,9,FALSE),貼付!$C$3:$AF$198,N$2,FALSE)),"",VLOOKUP(VLOOKUP($U$1&amp;$A14,STEP③!$A$3:$I$152,9,FALSE),貼付!$C$3:$AF$198,N$2,FALSE))</f>
        <v/>
      </c>
      <c r="O14" s="30" t="str">
        <f>IF(ISERROR(VLOOKUP(VLOOKUP($U$1&amp;$A14,STEP③!$A$3:$I$152,9,FALSE),貼付!$C$3:$AF$198,O$2,FALSE)),"",VLOOKUP(VLOOKUP($U$1&amp;$A14,STEP③!$A$3:$I$152,9,FALSE),貼付!$C$3:$AF$198,O$2,FALSE))</f>
        <v/>
      </c>
      <c r="P14" s="46" t="str">
        <f>IF(ISERROR(VLOOKUP(VLOOKUP($U$1&amp;$A14,STEP③!$A$3:$I$152,9,FALSE),貼付!$C$3:$AF$198,P$2,FALSE)),"",VLOOKUP(VLOOKUP($U$1&amp;$A14,STEP③!$A$3:$I$152,9,FALSE),貼付!$C$3:$AF$198,P$2,FALSE))</f>
        <v/>
      </c>
      <c r="Q14" s="43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34" ht="14.25" customHeight="1" x14ac:dyDescent="0.4">
      <c r="A15" s="32">
        <v>11</v>
      </c>
      <c r="B15" s="33" t="str">
        <f>IF(ISERROR(VLOOKUP(VLOOKUP($U$1&amp;$A15,STEP③!$A$3:$I$152,9,FALSE),貼付!$C$3:$AF$198,B$2,FALSE)),"",VLOOKUP(VLOOKUP($U$1&amp;$A15,STEP③!$A$3:$I$152,9,FALSE),貼付!$C$3:$AF$198,B$2,FALSE))</f>
        <v/>
      </c>
      <c r="C15" s="33" t="str">
        <f>IF(ISERROR(VLOOKUP(VLOOKUP($U$1&amp;$A15,STEP③!$A$3:$I$152,9,FALSE),貼付!$C$3:$AF$198,C$2,FALSE)),"",VLOOKUP(VLOOKUP($U$1&amp;$A15,STEP③!$A$3:$I$152,9,FALSE),貼付!$C$3:$AF$198,C$2,FALSE))</f>
        <v/>
      </c>
      <c r="D15" s="33" t="str">
        <f>IF(ISERROR(VLOOKUP(VLOOKUP($U$1&amp;$A15,STEP③!$A$3:$I$152,9,FALSE),貼付!$C$3:$AF$198,D$2,FALSE)),"",VLOOKUP(VLOOKUP($U$1&amp;$A15,STEP③!$A$3:$I$152,9,FALSE),貼付!$C$3:$AF$198,D$2,FALSE))</f>
        <v/>
      </c>
      <c r="E15" s="33" t="str">
        <f>IF(ISERROR(VLOOKUP(VLOOKUP($U$1&amp;$A15,STEP③!$A$3:$I$152,9,FALSE),貼付!$C$3:$AF$198,E$2,FALSE)),"",VLOOKUP(VLOOKUP($U$1&amp;$A15,STEP③!$A$3:$I$152,9,FALSE),貼付!$C$3:$AF$198,E$2,FALSE))</f>
        <v/>
      </c>
      <c r="F15" s="33" t="str">
        <f>IF(ISERROR(VLOOKUP(VLOOKUP($U$1&amp;$A15,STEP③!$A$3:$I$152,9,FALSE),貼付!$C$3:$AF$198,F$2,FALSE)),"",VLOOKUP(VLOOKUP($U$1&amp;$A15,STEP③!$A$3:$I$152,9,FALSE),貼付!$C$3:$AF$198,F$2,FALSE))</f>
        <v/>
      </c>
      <c r="G15" s="33" t="str">
        <f>IF(ISERROR(VLOOKUP(VLOOKUP($U$1&amp;$A15,STEP③!$A$3:$I$152,9,FALSE),貼付!$C$3:$AF$198,G$2,FALSE)),"",VLOOKUP(VLOOKUP($U$1&amp;$A15,STEP③!$A$3:$I$152,9,FALSE),貼付!$C$3:$AF$198,G$2,FALSE))</f>
        <v/>
      </c>
      <c r="H15" s="34" t="str">
        <f>IF(ISERROR(VLOOKUP(VLOOKUP($U$1&amp;$A15,STEP③!$A$3:$I$152,9,FALSE),貼付!$C$3:$AF$198,H$2,FALSE)),"",VLOOKUP(VLOOKUP($U$1&amp;$A15,STEP③!$A$3:$I$152,9,FALSE),貼付!$C$3:$AF$198,H$2,FALSE))</f>
        <v/>
      </c>
      <c r="I15" s="33" t="str">
        <f>IF(ISERROR(VLOOKUP(VLOOKUP($U$1&amp;$A15,STEP③!$A$3:$I$152,9,FALSE),貼付!$C$3:$AF$198,I$2,FALSE)),"",VLOOKUP(VLOOKUP($U$1&amp;$A15,STEP③!$A$3:$I$152,9,FALSE),貼付!$C$3:$AF$198,I$2,FALSE))</f>
        <v/>
      </c>
      <c r="J15" s="33" t="str">
        <f>IF(ISERROR(VLOOKUP(VLOOKUP($U$1&amp;$A15,STEP③!$A$3:$I$152,9,FALSE),貼付!$C$3:$AF$198,J$2,FALSE)),"",VLOOKUP(VLOOKUP($U$1&amp;$A15,STEP③!$A$3:$I$152,9,FALSE),貼付!$C$3:$AF$198,J$2,FALSE))</f>
        <v/>
      </c>
      <c r="K15" s="33" t="str">
        <f>IF(ISERROR(VLOOKUP(VLOOKUP($U$1&amp;$A15,STEP③!$A$3:$I$152,9,FALSE),貼付!$C$3:$AF$198,K$2,FALSE)),"",VLOOKUP(VLOOKUP($U$1&amp;$A15,STEP③!$A$3:$I$152,9,FALSE),貼付!$C$3:$AF$198,K$2,FALSE))</f>
        <v/>
      </c>
      <c r="L15" s="33" t="str">
        <f>IF(ISERROR(VLOOKUP(VLOOKUP($U$1&amp;$A15,STEP③!$A$3:$I$152,9,FALSE),貼付!$C$3:$AF$198,L$2,FALSE)),"",VLOOKUP(VLOOKUP($U$1&amp;$A15,STEP③!$A$3:$I$152,9,FALSE),貼付!$C$3:$AF$198,L$2,FALSE))</f>
        <v/>
      </c>
      <c r="M15" s="33" t="str">
        <f>IF(ISERROR(VLOOKUP(VLOOKUP($U$1&amp;$A15,STEP③!$A$3:$I$152,9,FALSE),貼付!$C$3:$AF$198,M$2,FALSE)),"",VLOOKUP(VLOOKUP($U$1&amp;$A15,STEP③!$A$3:$I$152,9,FALSE),貼付!$C$3:$AF$198,M$2,FALSE))</f>
        <v/>
      </c>
      <c r="N15" s="33" t="str">
        <f>IF(ISERROR(VLOOKUP(VLOOKUP($U$1&amp;$A15,STEP③!$A$3:$I$152,9,FALSE),貼付!$C$3:$AF$198,N$2,FALSE)),"",VLOOKUP(VLOOKUP($U$1&amp;$A15,STEP③!$A$3:$I$152,9,FALSE),貼付!$C$3:$AF$198,N$2,FALSE))</f>
        <v/>
      </c>
      <c r="O15" s="33" t="str">
        <f>IF(ISERROR(VLOOKUP(VLOOKUP($U$1&amp;$A15,STEP③!$A$3:$I$152,9,FALSE),貼付!$C$3:$AF$198,O$2,FALSE)),"",VLOOKUP(VLOOKUP($U$1&amp;$A15,STEP③!$A$3:$I$152,9,FALSE),貼付!$C$3:$AF$198,O$2,FALSE))</f>
        <v/>
      </c>
      <c r="P15" s="47" t="str">
        <f>IF(ISERROR(VLOOKUP(VLOOKUP($U$1&amp;$A15,STEP③!$A$3:$I$152,9,FALSE),貼付!$C$3:$AF$198,P$2,FALSE)),"",VLOOKUP(VLOOKUP($U$1&amp;$A15,STEP③!$A$3:$I$152,9,FALSE),貼付!$C$3:$AF$198,P$2,FALSE))</f>
        <v/>
      </c>
      <c r="Q15" s="43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34" ht="14.25" customHeight="1" x14ac:dyDescent="0.4">
      <c r="A16" s="29">
        <v>12</v>
      </c>
      <c r="B16" s="30" t="str">
        <f>IF(ISERROR(VLOOKUP(VLOOKUP($U$1&amp;$A16,STEP③!$A$3:$I$152,9,FALSE),貼付!$C$3:$AF$198,B$2,FALSE)),"",VLOOKUP(VLOOKUP($U$1&amp;$A16,STEP③!$A$3:$I$152,9,FALSE),貼付!$C$3:$AF$198,B$2,FALSE))</f>
        <v/>
      </c>
      <c r="C16" s="30" t="str">
        <f>IF(ISERROR(VLOOKUP(VLOOKUP($U$1&amp;$A16,STEP③!$A$3:$I$152,9,FALSE),貼付!$C$3:$AF$198,C$2,FALSE)),"",VLOOKUP(VLOOKUP($U$1&amp;$A16,STEP③!$A$3:$I$152,9,FALSE),貼付!$C$3:$AF$198,C$2,FALSE))</f>
        <v/>
      </c>
      <c r="D16" s="30" t="str">
        <f>IF(ISERROR(VLOOKUP(VLOOKUP($U$1&amp;$A16,STEP③!$A$3:$I$152,9,FALSE),貼付!$C$3:$AF$198,D$2,FALSE)),"",VLOOKUP(VLOOKUP($U$1&amp;$A16,STEP③!$A$3:$I$152,9,FALSE),貼付!$C$3:$AF$198,D$2,FALSE))</f>
        <v/>
      </c>
      <c r="E16" s="30" t="str">
        <f>IF(ISERROR(VLOOKUP(VLOOKUP($U$1&amp;$A16,STEP③!$A$3:$I$152,9,FALSE),貼付!$C$3:$AF$198,E$2,FALSE)),"",VLOOKUP(VLOOKUP($U$1&amp;$A16,STEP③!$A$3:$I$152,9,FALSE),貼付!$C$3:$AF$198,E$2,FALSE))</f>
        <v/>
      </c>
      <c r="F16" s="30" t="str">
        <f>IF(ISERROR(VLOOKUP(VLOOKUP($U$1&amp;$A16,STEP③!$A$3:$I$152,9,FALSE),貼付!$C$3:$AF$198,F$2,FALSE)),"",VLOOKUP(VLOOKUP($U$1&amp;$A16,STEP③!$A$3:$I$152,9,FALSE),貼付!$C$3:$AF$198,F$2,FALSE))</f>
        <v/>
      </c>
      <c r="G16" s="30" t="str">
        <f>IF(ISERROR(VLOOKUP(VLOOKUP($U$1&amp;$A16,STEP③!$A$3:$I$152,9,FALSE),貼付!$C$3:$AF$198,G$2,FALSE)),"",VLOOKUP(VLOOKUP($U$1&amp;$A16,STEP③!$A$3:$I$152,9,FALSE),貼付!$C$3:$AF$198,G$2,FALSE))</f>
        <v/>
      </c>
      <c r="H16" s="31" t="str">
        <f>IF(ISERROR(VLOOKUP(VLOOKUP($U$1&amp;$A16,STEP③!$A$3:$I$152,9,FALSE),貼付!$C$3:$AF$198,H$2,FALSE)),"",VLOOKUP(VLOOKUP($U$1&amp;$A16,STEP③!$A$3:$I$152,9,FALSE),貼付!$C$3:$AF$198,H$2,FALSE))</f>
        <v/>
      </c>
      <c r="I16" s="30" t="str">
        <f>IF(ISERROR(VLOOKUP(VLOOKUP($U$1&amp;$A16,STEP③!$A$3:$I$152,9,FALSE),貼付!$C$3:$AF$198,I$2,FALSE)),"",VLOOKUP(VLOOKUP($U$1&amp;$A16,STEP③!$A$3:$I$152,9,FALSE),貼付!$C$3:$AF$198,I$2,FALSE))</f>
        <v/>
      </c>
      <c r="J16" s="30" t="str">
        <f>IF(ISERROR(VLOOKUP(VLOOKUP($U$1&amp;$A16,STEP③!$A$3:$I$152,9,FALSE),貼付!$C$3:$AF$198,J$2,FALSE)),"",VLOOKUP(VLOOKUP($U$1&amp;$A16,STEP③!$A$3:$I$152,9,FALSE),貼付!$C$3:$AF$198,J$2,FALSE))</f>
        <v/>
      </c>
      <c r="K16" s="30" t="str">
        <f>IF(ISERROR(VLOOKUP(VLOOKUP($U$1&amp;$A16,STEP③!$A$3:$I$152,9,FALSE),貼付!$C$3:$AF$198,K$2,FALSE)),"",VLOOKUP(VLOOKUP($U$1&amp;$A16,STEP③!$A$3:$I$152,9,FALSE),貼付!$C$3:$AF$198,K$2,FALSE))</f>
        <v/>
      </c>
      <c r="L16" s="30" t="str">
        <f>IF(ISERROR(VLOOKUP(VLOOKUP($U$1&amp;$A16,STEP③!$A$3:$I$152,9,FALSE),貼付!$C$3:$AF$198,L$2,FALSE)),"",VLOOKUP(VLOOKUP($U$1&amp;$A16,STEP③!$A$3:$I$152,9,FALSE),貼付!$C$3:$AF$198,L$2,FALSE))</f>
        <v/>
      </c>
      <c r="M16" s="30" t="str">
        <f>IF(ISERROR(VLOOKUP(VLOOKUP($U$1&amp;$A16,STEP③!$A$3:$I$152,9,FALSE),貼付!$C$3:$AF$198,M$2,FALSE)),"",VLOOKUP(VLOOKUP($U$1&amp;$A16,STEP③!$A$3:$I$152,9,FALSE),貼付!$C$3:$AF$198,M$2,FALSE))</f>
        <v/>
      </c>
      <c r="N16" s="30" t="str">
        <f>IF(ISERROR(VLOOKUP(VLOOKUP($U$1&amp;$A16,STEP③!$A$3:$I$152,9,FALSE),貼付!$C$3:$AF$198,N$2,FALSE)),"",VLOOKUP(VLOOKUP($U$1&amp;$A16,STEP③!$A$3:$I$152,9,FALSE),貼付!$C$3:$AF$198,N$2,FALSE))</f>
        <v/>
      </c>
      <c r="O16" s="30" t="str">
        <f>IF(ISERROR(VLOOKUP(VLOOKUP($U$1&amp;$A16,STEP③!$A$3:$I$152,9,FALSE),貼付!$C$3:$AF$198,O$2,FALSE)),"",VLOOKUP(VLOOKUP($U$1&amp;$A16,STEP③!$A$3:$I$152,9,FALSE),貼付!$C$3:$AF$198,O$2,FALSE))</f>
        <v/>
      </c>
      <c r="P16" s="46" t="str">
        <f>IF(ISERROR(VLOOKUP(VLOOKUP($U$1&amp;$A16,STEP③!$A$3:$I$152,9,FALSE),貼付!$C$3:$AF$198,P$2,FALSE)),"",VLOOKUP(VLOOKUP($U$1&amp;$A16,STEP③!$A$3:$I$152,9,FALSE),貼付!$C$3:$AF$198,P$2,FALSE))</f>
        <v/>
      </c>
      <c r="Q16" s="43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14.25" customHeight="1" x14ac:dyDescent="0.4">
      <c r="A17" s="32">
        <v>13</v>
      </c>
      <c r="B17" s="33" t="str">
        <f>IF(ISERROR(VLOOKUP(VLOOKUP($U$1&amp;$A17,STEP③!$A$3:$I$152,9,FALSE),貼付!$C$3:$AF$198,B$2,FALSE)),"",VLOOKUP(VLOOKUP($U$1&amp;$A17,STEP③!$A$3:$I$152,9,FALSE),貼付!$C$3:$AF$198,B$2,FALSE))</f>
        <v/>
      </c>
      <c r="C17" s="33" t="str">
        <f>IF(ISERROR(VLOOKUP(VLOOKUP($U$1&amp;$A17,STEP③!$A$3:$I$152,9,FALSE),貼付!$C$3:$AF$198,C$2,FALSE)),"",VLOOKUP(VLOOKUP($U$1&amp;$A17,STEP③!$A$3:$I$152,9,FALSE),貼付!$C$3:$AF$198,C$2,FALSE))</f>
        <v/>
      </c>
      <c r="D17" s="33" t="str">
        <f>IF(ISERROR(VLOOKUP(VLOOKUP($U$1&amp;$A17,STEP③!$A$3:$I$152,9,FALSE),貼付!$C$3:$AF$198,D$2,FALSE)),"",VLOOKUP(VLOOKUP($U$1&amp;$A17,STEP③!$A$3:$I$152,9,FALSE),貼付!$C$3:$AF$198,D$2,FALSE))</f>
        <v/>
      </c>
      <c r="E17" s="33" t="str">
        <f>IF(ISERROR(VLOOKUP(VLOOKUP($U$1&amp;$A17,STEP③!$A$3:$I$152,9,FALSE),貼付!$C$3:$AF$198,E$2,FALSE)),"",VLOOKUP(VLOOKUP($U$1&amp;$A17,STEP③!$A$3:$I$152,9,FALSE),貼付!$C$3:$AF$198,E$2,FALSE))</f>
        <v/>
      </c>
      <c r="F17" s="33" t="str">
        <f>IF(ISERROR(VLOOKUP(VLOOKUP($U$1&amp;$A17,STEP③!$A$3:$I$152,9,FALSE),貼付!$C$3:$AF$198,F$2,FALSE)),"",VLOOKUP(VLOOKUP($U$1&amp;$A17,STEP③!$A$3:$I$152,9,FALSE),貼付!$C$3:$AF$198,F$2,FALSE))</f>
        <v/>
      </c>
      <c r="G17" s="33" t="str">
        <f>IF(ISERROR(VLOOKUP(VLOOKUP($U$1&amp;$A17,STEP③!$A$3:$I$152,9,FALSE),貼付!$C$3:$AF$198,G$2,FALSE)),"",VLOOKUP(VLOOKUP($U$1&amp;$A17,STEP③!$A$3:$I$152,9,FALSE),貼付!$C$3:$AF$198,G$2,FALSE))</f>
        <v/>
      </c>
      <c r="H17" s="34" t="str">
        <f>IF(ISERROR(VLOOKUP(VLOOKUP($U$1&amp;$A17,STEP③!$A$3:$I$152,9,FALSE),貼付!$C$3:$AF$198,H$2,FALSE)),"",VLOOKUP(VLOOKUP($U$1&amp;$A17,STEP③!$A$3:$I$152,9,FALSE),貼付!$C$3:$AF$198,H$2,FALSE))</f>
        <v/>
      </c>
      <c r="I17" s="33" t="str">
        <f>IF(ISERROR(VLOOKUP(VLOOKUP($U$1&amp;$A17,STEP③!$A$3:$I$152,9,FALSE),貼付!$C$3:$AF$198,I$2,FALSE)),"",VLOOKUP(VLOOKUP($U$1&amp;$A17,STEP③!$A$3:$I$152,9,FALSE),貼付!$C$3:$AF$198,I$2,FALSE))</f>
        <v/>
      </c>
      <c r="J17" s="33" t="str">
        <f>IF(ISERROR(VLOOKUP(VLOOKUP($U$1&amp;$A17,STEP③!$A$3:$I$152,9,FALSE),貼付!$C$3:$AF$198,J$2,FALSE)),"",VLOOKUP(VLOOKUP($U$1&amp;$A17,STEP③!$A$3:$I$152,9,FALSE),貼付!$C$3:$AF$198,J$2,FALSE))</f>
        <v/>
      </c>
      <c r="K17" s="33" t="str">
        <f>IF(ISERROR(VLOOKUP(VLOOKUP($U$1&amp;$A17,STEP③!$A$3:$I$152,9,FALSE),貼付!$C$3:$AF$198,K$2,FALSE)),"",VLOOKUP(VLOOKUP($U$1&amp;$A17,STEP③!$A$3:$I$152,9,FALSE),貼付!$C$3:$AF$198,K$2,FALSE))</f>
        <v/>
      </c>
      <c r="L17" s="33" t="str">
        <f>IF(ISERROR(VLOOKUP(VLOOKUP($U$1&amp;$A17,STEP③!$A$3:$I$152,9,FALSE),貼付!$C$3:$AF$198,L$2,FALSE)),"",VLOOKUP(VLOOKUP($U$1&amp;$A17,STEP③!$A$3:$I$152,9,FALSE),貼付!$C$3:$AF$198,L$2,FALSE))</f>
        <v/>
      </c>
      <c r="M17" s="33" t="str">
        <f>IF(ISERROR(VLOOKUP(VLOOKUP($U$1&amp;$A17,STEP③!$A$3:$I$152,9,FALSE),貼付!$C$3:$AF$198,M$2,FALSE)),"",VLOOKUP(VLOOKUP($U$1&amp;$A17,STEP③!$A$3:$I$152,9,FALSE),貼付!$C$3:$AF$198,M$2,FALSE))</f>
        <v/>
      </c>
      <c r="N17" s="33" t="str">
        <f>IF(ISERROR(VLOOKUP(VLOOKUP($U$1&amp;$A17,STEP③!$A$3:$I$152,9,FALSE),貼付!$C$3:$AF$198,N$2,FALSE)),"",VLOOKUP(VLOOKUP($U$1&amp;$A17,STEP③!$A$3:$I$152,9,FALSE),貼付!$C$3:$AF$198,N$2,FALSE))</f>
        <v/>
      </c>
      <c r="O17" s="33" t="str">
        <f>IF(ISERROR(VLOOKUP(VLOOKUP($U$1&amp;$A17,STEP③!$A$3:$I$152,9,FALSE),貼付!$C$3:$AF$198,O$2,FALSE)),"",VLOOKUP(VLOOKUP($U$1&amp;$A17,STEP③!$A$3:$I$152,9,FALSE),貼付!$C$3:$AF$198,O$2,FALSE))</f>
        <v/>
      </c>
      <c r="P17" s="47" t="str">
        <f>IF(ISERROR(VLOOKUP(VLOOKUP($U$1&amp;$A17,STEP③!$A$3:$I$152,9,FALSE),貼付!$C$3:$AF$198,P$2,FALSE)),"",VLOOKUP(VLOOKUP($U$1&amp;$A17,STEP③!$A$3:$I$152,9,FALSE),貼付!$C$3:$AF$198,P$2,FALSE))</f>
        <v/>
      </c>
      <c r="Q17" s="43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1:28" ht="14.25" customHeight="1" x14ac:dyDescent="0.4">
      <c r="A18" s="29">
        <v>14</v>
      </c>
      <c r="B18" s="30" t="str">
        <f>IF(ISERROR(VLOOKUP(VLOOKUP($U$1&amp;$A18,STEP③!$A$3:$I$152,9,FALSE),貼付!$C$3:$AF$198,B$2,FALSE)),"",VLOOKUP(VLOOKUP($U$1&amp;$A18,STEP③!$A$3:$I$152,9,FALSE),貼付!$C$3:$AF$198,B$2,FALSE))</f>
        <v/>
      </c>
      <c r="C18" s="30" t="str">
        <f>IF(ISERROR(VLOOKUP(VLOOKUP($U$1&amp;$A18,STEP③!$A$3:$I$152,9,FALSE),貼付!$C$3:$AF$198,C$2,FALSE)),"",VLOOKUP(VLOOKUP($U$1&amp;$A18,STEP③!$A$3:$I$152,9,FALSE),貼付!$C$3:$AF$198,C$2,FALSE))</f>
        <v/>
      </c>
      <c r="D18" s="30" t="str">
        <f>IF(ISERROR(VLOOKUP(VLOOKUP($U$1&amp;$A18,STEP③!$A$3:$I$152,9,FALSE),貼付!$C$3:$AF$198,D$2,FALSE)),"",VLOOKUP(VLOOKUP($U$1&amp;$A18,STEP③!$A$3:$I$152,9,FALSE),貼付!$C$3:$AF$198,D$2,FALSE))</f>
        <v/>
      </c>
      <c r="E18" s="30" t="str">
        <f>IF(ISERROR(VLOOKUP(VLOOKUP($U$1&amp;$A18,STEP③!$A$3:$I$152,9,FALSE),貼付!$C$3:$AF$198,E$2,FALSE)),"",VLOOKUP(VLOOKUP($U$1&amp;$A18,STEP③!$A$3:$I$152,9,FALSE),貼付!$C$3:$AF$198,E$2,FALSE))</f>
        <v/>
      </c>
      <c r="F18" s="30" t="str">
        <f>IF(ISERROR(VLOOKUP(VLOOKUP($U$1&amp;$A18,STEP③!$A$3:$I$152,9,FALSE),貼付!$C$3:$AF$198,F$2,FALSE)),"",VLOOKUP(VLOOKUP($U$1&amp;$A18,STEP③!$A$3:$I$152,9,FALSE),貼付!$C$3:$AF$198,F$2,FALSE))</f>
        <v/>
      </c>
      <c r="G18" s="30" t="str">
        <f>IF(ISERROR(VLOOKUP(VLOOKUP($U$1&amp;$A18,STEP③!$A$3:$I$152,9,FALSE),貼付!$C$3:$AF$198,G$2,FALSE)),"",VLOOKUP(VLOOKUP($U$1&amp;$A18,STEP③!$A$3:$I$152,9,FALSE),貼付!$C$3:$AF$198,G$2,FALSE))</f>
        <v/>
      </c>
      <c r="H18" s="31" t="str">
        <f>IF(ISERROR(VLOOKUP(VLOOKUP($U$1&amp;$A18,STEP③!$A$3:$I$152,9,FALSE),貼付!$C$3:$AF$198,H$2,FALSE)),"",VLOOKUP(VLOOKUP($U$1&amp;$A18,STEP③!$A$3:$I$152,9,FALSE),貼付!$C$3:$AF$198,H$2,FALSE))</f>
        <v/>
      </c>
      <c r="I18" s="30" t="str">
        <f>IF(ISERROR(VLOOKUP(VLOOKUP($U$1&amp;$A18,STEP③!$A$3:$I$152,9,FALSE),貼付!$C$3:$AF$198,I$2,FALSE)),"",VLOOKUP(VLOOKUP($U$1&amp;$A18,STEP③!$A$3:$I$152,9,FALSE),貼付!$C$3:$AF$198,I$2,FALSE))</f>
        <v/>
      </c>
      <c r="J18" s="30" t="str">
        <f>IF(ISERROR(VLOOKUP(VLOOKUP($U$1&amp;$A18,STEP③!$A$3:$I$152,9,FALSE),貼付!$C$3:$AF$198,J$2,FALSE)),"",VLOOKUP(VLOOKUP($U$1&amp;$A18,STEP③!$A$3:$I$152,9,FALSE),貼付!$C$3:$AF$198,J$2,FALSE))</f>
        <v/>
      </c>
      <c r="K18" s="30" t="str">
        <f>IF(ISERROR(VLOOKUP(VLOOKUP($U$1&amp;$A18,STEP③!$A$3:$I$152,9,FALSE),貼付!$C$3:$AF$198,K$2,FALSE)),"",VLOOKUP(VLOOKUP($U$1&amp;$A18,STEP③!$A$3:$I$152,9,FALSE),貼付!$C$3:$AF$198,K$2,FALSE))</f>
        <v/>
      </c>
      <c r="L18" s="30" t="str">
        <f>IF(ISERROR(VLOOKUP(VLOOKUP($U$1&amp;$A18,STEP③!$A$3:$I$152,9,FALSE),貼付!$C$3:$AF$198,L$2,FALSE)),"",VLOOKUP(VLOOKUP($U$1&amp;$A18,STEP③!$A$3:$I$152,9,FALSE),貼付!$C$3:$AF$198,L$2,FALSE))</f>
        <v/>
      </c>
      <c r="M18" s="30" t="str">
        <f>IF(ISERROR(VLOOKUP(VLOOKUP($U$1&amp;$A18,STEP③!$A$3:$I$152,9,FALSE),貼付!$C$3:$AF$198,M$2,FALSE)),"",VLOOKUP(VLOOKUP($U$1&amp;$A18,STEP③!$A$3:$I$152,9,FALSE),貼付!$C$3:$AF$198,M$2,FALSE))</f>
        <v/>
      </c>
      <c r="N18" s="30" t="str">
        <f>IF(ISERROR(VLOOKUP(VLOOKUP($U$1&amp;$A18,STEP③!$A$3:$I$152,9,FALSE),貼付!$C$3:$AF$198,N$2,FALSE)),"",VLOOKUP(VLOOKUP($U$1&amp;$A18,STEP③!$A$3:$I$152,9,FALSE),貼付!$C$3:$AF$198,N$2,FALSE))</f>
        <v/>
      </c>
      <c r="O18" s="30" t="str">
        <f>IF(ISERROR(VLOOKUP(VLOOKUP($U$1&amp;$A18,STEP③!$A$3:$I$152,9,FALSE),貼付!$C$3:$AF$198,O$2,FALSE)),"",VLOOKUP(VLOOKUP($U$1&amp;$A18,STEP③!$A$3:$I$152,9,FALSE),貼付!$C$3:$AF$198,O$2,FALSE))</f>
        <v/>
      </c>
      <c r="P18" s="46" t="str">
        <f>IF(ISERROR(VLOOKUP(VLOOKUP($U$1&amp;$A18,STEP③!$A$3:$I$152,9,FALSE),貼付!$C$3:$AF$198,P$2,FALSE)),"",VLOOKUP(VLOOKUP($U$1&amp;$A18,STEP③!$A$3:$I$152,9,FALSE),貼付!$C$3:$AF$198,P$2,FALSE))</f>
        <v/>
      </c>
      <c r="Q18" s="43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 ht="14.25" customHeight="1" x14ac:dyDescent="0.4">
      <c r="A19" s="32">
        <v>15</v>
      </c>
      <c r="B19" s="33" t="str">
        <f>IF(ISERROR(VLOOKUP(VLOOKUP($U$1&amp;$A19,STEP③!$A$3:$I$152,9,FALSE),貼付!$C$3:$AF$198,B$2,FALSE)),"",VLOOKUP(VLOOKUP($U$1&amp;$A19,STEP③!$A$3:$I$152,9,FALSE),貼付!$C$3:$AF$198,B$2,FALSE))</f>
        <v/>
      </c>
      <c r="C19" s="33" t="str">
        <f>IF(ISERROR(VLOOKUP(VLOOKUP($U$1&amp;$A19,STEP③!$A$3:$I$152,9,FALSE),貼付!$C$3:$AF$198,C$2,FALSE)),"",VLOOKUP(VLOOKUP($U$1&amp;$A19,STEP③!$A$3:$I$152,9,FALSE),貼付!$C$3:$AF$198,C$2,FALSE))</f>
        <v/>
      </c>
      <c r="D19" s="33" t="str">
        <f>IF(ISERROR(VLOOKUP(VLOOKUP($U$1&amp;$A19,STEP③!$A$3:$I$152,9,FALSE),貼付!$C$3:$AF$198,D$2,FALSE)),"",VLOOKUP(VLOOKUP($U$1&amp;$A19,STEP③!$A$3:$I$152,9,FALSE),貼付!$C$3:$AF$198,D$2,FALSE))</f>
        <v/>
      </c>
      <c r="E19" s="33" t="str">
        <f>IF(ISERROR(VLOOKUP(VLOOKUP($U$1&amp;$A19,STEP③!$A$3:$I$152,9,FALSE),貼付!$C$3:$AF$198,E$2,FALSE)),"",VLOOKUP(VLOOKUP($U$1&amp;$A19,STEP③!$A$3:$I$152,9,FALSE),貼付!$C$3:$AF$198,E$2,FALSE))</f>
        <v/>
      </c>
      <c r="F19" s="33" t="str">
        <f>IF(ISERROR(VLOOKUP(VLOOKUP($U$1&amp;$A19,STEP③!$A$3:$I$152,9,FALSE),貼付!$C$3:$AF$198,F$2,FALSE)),"",VLOOKUP(VLOOKUP($U$1&amp;$A19,STEP③!$A$3:$I$152,9,FALSE),貼付!$C$3:$AF$198,F$2,FALSE))</f>
        <v/>
      </c>
      <c r="G19" s="33" t="str">
        <f>IF(ISERROR(VLOOKUP(VLOOKUP($U$1&amp;$A19,STEP③!$A$3:$I$152,9,FALSE),貼付!$C$3:$AF$198,G$2,FALSE)),"",VLOOKUP(VLOOKUP($U$1&amp;$A19,STEP③!$A$3:$I$152,9,FALSE),貼付!$C$3:$AF$198,G$2,FALSE))</f>
        <v/>
      </c>
      <c r="H19" s="34" t="str">
        <f>IF(ISERROR(VLOOKUP(VLOOKUP($U$1&amp;$A19,STEP③!$A$3:$I$152,9,FALSE),貼付!$C$3:$AF$198,H$2,FALSE)),"",VLOOKUP(VLOOKUP($U$1&amp;$A19,STEP③!$A$3:$I$152,9,FALSE),貼付!$C$3:$AF$198,H$2,FALSE))</f>
        <v/>
      </c>
      <c r="I19" s="33" t="str">
        <f>IF(ISERROR(VLOOKUP(VLOOKUP($U$1&amp;$A19,STEP③!$A$3:$I$152,9,FALSE),貼付!$C$3:$AF$198,I$2,FALSE)),"",VLOOKUP(VLOOKUP($U$1&amp;$A19,STEP③!$A$3:$I$152,9,FALSE),貼付!$C$3:$AF$198,I$2,FALSE))</f>
        <v/>
      </c>
      <c r="J19" s="33" t="str">
        <f>IF(ISERROR(VLOOKUP(VLOOKUP($U$1&amp;$A19,STEP③!$A$3:$I$152,9,FALSE),貼付!$C$3:$AF$198,J$2,FALSE)),"",VLOOKUP(VLOOKUP($U$1&amp;$A19,STEP③!$A$3:$I$152,9,FALSE),貼付!$C$3:$AF$198,J$2,FALSE))</f>
        <v/>
      </c>
      <c r="K19" s="33" t="str">
        <f>IF(ISERROR(VLOOKUP(VLOOKUP($U$1&amp;$A19,STEP③!$A$3:$I$152,9,FALSE),貼付!$C$3:$AF$198,K$2,FALSE)),"",VLOOKUP(VLOOKUP($U$1&amp;$A19,STEP③!$A$3:$I$152,9,FALSE),貼付!$C$3:$AF$198,K$2,FALSE))</f>
        <v/>
      </c>
      <c r="L19" s="33" t="str">
        <f>IF(ISERROR(VLOOKUP(VLOOKUP($U$1&amp;$A19,STEP③!$A$3:$I$152,9,FALSE),貼付!$C$3:$AF$198,L$2,FALSE)),"",VLOOKUP(VLOOKUP($U$1&amp;$A19,STEP③!$A$3:$I$152,9,FALSE),貼付!$C$3:$AF$198,L$2,FALSE))</f>
        <v/>
      </c>
      <c r="M19" s="33" t="str">
        <f>IF(ISERROR(VLOOKUP(VLOOKUP($U$1&amp;$A19,STEP③!$A$3:$I$152,9,FALSE),貼付!$C$3:$AF$198,M$2,FALSE)),"",VLOOKUP(VLOOKUP($U$1&amp;$A19,STEP③!$A$3:$I$152,9,FALSE),貼付!$C$3:$AF$198,M$2,FALSE))</f>
        <v/>
      </c>
      <c r="N19" s="33" t="str">
        <f>IF(ISERROR(VLOOKUP(VLOOKUP($U$1&amp;$A19,STEP③!$A$3:$I$152,9,FALSE),貼付!$C$3:$AF$198,N$2,FALSE)),"",VLOOKUP(VLOOKUP($U$1&amp;$A19,STEP③!$A$3:$I$152,9,FALSE),貼付!$C$3:$AF$198,N$2,FALSE))</f>
        <v/>
      </c>
      <c r="O19" s="33" t="str">
        <f>IF(ISERROR(VLOOKUP(VLOOKUP($U$1&amp;$A19,STEP③!$A$3:$I$152,9,FALSE),貼付!$C$3:$AF$198,O$2,FALSE)),"",VLOOKUP(VLOOKUP($U$1&amp;$A19,STEP③!$A$3:$I$152,9,FALSE),貼付!$C$3:$AF$198,O$2,FALSE))</f>
        <v/>
      </c>
      <c r="P19" s="47" t="str">
        <f>IF(ISERROR(VLOOKUP(VLOOKUP($U$1&amp;$A19,STEP③!$A$3:$I$152,9,FALSE),貼付!$C$3:$AF$198,P$2,FALSE)),"",VLOOKUP(VLOOKUP($U$1&amp;$A19,STEP③!$A$3:$I$152,9,FALSE),貼付!$C$3:$AF$198,P$2,FALSE))</f>
        <v/>
      </c>
      <c r="Q19" s="43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4.25" customHeight="1" x14ac:dyDescent="0.4">
      <c r="A20" s="29">
        <v>16</v>
      </c>
      <c r="B20" s="30" t="str">
        <f>IF(ISERROR(VLOOKUP(VLOOKUP($U$1&amp;$A20,STEP③!$A$3:$I$152,9,FALSE),貼付!$C$3:$AF$198,B$2,FALSE)),"",VLOOKUP(VLOOKUP($U$1&amp;$A20,STEP③!$A$3:$I$152,9,FALSE),貼付!$C$3:$AF$198,B$2,FALSE))</f>
        <v/>
      </c>
      <c r="C20" s="30" t="str">
        <f>IF(ISERROR(VLOOKUP(VLOOKUP($U$1&amp;$A20,STEP③!$A$3:$I$152,9,FALSE),貼付!$C$3:$AF$198,C$2,FALSE)),"",VLOOKUP(VLOOKUP($U$1&amp;$A20,STEP③!$A$3:$I$152,9,FALSE),貼付!$C$3:$AF$198,C$2,FALSE))</f>
        <v/>
      </c>
      <c r="D20" s="30" t="str">
        <f>IF(ISERROR(VLOOKUP(VLOOKUP($U$1&amp;$A20,STEP③!$A$3:$I$152,9,FALSE),貼付!$C$3:$AF$198,D$2,FALSE)),"",VLOOKUP(VLOOKUP($U$1&amp;$A20,STEP③!$A$3:$I$152,9,FALSE),貼付!$C$3:$AF$198,D$2,FALSE))</f>
        <v/>
      </c>
      <c r="E20" s="30" t="str">
        <f>IF(ISERROR(VLOOKUP(VLOOKUP($U$1&amp;$A20,STEP③!$A$3:$I$152,9,FALSE),貼付!$C$3:$AF$198,E$2,FALSE)),"",VLOOKUP(VLOOKUP($U$1&amp;$A20,STEP③!$A$3:$I$152,9,FALSE),貼付!$C$3:$AF$198,E$2,FALSE))</f>
        <v/>
      </c>
      <c r="F20" s="30" t="str">
        <f>IF(ISERROR(VLOOKUP(VLOOKUP($U$1&amp;$A20,STEP③!$A$3:$I$152,9,FALSE),貼付!$C$3:$AF$198,F$2,FALSE)),"",VLOOKUP(VLOOKUP($U$1&amp;$A20,STEP③!$A$3:$I$152,9,FALSE),貼付!$C$3:$AF$198,F$2,FALSE))</f>
        <v/>
      </c>
      <c r="G20" s="30" t="str">
        <f>IF(ISERROR(VLOOKUP(VLOOKUP($U$1&amp;$A20,STEP③!$A$3:$I$152,9,FALSE),貼付!$C$3:$AF$198,G$2,FALSE)),"",VLOOKUP(VLOOKUP($U$1&amp;$A20,STEP③!$A$3:$I$152,9,FALSE),貼付!$C$3:$AF$198,G$2,FALSE))</f>
        <v/>
      </c>
      <c r="H20" s="31" t="str">
        <f>IF(ISERROR(VLOOKUP(VLOOKUP($U$1&amp;$A20,STEP③!$A$3:$I$152,9,FALSE),貼付!$C$3:$AF$198,H$2,FALSE)),"",VLOOKUP(VLOOKUP($U$1&amp;$A20,STEP③!$A$3:$I$152,9,FALSE),貼付!$C$3:$AF$198,H$2,FALSE))</f>
        <v/>
      </c>
      <c r="I20" s="30" t="str">
        <f>IF(ISERROR(VLOOKUP(VLOOKUP($U$1&amp;$A20,STEP③!$A$3:$I$152,9,FALSE),貼付!$C$3:$AF$198,I$2,FALSE)),"",VLOOKUP(VLOOKUP($U$1&amp;$A20,STEP③!$A$3:$I$152,9,FALSE),貼付!$C$3:$AF$198,I$2,FALSE))</f>
        <v/>
      </c>
      <c r="J20" s="30" t="str">
        <f>IF(ISERROR(VLOOKUP(VLOOKUP($U$1&amp;$A20,STEP③!$A$3:$I$152,9,FALSE),貼付!$C$3:$AF$198,J$2,FALSE)),"",VLOOKUP(VLOOKUP($U$1&amp;$A20,STEP③!$A$3:$I$152,9,FALSE),貼付!$C$3:$AF$198,J$2,FALSE))</f>
        <v/>
      </c>
      <c r="K20" s="30" t="str">
        <f>IF(ISERROR(VLOOKUP(VLOOKUP($U$1&amp;$A20,STEP③!$A$3:$I$152,9,FALSE),貼付!$C$3:$AF$198,K$2,FALSE)),"",VLOOKUP(VLOOKUP($U$1&amp;$A20,STEP③!$A$3:$I$152,9,FALSE),貼付!$C$3:$AF$198,K$2,FALSE))</f>
        <v/>
      </c>
      <c r="L20" s="30" t="str">
        <f>IF(ISERROR(VLOOKUP(VLOOKUP($U$1&amp;$A20,STEP③!$A$3:$I$152,9,FALSE),貼付!$C$3:$AF$198,L$2,FALSE)),"",VLOOKUP(VLOOKUP($U$1&amp;$A20,STEP③!$A$3:$I$152,9,FALSE),貼付!$C$3:$AF$198,L$2,FALSE))</f>
        <v/>
      </c>
      <c r="M20" s="30" t="str">
        <f>IF(ISERROR(VLOOKUP(VLOOKUP($U$1&amp;$A20,STEP③!$A$3:$I$152,9,FALSE),貼付!$C$3:$AF$198,M$2,FALSE)),"",VLOOKUP(VLOOKUP($U$1&amp;$A20,STEP③!$A$3:$I$152,9,FALSE),貼付!$C$3:$AF$198,M$2,FALSE))</f>
        <v/>
      </c>
      <c r="N20" s="30" t="str">
        <f>IF(ISERROR(VLOOKUP(VLOOKUP($U$1&amp;$A20,STEP③!$A$3:$I$152,9,FALSE),貼付!$C$3:$AF$198,N$2,FALSE)),"",VLOOKUP(VLOOKUP($U$1&amp;$A20,STEP③!$A$3:$I$152,9,FALSE),貼付!$C$3:$AF$198,N$2,FALSE))</f>
        <v/>
      </c>
      <c r="O20" s="30" t="str">
        <f>IF(ISERROR(VLOOKUP(VLOOKUP($U$1&amp;$A20,STEP③!$A$3:$I$152,9,FALSE),貼付!$C$3:$AF$198,O$2,FALSE)),"",VLOOKUP(VLOOKUP($U$1&amp;$A20,STEP③!$A$3:$I$152,9,FALSE),貼付!$C$3:$AF$198,O$2,FALSE))</f>
        <v/>
      </c>
      <c r="P20" s="46" t="str">
        <f>IF(ISERROR(VLOOKUP(VLOOKUP($U$1&amp;$A20,STEP③!$A$3:$I$152,9,FALSE),貼付!$C$3:$AF$198,P$2,FALSE)),"",VLOOKUP(VLOOKUP($U$1&amp;$A20,STEP③!$A$3:$I$152,9,FALSE),貼付!$C$3:$AF$198,P$2,FALSE))</f>
        <v/>
      </c>
      <c r="Q20" s="43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1:28" ht="14.25" customHeight="1" x14ac:dyDescent="0.4">
      <c r="A21" s="32">
        <v>17</v>
      </c>
      <c r="B21" s="33" t="str">
        <f>IF(ISERROR(VLOOKUP(VLOOKUP($U$1&amp;$A21,STEP③!$A$3:$I$152,9,FALSE),貼付!$C$3:$AF$198,B$2,FALSE)),"",VLOOKUP(VLOOKUP($U$1&amp;$A21,STEP③!$A$3:$I$152,9,FALSE),貼付!$C$3:$AF$198,B$2,FALSE))</f>
        <v/>
      </c>
      <c r="C21" s="33" t="str">
        <f>IF(ISERROR(VLOOKUP(VLOOKUP($U$1&amp;$A21,STEP③!$A$3:$I$152,9,FALSE),貼付!$C$3:$AF$198,C$2,FALSE)),"",VLOOKUP(VLOOKUP($U$1&amp;$A21,STEP③!$A$3:$I$152,9,FALSE),貼付!$C$3:$AF$198,C$2,FALSE))</f>
        <v/>
      </c>
      <c r="D21" s="33" t="str">
        <f>IF(ISERROR(VLOOKUP(VLOOKUP($U$1&amp;$A21,STEP③!$A$3:$I$152,9,FALSE),貼付!$C$3:$AF$198,D$2,FALSE)),"",VLOOKUP(VLOOKUP($U$1&amp;$A21,STEP③!$A$3:$I$152,9,FALSE),貼付!$C$3:$AF$198,D$2,FALSE))</f>
        <v/>
      </c>
      <c r="E21" s="33" t="str">
        <f>IF(ISERROR(VLOOKUP(VLOOKUP($U$1&amp;$A21,STEP③!$A$3:$I$152,9,FALSE),貼付!$C$3:$AF$198,E$2,FALSE)),"",VLOOKUP(VLOOKUP($U$1&amp;$A21,STEP③!$A$3:$I$152,9,FALSE),貼付!$C$3:$AF$198,E$2,FALSE))</f>
        <v/>
      </c>
      <c r="F21" s="33" t="str">
        <f>IF(ISERROR(VLOOKUP(VLOOKUP($U$1&amp;$A21,STEP③!$A$3:$I$152,9,FALSE),貼付!$C$3:$AF$198,F$2,FALSE)),"",VLOOKUP(VLOOKUP($U$1&amp;$A21,STEP③!$A$3:$I$152,9,FALSE),貼付!$C$3:$AF$198,F$2,FALSE))</f>
        <v/>
      </c>
      <c r="G21" s="33" t="str">
        <f>IF(ISERROR(VLOOKUP(VLOOKUP($U$1&amp;$A21,STEP③!$A$3:$I$152,9,FALSE),貼付!$C$3:$AF$198,G$2,FALSE)),"",VLOOKUP(VLOOKUP($U$1&amp;$A21,STEP③!$A$3:$I$152,9,FALSE),貼付!$C$3:$AF$198,G$2,FALSE))</f>
        <v/>
      </c>
      <c r="H21" s="34" t="str">
        <f>IF(ISERROR(VLOOKUP(VLOOKUP($U$1&amp;$A21,STEP③!$A$3:$I$152,9,FALSE),貼付!$C$3:$AF$198,H$2,FALSE)),"",VLOOKUP(VLOOKUP($U$1&amp;$A21,STEP③!$A$3:$I$152,9,FALSE),貼付!$C$3:$AF$198,H$2,FALSE))</f>
        <v/>
      </c>
      <c r="I21" s="33" t="str">
        <f>IF(ISERROR(VLOOKUP(VLOOKUP($U$1&amp;$A21,STEP③!$A$3:$I$152,9,FALSE),貼付!$C$3:$AF$198,I$2,FALSE)),"",VLOOKUP(VLOOKUP($U$1&amp;$A21,STEP③!$A$3:$I$152,9,FALSE),貼付!$C$3:$AF$198,I$2,FALSE))</f>
        <v/>
      </c>
      <c r="J21" s="33" t="str">
        <f>IF(ISERROR(VLOOKUP(VLOOKUP($U$1&amp;$A21,STEP③!$A$3:$I$152,9,FALSE),貼付!$C$3:$AF$198,J$2,FALSE)),"",VLOOKUP(VLOOKUP($U$1&amp;$A21,STEP③!$A$3:$I$152,9,FALSE),貼付!$C$3:$AF$198,J$2,FALSE))</f>
        <v/>
      </c>
      <c r="K21" s="33" t="str">
        <f>IF(ISERROR(VLOOKUP(VLOOKUP($U$1&amp;$A21,STEP③!$A$3:$I$152,9,FALSE),貼付!$C$3:$AF$198,K$2,FALSE)),"",VLOOKUP(VLOOKUP($U$1&amp;$A21,STEP③!$A$3:$I$152,9,FALSE),貼付!$C$3:$AF$198,K$2,FALSE))</f>
        <v/>
      </c>
      <c r="L21" s="33" t="str">
        <f>IF(ISERROR(VLOOKUP(VLOOKUP($U$1&amp;$A21,STEP③!$A$3:$I$152,9,FALSE),貼付!$C$3:$AF$198,L$2,FALSE)),"",VLOOKUP(VLOOKUP($U$1&amp;$A21,STEP③!$A$3:$I$152,9,FALSE),貼付!$C$3:$AF$198,L$2,FALSE))</f>
        <v/>
      </c>
      <c r="M21" s="33" t="str">
        <f>IF(ISERROR(VLOOKUP(VLOOKUP($U$1&amp;$A21,STEP③!$A$3:$I$152,9,FALSE),貼付!$C$3:$AF$198,M$2,FALSE)),"",VLOOKUP(VLOOKUP($U$1&amp;$A21,STEP③!$A$3:$I$152,9,FALSE),貼付!$C$3:$AF$198,M$2,FALSE))</f>
        <v/>
      </c>
      <c r="N21" s="33" t="str">
        <f>IF(ISERROR(VLOOKUP(VLOOKUP($U$1&amp;$A21,STEP③!$A$3:$I$152,9,FALSE),貼付!$C$3:$AF$198,N$2,FALSE)),"",VLOOKUP(VLOOKUP($U$1&amp;$A21,STEP③!$A$3:$I$152,9,FALSE),貼付!$C$3:$AF$198,N$2,FALSE))</f>
        <v/>
      </c>
      <c r="O21" s="33" t="str">
        <f>IF(ISERROR(VLOOKUP(VLOOKUP($U$1&amp;$A21,STEP③!$A$3:$I$152,9,FALSE),貼付!$C$3:$AF$198,O$2,FALSE)),"",VLOOKUP(VLOOKUP($U$1&amp;$A21,STEP③!$A$3:$I$152,9,FALSE),貼付!$C$3:$AF$198,O$2,FALSE))</f>
        <v/>
      </c>
      <c r="P21" s="47" t="str">
        <f>IF(ISERROR(VLOOKUP(VLOOKUP($U$1&amp;$A21,STEP③!$A$3:$I$152,9,FALSE),貼付!$C$3:$AF$198,P$2,FALSE)),"",VLOOKUP(VLOOKUP($U$1&amp;$A21,STEP③!$A$3:$I$152,9,FALSE),貼付!$C$3:$AF$198,P$2,FALSE))</f>
        <v/>
      </c>
      <c r="Q21" s="43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</row>
    <row r="22" spans="1:28" ht="14.25" customHeight="1" x14ac:dyDescent="0.4">
      <c r="A22" s="29">
        <v>18</v>
      </c>
      <c r="B22" s="30" t="str">
        <f>IF(ISERROR(VLOOKUP(VLOOKUP($U$1&amp;$A22,STEP③!$A$3:$I$152,9,FALSE),貼付!$C$3:$AF$198,B$2,FALSE)),"",VLOOKUP(VLOOKUP($U$1&amp;$A22,STEP③!$A$3:$I$152,9,FALSE),貼付!$C$3:$AF$198,B$2,FALSE))</f>
        <v/>
      </c>
      <c r="C22" s="30" t="str">
        <f>IF(ISERROR(VLOOKUP(VLOOKUP($U$1&amp;$A22,STEP③!$A$3:$I$152,9,FALSE),貼付!$C$3:$AF$198,C$2,FALSE)),"",VLOOKUP(VLOOKUP($U$1&amp;$A22,STEP③!$A$3:$I$152,9,FALSE),貼付!$C$3:$AF$198,C$2,FALSE))</f>
        <v/>
      </c>
      <c r="D22" s="30" t="str">
        <f>IF(ISERROR(VLOOKUP(VLOOKUP($U$1&amp;$A22,STEP③!$A$3:$I$152,9,FALSE),貼付!$C$3:$AF$198,D$2,FALSE)),"",VLOOKUP(VLOOKUP($U$1&amp;$A22,STEP③!$A$3:$I$152,9,FALSE),貼付!$C$3:$AF$198,D$2,FALSE))</f>
        <v/>
      </c>
      <c r="E22" s="30" t="str">
        <f>IF(ISERROR(VLOOKUP(VLOOKUP($U$1&amp;$A22,STEP③!$A$3:$I$152,9,FALSE),貼付!$C$3:$AF$198,E$2,FALSE)),"",VLOOKUP(VLOOKUP($U$1&amp;$A22,STEP③!$A$3:$I$152,9,FALSE),貼付!$C$3:$AF$198,E$2,FALSE))</f>
        <v/>
      </c>
      <c r="F22" s="30" t="str">
        <f>IF(ISERROR(VLOOKUP(VLOOKUP($U$1&amp;$A22,STEP③!$A$3:$I$152,9,FALSE),貼付!$C$3:$AF$198,F$2,FALSE)),"",VLOOKUP(VLOOKUP($U$1&amp;$A22,STEP③!$A$3:$I$152,9,FALSE),貼付!$C$3:$AF$198,F$2,FALSE))</f>
        <v/>
      </c>
      <c r="G22" s="30" t="str">
        <f>IF(ISERROR(VLOOKUP(VLOOKUP($U$1&amp;$A22,STEP③!$A$3:$I$152,9,FALSE),貼付!$C$3:$AF$198,G$2,FALSE)),"",VLOOKUP(VLOOKUP($U$1&amp;$A22,STEP③!$A$3:$I$152,9,FALSE),貼付!$C$3:$AF$198,G$2,FALSE))</f>
        <v/>
      </c>
      <c r="H22" s="31" t="str">
        <f>IF(ISERROR(VLOOKUP(VLOOKUP($U$1&amp;$A22,STEP③!$A$3:$I$152,9,FALSE),貼付!$C$3:$AF$198,H$2,FALSE)),"",VLOOKUP(VLOOKUP($U$1&amp;$A22,STEP③!$A$3:$I$152,9,FALSE),貼付!$C$3:$AF$198,H$2,FALSE))</f>
        <v/>
      </c>
      <c r="I22" s="30" t="str">
        <f>IF(ISERROR(VLOOKUP(VLOOKUP($U$1&amp;$A22,STEP③!$A$3:$I$152,9,FALSE),貼付!$C$3:$AF$198,I$2,FALSE)),"",VLOOKUP(VLOOKUP($U$1&amp;$A22,STEP③!$A$3:$I$152,9,FALSE),貼付!$C$3:$AF$198,I$2,FALSE))</f>
        <v/>
      </c>
      <c r="J22" s="30" t="str">
        <f>IF(ISERROR(VLOOKUP(VLOOKUP($U$1&amp;$A22,STEP③!$A$3:$I$152,9,FALSE),貼付!$C$3:$AF$198,J$2,FALSE)),"",VLOOKUP(VLOOKUP($U$1&amp;$A22,STEP③!$A$3:$I$152,9,FALSE),貼付!$C$3:$AF$198,J$2,FALSE))</f>
        <v/>
      </c>
      <c r="K22" s="30" t="str">
        <f>IF(ISERROR(VLOOKUP(VLOOKUP($U$1&amp;$A22,STEP③!$A$3:$I$152,9,FALSE),貼付!$C$3:$AF$198,K$2,FALSE)),"",VLOOKUP(VLOOKUP($U$1&amp;$A22,STEP③!$A$3:$I$152,9,FALSE),貼付!$C$3:$AF$198,K$2,FALSE))</f>
        <v/>
      </c>
      <c r="L22" s="30" t="str">
        <f>IF(ISERROR(VLOOKUP(VLOOKUP($U$1&amp;$A22,STEP③!$A$3:$I$152,9,FALSE),貼付!$C$3:$AF$198,L$2,FALSE)),"",VLOOKUP(VLOOKUP($U$1&amp;$A22,STEP③!$A$3:$I$152,9,FALSE),貼付!$C$3:$AF$198,L$2,FALSE))</f>
        <v/>
      </c>
      <c r="M22" s="30" t="str">
        <f>IF(ISERROR(VLOOKUP(VLOOKUP($U$1&amp;$A22,STEP③!$A$3:$I$152,9,FALSE),貼付!$C$3:$AF$198,M$2,FALSE)),"",VLOOKUP(VLOOKUP($U$1&amp;$A22,STEP③!$A$3:$I$152,9,FALSE),貼付!$C$3:$AF$198,M$2,FALSE))</f>
        <v/>
      </c>
      <c r="N22" s="30" t="str">
        <f>IF(ISERROR(VLOOKUP(VLOOKUP($U$1&amp;$A22,STEP③!$A$3:$I$152,9,FALSE),貼付!$C$3:$AF$198,N$2,FALSE)),"",VLOOKUP(VLOOKUP($U$1&amp;$A22,STEP③!$A$3:$I$152,9,FALSE),貼付!$C$3:$AF$198,N$2,FALSE))</f>
        <v/>
      </c>
      <c r="O22" s="30" t="str">
        <f>IF(ISERROR(VLOOKUP(VLOOKUP($U$1&amp;$A22,STEP③!$A$3:$I$152,9,FALSE),貼付!$C$3:$AF$198,O$2,FALSE)),"",VLOOKUP(VLOOKUP($U$1&amp;$A22,STEP③!$A$3:$I$152,9,FALSE),貼付!$C$3:$AF$198,O$2,FALSE))</f>
        <v/>
      </c>
      <c r="P22" s="46" t="str">
        <f>IF(ISERROR(VLOOKUP(VLOOKUP($U$1&amp;$A22,STEP③!$A$3:$I$152,9,FALSE),貼付!$C$3:$AF$198,P$2,FALSE)),"",VLOOKUP(VLOOKUP($U$1&amp;$A22,STEP③!$A$3:$I$152,9,FALSE),貼付!$C$3:$AF$198,P$2,FALSE))</f>
        <v/>
      </c>
      <c r="Q22" s="43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</row>
    <row r="23" spans="1:28" ht="14.25" customHeight="1" x14ac:dyDescent="0.4">
      <c r="A23" s="32">
        <v>19</v>
      </c>
      <c r="B23" s="33" t="str">
        <f>IF(ISERROR(VLOOKUP(VLOOKUP($U$1&amp;$A23,STEP③!$A$3:$I$152,9,FALSE),貼付!$C$3:$AF$198,B$2,FALSE)),"",VLOOKUP(VLOOKUP($U$1&amp;$A23,STEP③!$A$3:$I$152,9,FALSE),貼付!$C$3:$AF$198,B$2,FALSE))</f>
        <v/>
      </c>
      <c r="C23" s="33" t="str">
        <f>IF(ISERROR(VLOOKUP(VLOOKUP($U$1&amp;$A23,STEP③!$A$3:$I$152,9,FALSE),貼付!$C$3:$AF$198,C$2,FALSE)),"",VLOOKUP(VLOOKUP($U$1&amp;$A23,STEP③!$A$3:$I$152,9,FALSE),貼付!$C$3:$AF$198,C$2,FALSE))</f>
        <v/>
      </c>
      <c r="D23" s="33" t="str">
        <f>IF(ISERROR(VLOOKUP(VLOOKUP($U$1&amp;$A23,STEP③!$A$3:$I$152,9,FALSE),貼付!$C$3:$AF$198,D$2,FALSE)),"",VLOOKUP(VLOOKUP($U$1&amp;$A23,STEP③!$A$3:$I$152,9,FALSE),貼付!$C$3:$AF$198,D$2,FALSE))</f>
        <v/>
      </c>
      <c r="E23" s="33" t="str">
        <f>IF(ISERROR(VLOOKUP(VLOOKUP($U$1&amp;$A23,STEP③!$A$3:$I$152,9,FALSE),貼付!$C$3:$AF$198,E$2,FALSE)),"",VLOOKUP(VLOOKUP($U$1&amp;$A23,STEP③!$A$3:$I$152,9,FALSE),貼付!$C$3:$AF$198,E$2,FALSE))</f>
        <v/>
      </c>
      <c r="F23" s="33" t="str">
        <f>IF(ISERROR(VLOOKUP(VLOOKUP($U$1&amp;$A23,STEP③!$A$3:$I$152,9,FALSE),貼付!$C$3:$AF$198,F$2,FALSE)),"",VLOOKUP(VLOOKUP($U$1&amp;$A23,STEP③!$A$3:$I$152,9,FALSE),貼付!$C$3:$AF$198,F$2,FALSE))</f>
        <v/>
      </c>
      <c r="G23" s="33" t="str">
        <f>IF(ISERROR(VLOOKUP(VLOOKUP($U$1&amp;$A23,STEP③!$A$3:$I$152,9,FALSE),貼付!$C$3:$AF$198,G$2,FALSE)),"",VLOOKUP(VLOOKUP($U$1&amp;$A23,STEP③!$A$3:$I$152,9,FALSE),貼付!$C$3:$AF$198,G$2,FALSE))</f>
        <v/>
      </c>
      <c r="H23" s="34" t="str">
        <f>IF(ISERROR(VLOOKUP(VLOOKUP($U$1&amp;$A23,STEP③!$A$3:$I$152,9,FALSE),貼付!$C$3:$AF$198,H$2,FALSE)),"",VLOOKUP(VLOOKUP($U$1&amp;$A23,STEP③!$A$3:$I$152,9,FALSE),貼付!$C$3:$AF$198,H$2,FALSE))</f>
        <v/>
      </c>
      <c r="I23" s="33" t="str">
        <f>IF(ISERROR(VLOOKUP(VLOOKUP($U$1&amp;$A23,STEP③!$A$3:$I$152,9,FALSE),貼付!$C$3:$AF$198,I$2,FALSE)),"",VLOOKUP(VLOOKUP($U$1&amp;$A23,STEP③!$A$3:$I$152,9,FALSE),貼付!$C$3:$AF$198,I$2,FALSE))</f>
        <v/>
      </c>
      <c r="J23" s="33" t="str">
        <f>IF(ISERROR(VLOOKUP(VLOOKUP($U$1&amp;$A23,STEP③!$A$3:$I$152,9,FALSE),貼付!$C$3:$AF$198,J$2,FALSE)),"",VLOOKUP(VLOOKUP($U$1&amp;$A23,STEP③!$A$3:$I$152,9,FALSE),貼付!$C$3:$AF$198,J$2,FALSE))</f>
        <v/>
      </c>
      <c r="K23" s="33" t="str">
        <f>IF(ISERROR(VLOOKUP(VLOOKUP($U$1&amp;$A23,STEP③!$A$3:$I$152,9,FALSE),貼付!$C$3:$AF$198,K$2,FALSE)),"",VLOOKUP(VLOOKUP($U$1&amp;$A23,STEP③!$A$3:$I$152,9,FALSE),貼付!$C$3:$AF$198,K$2,FALSE))</f>
        <v/>
      </c>
      <c r="L23" s="33" t="str">
        <f>IF(ISERROR(VLOOKUP(VLOOKUP($U$1&amp;$A23,STEP③!$A$3:$I$152,9,FALSE),貼付!$C$3:$AF$198,L$2,FALSE)),"",VLOOKUP(VLOOKUP($U$1&amp;$A23,STEP③!$A$3:$I$152,9,FALSE),貼付!$C$3:$AF$198,L$2,FALSE))</f>
        <v/>
      </c>
      <c r="M23" s="33" t="str">
        <f>IF(ISERROR(VLOOKUP(VLOOKUP($U$1&amp;$A23,STEP③!$A$3:$I$152,9,FALSE),貼付!$C$3:$AF$198,M$2,FALSE)),"",VLOOKUP(VLOOKUP($U$1&amp;$A23,STEP③!$A$3:$I$152,9,FALSE),貼付!$C$3:$AF$198,M$2,FALSE))</f>
        <v/>
      </c>
      <c r="N23" s="33" t="str">
        <f>IF(ISERROR(VLOOKUP(VLOOKUP($U$1&amp;$A23,STEP③!$A$3:$I$152,9,FALSE),貼付!$C$3:$AF$198,N$2,FALSE)),"",VLOOKUP(VLOOKUP($U$1&amp;$A23,STEP③!$A$3:$I$152,9,FALSE),貼付!$C$3:$AF$198,N$2,FALSE))</f>
        <v/>
      </c>
      <c r="O23" s="33" t="str">
        <f>IF(ISERROR(VLOOKUP(VLOOKUP($U$1&amp;$A23,STEP③!$A$3:$I$152,9,FALSE),貼付!$C$3:$AF$198,O$2,FALSE)),"",VLOOKUP(VLOOKUP($U$1&amp;$A23,STEP③!$A$3:$I$152,9,FALSE),貼付!$C$3:$AF$198,O$2,FALSE))</f>
        <v/>
      </c>
      <c r="P23" s="47" t="str">
        <f>IF(ISERROR(VLOOKUP(VLOOKUP($U$1&amp;$A23,STEP③!$A$3:$I$152,9,FALSE),貼付!$C$3:$AF$198,P$2,FALSE)),"",VLOOKUP(VLOOKUP($U$1&amp;$A23,STEP③!$A$3:$I$152,9,FALSE),貼付!$C$3:$AF$198,P$2,FALSE))</f>
        <v/>
      </c>
      <c r="Q23" s="43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1:28" ht="14.25" customHeight="1" x14ac:dyDescent="0.4">
      <c r="A24" s="29">
        <v>20</v>
      </c>
      <c r="B24" s="30" t="str">
        <f>IF(ISERROR(VLOOKUP(VLOOKUP($U$1&amp;$A24,STEP③!$A$3:$I$152,9,FALSE),貼付!$C$3:$AF$198,B$2,FALSE)),"",VLOOKUP(VLOOKUP($U$1&amp;$A24,STEP③!$A$3:$I$152,9,FALSE),貼付!$C$3:$AF$198,B$2,FALSE))</f>
        <v/>
      </c>
      <c r="C24" s="30" t="str">
        <f>IF(ISERROR(VLOOKUP(VLOOKUP($U$1&amp;$A24,STEP③!$A$3:$I$152,9,FALSE),貼付!$C$3:$AF$198,C$2,FALSE)),"",VLOOKUP(VLOOKUP($U$1&amp;$A24,STEP③!$A$3:$I$152,9,FALSE),貼付!$C$3:$AF$198,C$2,FALSE))</f>
        <v/>
      </c>
      <c r="D24" s="30" t="str">
        <f>IF(ISERROR(VLOOKUP(VLOOKUP($U$1&amp;$A24,STEP③!$A$3:$I$152,9,FALSE),貼付!$C$3:$AF$198,D$2,FALSE)),"",VLOOKUP(VLOOKUP($U$1&amp;$A24,STEP③!$A$3:$I$152,9,FALSE),貼付!$C$3:$AF$198,D$2,FALSE))</f>
        <v/>
      </c>
      <c r="E24" s="30" t="str">
        <f>IF(ISERROR(VLOOKUP(VLOOKUP($U$1&amp;$A24,STEP③!$A$3:$I$152,9,FALSE),貼付!$C$3:$AF$198,E$2,FALSE)),"",VLOOKUP(VLOOKUP($U$1&amp;$A24,STEP③!$A$3:$I$152,9,FALSE),貼付!$C$3:$AF$198,E$2,FALSE))</f>
        <v/>
      </c>
      <c r="F24" s="30" t="str">
        <f>IF(ISERROR(VLOOKUP(VLOOKUP($U$1&amp;$A24,STEP③!$A$3:$I$152,9,FALSE),貼付!$C$3:$AF$198,F$2,FALSE)),"",VLOOKUP(VLOOKUP($U$1&amp;$A24,STEP③!$A$3:$I$152,9,FALSE),貼付!$C$3:$AF$198,F$2,FALSE))</f>
        <v/>
      </c>
      <c r="G24" s="30" t="str">
        <f>IF(ISERROR(VLOOKUP(VLOOKUP($U$1&amp;$A24,STEP③!$A$3:$I$152,9,FALSE),貼付!$C$3:$AF$198,G$2,FALSE)),"",VLOOKUP(VLOOKUP($U$1&amp;$A24,STEP③!$A$3:$I$152,9,FALSE),貼付!$C$3:$AF$198,G$2,FALSE))</f>
        <v/>
      </c>
      <c r="H24" s="31" t="str">
        <f>IF(ISERROR(VLOOKUP(VLOOKUP($U$1&amp;$A24,STEP③!$A$3:$I$152,9,FALSE),貼付!$C$3:$AF$198,H$2,FALSE)),"",VLOOKUP(VLOOKUP($U$1&amp;$A24,STEP③!$A$3:$I$152,9,FALSE),貼付!$C$3:$AF$198,H$2,FALSE))</f>
        <v/>
      </c>
      <c r="I24" s="30" t="str">
        <f>IF(ISERROR(VLOOKUP(VLOOKUP($U$1&amp;$A24,STEP③!$A$3:$I$152,9,FALSE),貼付!$C$3:$AF$198,I$2,FALSE)),"",VLOOKUP(VLOOKUP($U$1&amp;$A24,STEP③!$A$3:$I$152,9,FALSE),貼付!$C$3:$AF$198,I$2,FALSE))</f>
        <v/>
      </c>
      <c r="J24" s="30" t="str">
        <f>IF(ISERROR(VLOOKUP(VLOOKUP($U$1&amp;$A24,STEP③!$A$3:$I$152,9,FALSE),貼付!$C$3:$AF$198,J$2,FALSE)),"",VLOOKUP(VLOOKUP($U$1&amp;$A24,STEP③!$A$3:$I$152,9,FALSE),貼付!$C$3:$AF$198,J$2,FALSE))</f>
        <v/>
      </c>
      <c r="K24" s="30" t="str">
        <f>IF(ISERROR(VLOOKUP(VLOOKUP($U$1&amp;$A24,STEP③!$A$3:$I$152,9,FALSE),貼付!$C$3:$AF$198,K$2,FALSE)),"",VLOOKUP(VLOOKUP($U$1&amp;$A24,STEP③!$A$3:$I$152,9,FALSE),貼付!$C$3:$AF$198,K$2,FALSE))</f>
        <v/>
      </c>
      <c r="L24" s="30" t="str">
        <f>IF(ISERROR(VLOOKUP(VLOOKUP($U$1&amp;$A24,STEP③!$A$3:$I$152,9,FALSE),貼付!$C$3:$AF$198,L$2,FALSE)),"",VLOOKUP(VLOOKUP($U$1&amp;$A24,STEP③!$A$3:$I$152,9,FALSE),貼付!$C$3:$AF$198,L$2,FALSE))</f>
        <v/>
      </c>
      <c r="M24" s="30" t="str">
        <f>IF(ISERROR(VLOOKUP(VLOOKUP($U$1&amp;$A24,STEP③!$A$3:$I$152,9,FALSE),貼付!$C$3:$AF$198,M$2,FALSE)),"",VLOOKUP(VLOOKUP($U$1&amp;$A24,STEP③!$A$3:$I$152,9,FALSE),貼付!$C$3:$AF$198,M$2,FALSE))</f>
        <v/>
      </c>
      <c r="N24" s="30" t="str">
        <f>IF(ISERROR(VLOOKUP(VLOOKUP($U$1&amp;$A24,STEP③!$A$3:$I$152,9,FALSE),貼付!$C$3:$AF$198,N$2,FALSE)),"",VLOOKUP(VLOOKUP($U$1&amp;$A24,STEP③!$A$3:$I$152,9,FALSE),貼付!$C$3:$AF$198,N$2,FALSE))</f>
        <v/>
      </c>
      <c r="O24" s="30" t="str">
        <f>IF(ISERROR(VLOOKUP(VLOOKUP($U$1&amp;$A24,STEP③!$A$3:$I$152,9,FALSE),貼付!$C$3:$AF$198,O$2,FALSE)),"",VLOOKUP(VLOOKUP($U$1&amp;$A24,STEP③!$A$3:$I$152,9,FALSE),貼付!$C$3:$AF$198,O$2,FALSE))</f>
        <v/>
      </c>
      <c r="P24" s="46" t="str">
        <f>IF(ISERROR(VLOOKUP(VLOOKUP($U$1&amp;$A24,STEP③!$A$3:$I$152,9,FALSE),貼付!$C$3:$AF$198,P$2,FALSE)),"",VLOOKUP(VLOOKUP($U$1&amp;$A24,STEP③!$A$3:$I$152,9,FALSE),貼付!$C$3:$AF$198,P$2,FALSE))</f>
        <v/>
      </c>
      <c r="Q24" s="43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4.25" customHeight="1" x14ac:dyDescent="0.4">
      <c r="A25" s="32">
        <v>21</v>
      </c>
      <c r="B25" s="33" t="str">
        <f>IF(ISERROR(VLOOKUP(VLOOKUP($U$1&amp;$A25,STEP③!$A$3:$I$152,9,FALSE),貼付!$C$3:$AF$198,B$2,FALSE)),"",VLOOKUP(VLOOKUP($U$1&amp;$A25,STEP③!$A$3:$I$152,9,FALSE),貼付!$C$3:$AF$198,B$2,FALSE))</f>
        <v/>
      </c>
      <c r="C25" s="33" t="str">
        <f>IF(ISERROR(VLOOKUP(VLOOKUP($U$1&amp;$A25,STEP③!$A$3:$I$152,9,FALSE),貼付!$C$3:$AF$198,C$2,FALSE)),"",VLOOKUP(VLOOKUP($U$1&amp;$A25,STEP③!$A$3:$I$152,9,FALSE),貼付!$C$3:$AF$198,C$2,FALSE))</f>
        <v/>
      </c>
      <c r="D25" s="33" t="str">
        <f>IF(ISERROR(VLOOKUP(VLOOKUP($U$1&amp;$A25,STEP③!$A$3:$I$152,9,FALSE),貼付!$C$3:$AF$198,D$2,FALSE)),"",VLOOKUP(VLOOKUP($U$1&amp;$A25,STEP③!$A$3:$I$152,9,FALSE),貼付!$C$3:$AF$198,D$2,FALSE))</f>
        <v/>
      </c>
      <c r="E25" s="33" t="str">
        <f>IF(ISERROR(VLOOKUP(VLOOKUP($U$1&amp;$A25,STEP③!$A$3:$I$152,9,FALSE),貼付!$C$3:$AF$198,E$2,FALSE)),"",VLOOKUP(VLOOKUP($U$1&amp;$A25,STEP③!$A$3:$I$152,9,FALSE),貼付!$C$3:$AF$198,E$2,FALSE))</f>
        <v/>
      </c>
      <c r="F25" s="33" t="str">
        <f>IF(ISERROR(VLOOKUP(VLOOKUP($U$1&amp;$A25,STEP③!$A$3:$I$152,9,FALSE),貼付!$C$3:$AF$198,F$2,FALSE)),"",VLOOKUP(VLOOKUP($U$1&amp;$A25,STEP③!$A$3:$I$152,9,FALSE),貼付!$C$3:$AF$198,F$2,FALSE))</f>
        <v/>
      </c>
      <c r="G25" s="33" t="str">
        <f>IF(ISERROR(VLOOKUP(VLOOKUP($U$1&amp;$A25,STEP③!$A$3:$I$152,9,FALSE),貼付!$C$3:$AF$198,G$2,FALSE)),"",VLOOKUP(VLOOKUP($U$1&amp;$A25,STEP③!$A$3:$I$152,9,FALSE),貼付!$C$3:$AF$198,G$2,FALSE))</f>
        <v/>
      </c>
      <c r="H25" s="34" t="str">
        <f>IF(ISERROR(VLOOKUP(VLOOKUP($U$1&amp;$A25,STEP③!$A$3:$I$152,9,FALSE),貼付!$C$3:$AF$198,H$2,FALSE)),"",VLOOKUP(VLOOKUP($U$1&amp;$A25,STEP③!$A$3:$I$152,9,FALSE),貼付!$C$3:$AF$198,H$2,FALSE))</f>
        <v/>
      </c>
      <c r="I25" s="33" t="str">
        <f>IF(ISERROR(VLOOKUP(VLOOKUP($U$1&amp;$A25,STEP③!$A$3:$I$152,9,FALSE),貼付!$C$3:$AF$198,I$2,FALSE)),"",VLOOKUP(VLOOKUP($U$1&amp;$A25,STEP③!$A$3:$I$152,9,FALSE),貼付!$C$3:$AF$198,I$2,FALSE))</f>
        <v/>
      </c>
      <c r="J25" s="33" t="str">
        <f>IF(ISERROR(VLOOKUP(VLOOKUP($U$1&amp;$A25,STEP③!$A$3:$I$152,9,FALSE),貼付!$C$3:$AF$198,J$2,FALSE)),"",VLOOKUP(VLOOKUP($U$1&amp;$A25,STEP③!$A$3:$I$152,9,FALSE),貼付!$C$3:$AF$198,J$2,FALSE))</f>
        <v/>
      </c>
      <c r="K25" s="33" t="str">
        <f>IF(ISERROR(VLOOKUP(VLOOKUP($U$1&amp;$A25,STEP③!$A$3:$I$152,9,FALSE),貼付!$C$3:$AF$198,K$2,FALSE)),"",VLOOKUP(VLOOKUP($U$1&amp;$A25,STEP③!$A$3:$I$152,9,FALSE),貼付!$C$3:$AF$198,K$2,FALSE))</f>
        <v/>
      </c>
      <c r="L25" s="33" t="str">
        <f>IF(ISERROR(VLOOKUP(VLOOKUP($U$1&amp;$A25,STEP③!$A$3:$I$152,9,FALSE),貼付!$C$3:$AF$198,L$2,FALSE)),"",VLOOKUP(VLOOKUP($U$1&amp;$A25,STEP③!$A$3:$I$152,9,FALSE),貼付!$C$3:$AF$198,L$2,FALSE))</f>
        <v/>
      </c>
      <c r="M25" s="33" t="str">
        <f>IF(ISERROR(VLOOKUP(VLOOKUP($U$1&amp;$A25,STEP③!$A$3:$I$152,9,FALSE),貼付!$C$3:$AF$198,M$2,FALSE)),"",VLOOKUP(VLOOKUP($U$1&amp;$A25,STEP③!$A$3:$I$152,9,FALSE),貼付!$C$3:$AF$198,M$2,FALSE))</f>
        <v/>
      </c>
      <c r="N25" s="33" t="str">
        <f>IF(ISERROR(VLOOKUP(VLOOKUP($U$1&amp;$A25,STEP③!$A$3:$I$152,9,FALSE),貼付!$C$3:$AF$198,N$2,FALSE)),"",VLOOKUP(VLOOKUP($U$1&amp;$A25,STEP③!$A$3:$I$152,9,FALSE),貼付!$C$3:$AF$198,N$2,FALSE))</f>
        <v/>
      </c>
      <c r="O25" s="33" t="str">
        <f>IF(ISERROR(VLOOKUP(VLOOKUP($U$1&amp;$A25,STEP③!$A$3:$I$152,9,FALSE),貼付!$C$3:$AF$198,O$2,FALSE)),"",VLOOKUP(VLOOKUP($U$1&amp;$A25,STEP③!$A$3:$I$152,9,FALSE),貼付!$C$3:$AF$198,O$2,FALSE))</f>
        <v/>
      </c>
      <c r="P25" s="47" t="str">
        <f>IF(ISERROR(VLOOKUP(VLOOKUP($U$1&amp;$A25,STEP③!$A$3:$I$152,9,FALSE),貼付!$C$3:$AF$198,P$2,FALSE)),"",VLOOKUP(VLOOKUP($U$1&amp;$A25,STEP③!$A$3:$I$152,9,FALSE),貼付!$C$3:$AF$198,P$2,FALSE))</f>
        <v/>
      </c>
      <c r="Q25" s="43"/>
      <c r="R25" s="44"/>
      <c r="S25" s="44"/>
      <c r="T25" s="44"/>
      <c r="U25" s="44"/>
      <c r="V25" s="44"/>
      <c r="W25" s="44"/>
      <c r="X25" s="44"/>
      <c r="Y25" s="44" t="str">
        <f>IF(ISERROR(VLOOKUP(VLOOKUP($U$1&amp;$A25,STEP③!$A$3:$I$152,9,FALSE),貼付!$C$3:$AF$198,Y$2,FALSE)),"",VLOOKUP(VLOOKUP($U$1&amp;$A25,STEP③!$A$3:$I$152,9,FALSE),貼付!$C$3:$AF$198,Y$2,FALSE))</f>
        <v/>
      </c>
      <c r="Z25" s="44" t="str">
        <f>IF(ISERROR(VLOOKUP(VLOOKUP($U$1&amp;$A25,STEP③!$A$3:$I$152,9,FALSE),貼付!$C$3:$AF$198,Z$2,FALSE)),"",VLOOKUP(VLOOKUP($U$1&amp;$A25,STEP③!$A$3:$I$152,9,FALSE),貼付!$C$3:$AF$198,Z$2,FALSE))</f>
        <v/>
      </c>
      <c r="AA25" s="44" t="str">
        <f>IF(ISERROR(VLOOKUP(VLOOKUP($U$1&amp;$A25,STEP③!$A$3:$I$152,9,FALSE),貼付!$C$3:$AF$198,AA$2,FALSE)),"",VLOOKUP(VLOOKUP($U$1&amp;$A25,STEP③!$A$3:$I$152,9,FALSE),貼付!$C$3:$AF$198,AA$2,FALSE))</f>
        <v/>
      </c>
      <c r="AB25" s="44" t="str">
        <f>IF(ISERROR(VLOOKUP(VLOOKUP($U$1&amp;$A25,STEP③!$A$3:$I$152,9,FALSE),貼付!$C$3:$AF$198,AB$2,FALSE)),"",VLOOKUP(VLOOKUP($U$1&amp;$A25,STEP③!$A$3:$I$152,9,FALSE),貼付!$C$3:$AF$198,AB$2,FALSE))</f>
        <v/>
      </c>
    </row>
    <row r="26" spans="1:28" ht="14.25" customHeight="1" x14ac:dyDescent="0.4">
      <c r="A26" s="29">
        <v>22</v>
      </c>
      <c r="B26" s="30" t="str">
        <f>IF(ISERROR(VLOOKUP(VLOOKUP($U$1&amp;$A26,STEP③!$A$3:$I$152,9,FALSE),貼付!$C$3:$AF$198,B$2,FALSE)),"",VLOOKUP(VLOOKUP($U$1&amp;$A26,STEP③!$A$3:$I$152,9,FALSE),貼付!$C$3:$AF$198,B$2,FALSE))</f>
        <v/>
      </c>
      <c r="C26" s="30" t="str">
        <f>IF(ISERROR(VLOOKUP(VLOOKUP($U$1&amp;$A26,STEP③!$A$3:$I$152,9,FALSE),貼付!$C$3:$AF$198,C$2,FALSE)),"",VLOOKUP(VLOOKUP($U$1&amp;$A26,STEP③!$A$3:$I$152,9,FALSE),貼付!$C$3:$AF$198,C$2,FALSE))</f>
        <v/>
      </c>
      <c r="D26" s="30" t="str">
        <f>IF(ISERROR(VLOOKUP(VLOOKUP($U$1&amp;$A26,STEP③!$A$3:$I$152,9,FALSE),貼付!$C$3:$AF$198,D$2,FALSE)),"",VLOOKUP(VLOOKUP($U$1&amp;$A26,STEP③!$A$3:$I$152,9,FALSE),貼付!$C$3:$AF$198,D$2,FALSE))</f>
        <v/>
      </c>
      <c r="E26" s="30" t="str">
        <f>IF(ISERROR(VLOOKUP(VLOOKUP($U$1&amp;$A26,STEP③!$A$3:$I$152,9,FALSE),貼付!$C$3:$AF$198,E$2,FALSE)),"",VLOOKUP(VLOOKUP($U$1&amp;$A26,STEP③!$A$3:$I$152,9,FALSE),貼付!$C$3:$AF$198,E$2,FALSE))</f>
        <v/>
      </c>
      <c r="F26" s="30" t="str">
        <f>IF(ISERROR(VLOOKUP(VLOOKUP($U$1&amp;$A26,STEP③!$A$3:$I$152,9,FALSE),貼付!$C$3:$AF$198,F$2,FALSE)),"",VLOOKUP(VLOOKUP($U$1&amp;$A26,STEP③!$A$3:$I$152,9,FALSE),貼付!$C$3:$AF$198,F$2,FALSE))</f>
        <v/>
      </c>
      <c r="G26" s="30" t="str">
        <f>IF(ISERROR(VLOOKUP(VLOOKUP($U$1&amp;$A26,STEP③!$A$3:$I$152,9,FALSE),貼付!$C$3:$AF$198,G$2,FALSE)),"",VLOOKUP(VLOOKUP($U$1&amp;$A26,STEP③!$A$3:$I$152,9,FALSE),貼付!$C$3:$AF$198,G$2,FALSE))</f>
        <v/>
      </c>
      <c r="H26" s="31" t="str">
        <f>IF(ISERROR(VLOOKUP(VLOOKUP($U$1&amp;$A26,STEP③!$A$3:$I$152,9,FALSE),貼付!$C$3:$AF$198,H$2,FALSE)),"",VLOOKUP(VLOOKUP($U$1&amp;$A26,STEP③!$A$3:$I$152,9,FALSE),貼付!$C$3:$AF$198,H$2,FALSE))</f>
        <v/>
      </c>
      <c r="I26" s="30" t="str">
        <f>IF(ISERROR(VLOOKUP(VLOOKUP($U$1&amp;$A26,STEP③!$A$3:$I$152,9,FALSE),貼付!$C$3:$AF$198,I$2,FALSE)),"",VLOOKUP(VLOOKUP($U$1&amp;$A26,STEP③!$A$3:$I$152,9,FALSE),貼付!$C$3:$AF$198,I$2,FALSE))</f>
        <v/>
      </c>
      <c r="J26" s="30" t="str">
        <f>IF(ISERROR(VLOOKUP(VLOOKUP($U$1&amp;$A26,STEP③!$A$3:$I$152,9,FALSE),貼付!$C$3:$AF$198,J$2,FALSE)),"",VLOOKUP(VLOOKUP($U$1&amp;$A26,STEP③!$A$3:$I$152,9,FALSE),貼付!$C$3:$AF$198,J$2,FALSE))</f>
        <v/>
      </c>
      <c r="K26" s="30" t="str">
        <f>IF(ISERROR(VLOOKUP(VLOOKUP($U$1&amp;$A26,STEP③!$A$3:$I$152,9,FALSE),貼付!$C$3:$AF$198,K$2,FALSE)),"",VLOOKUP(VLOOKUP($U$1&amp;$A26,STEP③!$A$3:$I$152,9,FALSE),貼付!$C$3:$AF$198,K$2,FALSE))</f>
        <v/>
      </c>
      <c r="L26" s="30" t="str">
        <f>IF(ISERROR(VLOOKUP(VLOOKUP($U$1&amp;$A26,STEP③!$A$3:$I$152,9,FALSE),貼付!$C$3:$AF$198,L$2,FALSE)),"",VLOOKUP(VLOOKUP($U$1&amp;$A26,STEP③!$A$3:$I$152,9,FALSE),貼付!$C$3:$AF$198,L$2,FALSE))</f>
        <v/>
      </c>
      <c r="M26" s="30" t="str">
        <f>IF(ISERROR(VLOOKUP(VLOOKUP($U$1&amp;$A26,STEP③!$A$3:$I$152,9,FALSE),貼付!$C$3:$AF$198,M$2,FALSE)),"",VLOOKUP(VLOOKUP($U$1&amp;$A26,STEP③!$A$3:$I$152,9,FALSE),貼付!$C$3:$AF$198,M$2,FALSE))</f>
        <v/>
      </c>
      <c r="N26" s="30" t="str">
        <f>IF(ISERROR(VLOOKUP(VLOOKUP($U$1&amp;$A26,STEP③!$A$3:$I$152,9,FALSE),貼付!$C$3:$AF$198,N$2,FALSE)),"",VLOOKUP(VLOOKUP($U$1&amp;$A26,STEP③!$A$3:$I$152,9,FALSE),貼付!$C$3:$AF$198,N$2,FALSE))</f>
        <v/>
      </c>
      <c r="O26" s="30" t="str">
        <f>IF(ISERROR(VLOOKUP(VLOOKUP($U$1&amp;$A26,STEP③!$A$3:$I$152,9,FALSE),貼付!$C$3:$AF$198,O$2,FALSE)),"",VLOOKUP(VLOOKUP($U$1&amp;$A26,STEP③!$A$3:$I$152,9,FALSE),貼付!$C$3:$AF$198,O$2,FALSE))</f>
        <v/>
      </c>
      <c r="P26" s="46" t="str">
        <f>IF(ISERROR(VLOOKUP(VLOOKUP($U$1&amp;$A26,STEP③!$A$3:$I$152,9,FALSE),貼付!$C$3:$AF$198,P$2,FALSE)),"",VLOOKUP(VLOOKUP($U$1&amp;$A26,STEP③!$A$3:$I$152,9,FALSE),貼付!$C$3:$AF$198,P$2,FALSE))</f>
        <v/>
      </c>
      <c r="Q26" s="43"/>
      <c r="R26" s="44"/>
      <c r="S26" s="44"/>
      <c r="T26" s="44"/>
      <c r="U26" s="44"/>
      <c r="V26" s="44"/>
      <c r="W26" s="44"/>
      <c r="X26" s="44"/>
      <c r="Y26" s="44" t="str">
        <f>IF(ISERROR(VLOOKUP(VLOOKUP($U$1&amp;$A26,STEP③!$A$3:$I$152,9,FALSE),貼付!$C$3:$AF$198,Y$2,FALSE)),"",VLOOKUP(VLOOKUP($U$1&amp;$A26,STEP③!$A$3:$I$152,9,FALSE),貼付!$C$3:$AF$198,Y$2,FALSE))</f>
        <v/>
      </c>
      <c r="Z26" s="44" t="str">
        <f>IF(ISERROR(VLOOKUP(VLOOKUP($U$1&amp;$A26,STEP③!$A$3:$I$152,9,FALSE),貼付!$C$3:$AF$198,Z$2,FALSE)),"",VLOOKUP(VLOOKUP($U$1&amp;$A26,STEP③!$A$3:$I$152,9,FALSE),貼付!$C$3:$AF$198,Z$2,FALSE))</f>
        <v/>
      </c>
      <c r="AA26" s="44" t="str">
        <f>IF(ISERROR(VLOOKUP(VLOOKUP($U$1&amp;$A26,STEP③!$A$3:$I$152,9,FALSE),貼付!$C$3:$AF$198,AA$2,FALSE)),"",VLOOKUP(VLOOKUP($U$1&amp;$A26,STEP③!$A$3:$I$152,9,FALSE),貼付!$C$3:$AF$198,AA$2,FALSE))</f>
        <v/>
      </c>
      <c r="AB26" s="44" t="str">
        <f>IF(ISERROR(VLOOKUP(VLOOKUP($U$1&amp;$A26,STEP③!$A$3:$I$152,9,FALSE),貼付!$C$3:$AF$198,AB$2,FALSE)),"",VLOOKUP(VLOOKUP($U$1&amp;$A26,STEP③!$A$3:$I$152,9,FALSE),貼付!$C$3:$AF$198,AB$2,FALSE))</f>
        <v/>
      </c>
    </row>
    <row r="27" spans="1:28" ht="14.25" customHeight="1" x14ac:dyDescent="0.4">
      <c r="A27" s="32">
        <v>23</v>
      </c>
      <c r="B27" s="33" t="str">
        <f>IF(ISERROR(VLOOKUP(VLOOKUP($U$1&amp;$A27,STEP③!$A$3:$I$152,9,FALSE),貼付!$C$3:$AF$198,B$2,FALSE)),"",VLOOKUP(VLOOKUP($U$1&amp;$A27,STEP③!$A$3:$I$152,9,FALSE),貼付!$C$3:$AF$198,B$2,FALSE))</f>
        <v/>
      </c>
      <c r="C27" s="33" t="str">
        <f>IF(ISERROR(VLOOKUP(VLOOKUP($U$1&amp;$A27,STEP③!$A$3:$I$152,9,FALSE),貼付!$C$3:$AF$198,C$2,FALSE)),"",VLOOKUP(VLOOKUP($U$1&amp;$A27,STEP③!$A$3:$I$152,9,FALSE),貼付!$C$3:$AF$198,C$2,FALSE))</f>
        <v/>
      </c>
      <c r="D27" s="33" t="str">
        <f>IF(ISERROR(VLOOKUP(VLOOKUP($U$1&amp;$A27,STEP③!$A$3:$I$152,9,FALSE),貼付!$C$3:$AF$198,D$2,FALSE)),"",VLOOKUP(VLOOKUP($U$1&amp;$A27,STEP③!$A$3:$I$152,9,FALSE),貼付!$C$3:$AF$198,D$2,FALSE))</f>
        <v/>
      </c>
      <c r="E27" s="33" t="str">
        <f>IF(ISERROR(VLOOKUP(VLOOKUP($U$1&amp;$A27,STEP③!$A$3:$I$152,9,FALSE),貼付!$C$3:$AF$198,E$2,FALSE)),"",VLOOKUP(VLOOKUP($U$1&amp;$A27,STEP③!$A$3:$I$152,9,FALSE),貼付!$C$3:$AF$198,E$2,FALSE))</f>
        <v/>
      </c>
      <c r="F27" s="33" t="str">
        <f>IF(ISERROR(VLOOKUP(VLOOKUP($U$1&amp;$A27,STEP③!$A$3:$I$152,9,FALSE),貼付!$C$3:$AF$198,F$2,FALSE)),"",VLOOKUP(VLOOKUP($U$1&amp;$A27,STEP③!$A$3:$I$152,9,FALSE),貼付!$C$3:$AF$198,F$2,FALSE))</f>
        <v/>
      </c>
      <c r="G27" s="33" t="str">
        <f>IF(ISERROR(VLOOKUP(VLOOKUP($U$1&amp;$A27,STEP③!$A$3:$I$152,9,FALSE),貼付!$C$3:$AF$198,G$2,FALSE)),"",VLOOKUP(VLOOKUP($U$1&amp;$A27,STEP③!$A$3:$I$152,9,FALSE),貼付!$C$3:$AF$198,G$2,FALSE))</f>
        <v/>
      </c>
      <c r="H27" s="34" t="str">
        <f>IF(ISERROR(VLOOKUP(VLOOKUP($U$1&amp;$A27,STEP③!$A$3:$I$152,9,FALSE),貼付!$C$3:$AF$198,H$2,FALSE)),"",VLOOKUP(VLOOKUP($U$1&amp;$A27,STEP③!$A$3:$I$152,9,FALSE),貼付!$C$3:$AF$198,H$2,FALSE))</f>
        <v/>
      </c>
      <c r="I27" s="33" t="str">
        <f>IF(ISERROR(VLOOKUP(VLOOKUP($U$1&amp;$A27,STEP③!$A$3:$I$152,9,FALSE),貼付!$C$3:$AF$198,I$2,FALSE)),"",VLOOKUP(VLOOKUP($U$1&amp;$A27,STEP③!$A$3:$I$152,9,FALSE),貼付!$C$3:$AF$198,I$2,FALSE))</f>
        <v/>
      </c>
      <c r="J27" s="33" t="str">
        <f>IF(ISERROR(VLOOKUP(VLOOKUP($U$1&amp;$A27,STEP③!$A$3:$I$152,9,FALSE),貼付!$C$3:$AF$198,J$2,FALSE)),"",VLOOKUP(VLOOKUP($U$1&amp;$A27,STEP③!$A$3:$I$152,9,FALSE),貼付!$C$3:$AF$198,J$2,FALSE))</f>
        <v/>
      </c>
      <c r="K27" s="33" t="str">
        <f>IF(ISERROR(VLOOKUP(VLOOKUP($U$1&amp;$A27,STEP③!$A$3:$I$152,9,FALSE),貼付!$C$3:$AF$198,K$2,FALSE)),"",VLOOKUP(VLOOKUP($U$1&amp;$A27,STEP③!$A$3:$I$152,9,FALSE),貼付!$C$3:$AF$198,K$2,FALSE))</f>
        <v/>
      </c>
      <c r="L27" s="33" t="str">
        <f>IF(ISERROR(VLOOKUP(VLOOKUP($U$1&amp;$A27,STEP③!$A$3:$I$152,9,FALSE),貼付!$C$3:$AF$198,L$2,FALSE)),"",VLOOKUP(VLOOKUP($U$1&amp;$A27,STEP③!$A$3:$I$152,9,FALSE),貼付!$C$3:$AF$198,L$2,FALSE))</f>
        <v/>
      </c>
      <c r="M27" s="33" t="str">
        <f>IF(ISERROR(VLOOKUP(VLOOKUP($U$1&amp;$A27,STEP③!$A$3:$I$152,9,FALSE),貼付!$C$3:$AF$198,M$2,FALSE)),"",VLOOKUP(VLOOKUP($U$1&amp;$A27,STEP③!$A$3:$I$152,9,FALSE),貼付!$C$3:$AF$198,M$2,FALSE))</f>
        <v/>
      </c>
      <c r="N27" s="33" t="str">
        <f>IF(ISERROR(VLOOKUP(VLOOKUP($U$1&amp;$A27,STEP③!$A$3:$I$152,9,FALSE),貼付!$C$3:$AF$198,N$2,FALSE)),"",VLOOKUP(VLOOKUP($U$1&amp;$A27,STEP③!$A$3:$I$152,9,FALSE),貼付!$C$3:$AF$198,N$2,FALSE))</f>
        <v/>
      </c>
      <c r="O27" s="33" t="str">
        <f>IF(ISERROR(VLOOKUP(VLOOKUP($U$1&amp;$A27,STEP③!$A$3:$I$152,9,FALSE),貼付!$C$3:$AF$198,O$2,FALSE)),"",VLOOKUP(VLOOKUP($U$1&amp;$A27,STEP③!$A$3:$I$152,9,FALSE),貼付!$C$3:$AF$198,O$2,FALSE))</f>
        <v/>
      </c>
      <c r="P27" s="47" t="str">
        <f>IF(ISERROR(VLOOKUP(VLOOKUP($U$1&amp;$A27,STEP③!$A$3:$I$152,9,FALSE),貼付!$C$3:$AF$198,P$2,FALSE)),"",VLOOKUP(VLOOKUP($U$1&amp;$A27,STEP③!$A$3:$I$152,9,FALSE),貼付!$C$3:$AF$198,P$2,FALSE))</f>
        <v/>
      </c>
      <c r="Q27" s="43"/>
      <c r="R27" s="44"/>
      <c r="S27" s="44"/>
      <c r="T27" s="44"/>
      <c r="U27" s="44"/>
      <c r="V27" s="44"/>
      <c r="W27" s="44"/>
      <c r="X27" s="44"/>
      <c r="Y27" s="44" t="str">
        <f>IF(ISERROR(VLOOKUP(VLOOKUP($U$1&amp;$A27,STEP③!$A$3:$I$152,9,FALSE),貼付!$C$3:$AF$198,Y$2,FALSE)),"",VLOOKUP(VLOOKUP($U$1&amp;$A27,STEP③!$A$3:$I$152,9,FALSE),貼付!$C$3:$AF$198,Y$2,FALSE))</f>
        <v/>
      </c>
      <c r="Z27" s="44" t="str">
        <f>IF(ISERROR(VLOOKUP(VLOOKUP($U$1&amp;$A27,STEP③!$A$3:$I$152,9,FALSE),貼付!$C$3:$AF$198,Z$2,FALSE)),"",VLOOKUP(VLOOKUP($U$1&amp;$A27,STEP③!$A$3:$I$152,9,FALSE),貼付!$C$3:$AF$198,Z$2,FALSE))</f>
        <v/>
      </c>
      <c r="AA27" s="44" t="str">
        <f>IF(ISERROR(VLOOKUP(VLOOKUP($U$1&amp;$A27,STEP③!$A$3:$I$152,9,FALSE),貼付!$C$3:$AF$198,AA$2,FALSE)),"",VLOOKUP(VLOOKUP($U$1&amp;$A27,STEP③!$A$3:$I$152,9,FALSE),貼付!$C$3:$AF$198,AA$2,FALSE))</f>
        <v/>
      </c>
      <c r="AB27" s="44" t="str">
        <f>IF(ISERROR(VLOOKUP(VLOOKUP($U$1&amp;$A27,STEP③!$A$3:$I$152,9,FALSE),貼付!$C$3:$AF$198,AB$2,FALSE)),"",VLOOKUP(VLOOKUP($U$1&amp;$A27,STEP③!$A$3:$I$152,9,FALSE),貼付!$C$3:$AF$198,AB$2,FALSE))</f>
        <v/>
      </c>
    </row>
    <row r="28" spans="1:28" ht="14.25" customHeight="1" x14ac:dyDescent="0.4">
      <c r="A28" s="29">
        <v>24</v>
      </c>
      <c r="B28" s="30" t="str">
        <f>IF(ISERROR(VLOOKUP(VLOOKUP($U$1&amp;$A28,STEP③!$A$3:$I$152,9,FALSE),貼付!$C$3:$AF$198,B$2,FALSE)),"",VLOOKUP(VLOOKUP($U$1&amp;$A28,STEP③!$A$3:$I$152,9,FALSE),貼付!$C$3:$AF$198,B$2,FALSE))</f>
        <v/>
      </c>
      <c r="C28" s="30" t="str">
        <f>IF(ISERROR(VLOOKUP(VLOOKUP($U$1&amp;$A28,STEP③!$A$3:$I$152,9,FALSE),貼付!$C$3:$AF$198,C$2,FALSE)),"",VLOOKUP(VLOOKUP($U$1&amp;$A28,STEP③!$A$3:$I$152,9,FALSE),貼付!$C$3:$AF$198,C$2,FALSE))</f>
        <v/>
      </c>
      <c r="D28" s="30" t="str">
        <f>IF(ISERROR(VLOOKUP(VLOOKUP($U$1&amp;$A28,STEP③!$A$3:$I$152,9,FALSE),貼付!$C$3:$AF$198,D$2,FALSE)),"",VLOOKUP(VLOOKUP($U$1&amp;$A28,STEP③!$A$3:$I$152,9,FALSE),貼付!$C$3:$AF$198,D$2,FALSE))</f>
        <v/>
      </c>
      <c r="E28" s="30" t="str">
        <f>IF(ISERROR(VLOOKUP(VLOOKUP($U$1&amp;$A28,STEP③!$A$3:$I$152,9,FALSE),貼付!$C$3:$AF$198,E$2,FALSE)),"",VLOOKUP(VLOOKUP($U$1&amp;$A28,STEP③!$A$3:$I$152,9,FALSE),貼付!$C$3:$AF$198,E$2,FALSE))</f>
        <v/>
      </c>
      <c r="F28" s="30" t="str">
        <f>IF(ISERROR(VLOOKUP(VLOOKUP($U$1&amp;$A28,STEP③!$A$3:$I$152,9,FALSE),貼付!$C$3:$AF$198,F$2,FALSE)),"",VLOOKUP(VLOOKUP($U$1&amp;$A28,STEP③!$A$3:$I$152,9,FALSE),貼付!$C$3:$AF$198,F$2,FALSE))</f>
        <v/>
      </c>
      <c r="G28" s="30" t="str">
        <f>IF(ISERROR(VLOOKUP(VLOOKUP($U$1&amp;$A28,STEP③!$A$3:$I$152,9,FALSE),貼付!$C$3:$AF$198,G$2,FALSE)),"",VLOOKUP(VLOOKUP($U$1&amp;$A28,STEP③!$A$3:$I$152,9,FALSE),貼付!$C$3:$AF$198,G$2,FALSE))</f>
        <v/>
      </c>
      <c r="H28" s="31" t="str">
        <f>IF(ISERROR(VLOOKUP(VLOOKUP($U$1&amp;$A28,STEP③!$A$3:$I$152,9,FALSE),貼付!$C$3:$AF$198,H$2,FALSE)),"",VLOOKUP(VLOOKUP($U$1&amp;$A28,STEP③!$A$3:$I$152,9,FALSE),貼付!$C$3:$AF$198,H$2,FALSE))</f>
        <v/>
      </c>
      <c r="I28" s="30" t="str">
        <f>IF(ISERROR(VLOOKUP(VLOOKUP($U$1&amp;$A28,STEP③!$A$3:$I$152,9,FALSE),貼付!$C$3:$AF$198,I$2,FALSE)),"",VLOOKUP(VLOOKUP($U$1&amp;$A28,STEP③!$A$3:$I$152,9,FALSE),貼付!$C$3:$AF$198,I$2,FALSE))</f>
        <v/>
      </c>
      <c r="J28" s="30" t="str">
        <f>IF(ISERROR(VLOOKUP(VLOOKUP($U$1&amp;$A28,STEP③!$A$3:$I$152,9,FALSE),貼付!$C$3:$AF$198,J$2,FALSE)),"",VLOOKUP(VLOOKUP($U$1&amp;$A28,STEP③!$A$3:$I$152,9,FALSE),貼付!$C$3:$AF$198,J$2,FALSE))</f>
        <v/>
      </c>
      <c r="K28" s="30" t="str">
        <f>IF(ISERROR(VLOOKUP(VLOOKUP($U$1&amp;$A28,STEP③!$A$3:$I$152,9,FALSE),貼付!$C$3:$AF$198,K$2,FALSE)),"",VLOOKUP(VLOOKUP($U$1&amp;$A28,STEP③!$A$3:$I$152,9,FALSE),貼付!$C$3:$AF$198,K$2,FALSE))</f>
        <v/>
      </c>
      <c r="L28" s="30" t="str">
        <f>IF(ISERROR(VLOOKUP(VLOOKUP($U$1&amp;$A28,STEP③!$A$3:$I$152,9,FALSE),貼付!$C$3:$AF$198,L$2,FALSE)),"",VLOOKUP(VLOOKUP($U$1&amp;$A28,STEP③!$A$3:$I$152,9,FALSE),貼付!$C$3:$AF$198,L$2,FALSE))</f>
        <v/>
      </c>
      <c r="M28" s="30" t="str">
        <f>IF(ISERROR(VLOOKUP(VLOOKUP($U$1&amp;$A28,STEP③!$A$3:$I$152,9,FALSE),貼付!$C$3:$AF$198,M$2,FALSE)),"",VLOOKUP(VLOOKUP($U$1&amp;$A28,STEP③!$A$3:$I$152,9,FALSE),貼付!$C$3:$AF$198,M$2,FALSE))</f>
        <v/>
      </c>
      <c r="N28" s="30" t="str">
        <f>IF(ISERROR(VLOOKUP(VLOOKUP($U$1&amp;$A28,STEP③!$A$3:$I$152,9,FALSE),貼付!$C$3:$AF$198,N$2,FALSE)),"",VLOOKUP(VLOOKUP($U$1&amp;$A28,STEP③!$A$3:$I$152,9,FALSE),貼付!$C$3:$AF$198,N$2,FALSE))</f>
        <v/>
      </c>
      <c r="O28" s="30" t="str">
        <f>IF(ISERROR(VLOOKUP(VLOOKUP($U$1&amp;$A28,STEP③!$A$3:$I$152,9,FALSE),貼付!$C$3:$AF$198,O$2,FALSE)),"",VLOOKUP(VLOOKUP($U$1&amp;$A28,STEP③!$A$3:$I$152,9,FALSE),貼付!$C$3:$AF$198,O$2,FALSE))</f>
        <v/>
      </c>
      <c r="P28" s="46" t="str">
        <f>IF(ISERROR(VLOOKUP(VLOOKUP($U$1&amp;$A28,STEP③!$A$3:$I$152,9,FALSE),貼付!$C$3:$AF$198,P$2,FALSE)),"",VLOOKUP(VLOOKUP($U$1&amp;$A28,STEP③!$A$3:$I$152,9,FALSE),貼付!$C$3:$AF$198,P$2,FALSE))</f>
        <v/>
      </c>
      <c r="Q28" s="43"/>
      <c r="R28" s="44"/>
      <c r="S28" s="44"/>
      <c r="T28" s="44"/>
      <c r="U28" s="44"/>
      <c r="V28" s="44"/>
      <c r="W28" s="44"/>
      <c r="X28" s="44"/>
      <c r="Y28" s="44" t="str">
        <f>IF(ISERROR(VLOOKUP(VLOOKUP($U$1&amp;$A28,STEP③!$A$3:$I$152,9,FALSE),貼付!$C$3:$AF$198,Y$2,FALSE)),"",VLOOKUP(VLOOKUP($U$1&amp;$A28,STEP③!$A$3:$I$152,9,FALSE),貼付!$C$3:$AF$198,Y$2,FALSE))</f>
        <v/>
      </c>
      <c r="Z28" s="44" t="str">
        <f>IF(ISERROR(VLOOKUP(VLOOKUP($U$1&amp;$A28,STEP③!$A$3:$I$152,9,FALSE),貼付!$C$3:$AF$198,Z$2,FALSE)),"",VLOOKUP(VLOOKUP($U$1&amp;$A28,STEP③!$A$3:$I$152,9,FALSE),貼付!$C$3:$AF$198,Z$2,FALSE))</f>
        <v/>
      </c>
      <c r="AA28" s="44" t="str">
        <f>IF(ISERROR(VLOOKUP(VLOOKUP($U$1&amp;$A28,STEP③!$A$3:$I$152,9,FALSE),貼付!$C$3:$AF$198,AA$2,FALSE)),"",VLOOKUP(VLOOKUP($U$1&amp;$A28,STEP③!$A$3:$I$152,9,FALSE),貼付!$C$3:$AF$198,AA$2,FALSE))</f>
        <v/>
      </c>
      <c r="AB28" s="44" t="str">
        <f>IF(ISERROR(VLOOKUP(VLOOKUP($U$1&amp;$A28,STEP③!$A$3:$I$152,9,FALSE),貼付!$C$3:$AF$198,AB$2,FALSE)),"",VLOOKUP(VLOOKUP($U$1&amp;$A28,STEP③!$A$3:$I$152,9,FALSE),貼付!$C$3:$AF$198,AB$2,FALSE))</f>
        <v/>
      </c>
    </row>
    <row r="29" spans="1:28" ht="14.25" customHeight="1" x14ac:dyDescent="0.4">
      <c r="A29" s="32">
        <v>25</v>
      </c>
      <c r="B29" s="33" t="str">
        <f>IF(ISERROR(VLOOKUP(VLOOKUP($U$1&amp;$A29,STEP③!$A$3:$I$152,9,FALSE),貼付!$C$3:$AF$198,B$2,FALSE)),"",VLOOKUP(VLOOKUP($U$1&amp;$A29,STEP③!$A$3:$I$152,9,FALSE),貼付!$C$3:$AF$198,B$2,FALSE))</f>
        <v/>
      </c>
      <c r="C29" s="33" t="str">
        <f>IF(ISERROR(VLOOKUP(VLOOKUP($U$1&amp;$A29,STEP③!$A$3:$I$152,9,FALSE),貼付!$C$3:$AF$198,C$2,FALSE)),"",VLOOKUP(VLOOKUP($U$1&amp;$A29,STEP③!$A$3:$I$152,9,FALSE),貼付!$C$3:$AF$198,C$2,FALSE))</f>
        <v/>
      </c>
      <c r="D29" s="33" t="str">
        <f>IF(ISERROR(VLOOKUP(VLOOKUP($U$1&amp;$A29,STEP③!$A$3:$I$152,9,FALSE),貼付!$C$3:$AF$198,D$2,FALSE)),"",VLOOKUP(VLOOKUP($U$1&amp;$A29,STEP③!$A$3:$I$152,9,FALSE),貼付!$C$3:$AF$198,D$2,FALSE))</f>
        <v/>
      </c>
      <c r="E29" s="33" t="str">
        <f>IF(ISERROR(VLOOKUP(VLOOKUP($U$1&amp;$A29,STEP③!$A$3:$I$152,9,FALSE),貼付!$C$3:$AF$198,E$2,FALSE)),"",VLOOKUP(VLOOKUP($U$1&amp;$A29,STEP③!$A$3:$I$152,9,FALSE),貼付!$C$3:$AF$198,E$2,FALSE))</f>
        <v/>
      </c>
      <c r="F29" s="33" t="str">
        <f>IF(ISERROR(VLOOKUP(VLOOKUP($U$1&amp;$A29,STEP③!$A$3:$I$152,9,FALSE),貼付!$C$3:$AF$198,F$2,FALSE)),"",VLOOKUP(VLOOKUP($U$1&amp;$A29,STEP③!$A$3:$I$152,9,FALSE),貼付!$C$3:$AF$198,F$2,FALSE))</f>
        <v/>
      </c>
      <c r="G29" s="33" t="str">
        <f>IF(ISERROR(VLOOKUP(VLOOKUP($U$1&amp;$A29,STEP③!$A$3:$I$152,9,FALSE),貼付!$C$3:$AF$198,G$2,FALSE)),"",VLOOKUP(VLOOKUP($U$1&amp;$A29,STEP③!$A$3:$I$152,9,FALSE),貼付!$C$3:$AF$198,G$2,FALSE))</f>
        <v/>
      </c>
      <c r="H29" s="34" t="str">
        <f>IF(ISERROR(VLOOKUP(VLOOKUP($U$1&amp;$A29,STEP③!$A$3:$I$152,9,FALSE),貼付!$C$3:$AF$198,H$2,FALSE)),"",VLOOKUP(VLOOKUP($U$1&amp;$A29,STEP③!$A$3:$I$152,9,FALSE),貼付!$C$3:$AF$198,H$2,FALSE))</f>
        <v/>
      </c>
      <c r="I29" s="33" t="str">
        <f>IF(ISERROR(VLOOKUP(VLOOKUP($U$1&amp;$A29,STEP③!$A$3:$I$152,9,FALSE),貼付!$C$3:$AF$198,I$2,FALSE)),"",VLOOKUP(VLOOKUP($U$1&amp;$A29,STEP③!$A$3:$I$152,9,FALSE),貼付!$C$3:$AF$198,I$2,FALSE))</f>
        <v/>
      </c>
      <c r="J29" s="33" t="str">
        <f>IF(ISERROR(VLOOKUP(VLOOKUP($U$1&amp;$A29,STEP③!$A$3:$I$152,9,FALSE),貼付!$C$3:$AF$198,J$2,FALSE)),"",VLOOKUP(VLOOKUP($U$1&amp;$A29,STEP③!$A$3:$I$152,9,FALSE),貼付!$C$3:$AF$198,J$2,FALSE))</f>
        <v/>
      </c>
      <c r="K29" s="33" t="str">
        <f>IF(ISERROR(VLOOKUP(VLOOKUP($U$1&amp;$A29,STEP③!$A$3:$I$152,9,FALSE),貼付!$C$3:$AF$198,K$2,FALSE)),"",VLOOKUP(VLOOKUP($U$1&amp;$A29,STEP③!$A$3:$I$152,9,FALSE),貼付!$C$3:$AF$198,K$2,FALSE))</f>
        <v/>
      </c>
      <c r="L29" s="33" t="str">
        <f>IF(ISERROR(VLOOKUP(VLOOKUP($U$1&amp;$A29,STEP③!$A$3:$I$152,9,FALSE),貼付!$C$3:$AF$198,L$2,FALSE)),"",VLOOKUP(VLOOKUP($U$1&amp;$A29,STEP③!$A$3:$I$152,9,FALSE),貼付!$C$3:$AF$198,L$2,FALSE))</f>
        <v/>
      </c>
      <c r="M29" s="33" t="str">
        <f>IF(ISERROR(VLOOKUP(VLOOKUP($U$1&amp;$A29,STEP③!$A$3:$I$152,9,FALSE),貼付!$C$3:$AF$198,M$2,FALSE)),"",VLOOKUP(VLOOKUP($U$1&amp;$A29,STEP③!$A$3:$I$152,9,FALSE),貼付!$C$3:$AF$198,M$2,FALSE))</f>
        <v/>
      </c>
      <c r="N29" s="33" t="str">
        <f>IF(ISERROR(VLOOKUP(VLOOKUP($U$1&amp;$A29,STEP③!$A$3:$I$152,9,FALSE),貼付!$C$3:$AF$198,N$2,FALSE)),"",VLOOKUP(VLOOKUP($U$1&amp;$A29,STEP③!$A$3:$I$152,9,FALSE),貼付!$C$3:$AF$198,N$2,FALSE))</f>
        <v/>
      </c>
      <c r="O29" s="33" t="str">
        <f>IF(ISERROR(VLOOKUP(VLOOKUP($U$1&amp;$A29,STEP③!$A$3:$I$152,9,FALSE),貼付!$C$3:$AF$198,O$2,FALSE)),"",VLOOKUP(VLOOKUP($U$1&amp;$A29,STEP③!$A$3:$I$152,9,FALSE),貼付!$C$3:$AF$198,O$2,FALSE))</f>
        <v/>
      </c>
      <c r="P29" s="47" t="str">
        <f>IF(ISERROR(VLOOKUP(VLOOKUP($U$1&amp;$A29,STEP③!$A$3:$I$152,9,FALSE),貼付!$C$3:$AF$198,P$2,FALSE)),"",VLOOKUP(VLOOKUP($U$1&amp;$A29,STEP③!$A$3:$I$152,9,FALSE),貼付!$C$3:$AF$198,P$2,FALSE))</f>
        <v/>
      </c>
      <c r="Q29" s="43"/>
      <c r="R29" s="44"/>
      <c r="S29" s="44"/>
      <c r="T29" s="44"/>
      <c r="U29" s="44"/>
      <c r="V29" s="44"/>
      <c r="W29" s="44"/>
      <c r="X29" s="44"/>
      <c r="Y29" s="44" t="str">
        <f>IF(ISERROR(VLOOKUP(VLOOKUP($U$1&amp;$A29,STEP③!$A$3:$I$152,9,FALSE),貼付!$C$3:$AF$198,Y$2,FALSE)),"",VLOOKUP(VLOOKUP($U$1&amp;$A29,STEP③!$A$3:$I$152,9,FALSE),貼付!$C$3:$AF$198,Y$2,FALSE))</f>
        <v/>
      </c>
      <c r="Z29" s="44" t="str">
        <f>IF(ISERROR(VLOOKUP(VLOOKUP($U$1&amp;$A29,STEP③!$A$3:$I$152,9,FALSE),貼付!$C$3:$AF$198,Z$2,FALSE)),"",VLOOKUP(VLOOKUP($U$1&amp;$A29,STEP③!$A$3:$I$152,9,FALSE),貼付!$C$3:$AF$198,Z$2,FALSE))</f>
        <v/>
      </c>
      <c r="AA29" s="44" t="str">
        <f>IF(ISERROR(VLOOKUP(VLOOKUP($U$1&amp;$A29,STEP③!$A$3:$I$152,9,FALSE),貼付!$C$3:$AF$198,AA$2,FALSE)),"",VLOOKUP(VLOOKUP($U$1&amp;$A29,STEP③!$A$3:$I$152,9,FALSE),貼付!$C$3:$AF$198,AA$2,FALSE))</f>
        <v/>
      </c>
      <c r="AB29" s="44" t="str">
        <f>IF(ISERROR(VLOOKUP(VLOOKUP($U$1&amp;$A29,STEP③!$A$3:$I$152,9,FALSE),貼付!$C$3:$AF$198,AB$2,FALSE)),"",VLOOKUP(VLOOKUP($U$1&amp;$A29,STEP③!$A$3:$I$152,9,FALSE),貼付!$C$3:$AF$198,AB$2,FALSE))</f>
        <v/>
      </c>
    </row>
    <row r="30" spans="1:28" ht="14.25" customHeight="1" x14ac:dyDescent="0.4">
      <c r="A30" s="29">
        <v>26</v>
      </c>
      <c r="B30" s="30" t="str">
        <f>IF(ISERROR(VLOOKUP(VLOOKUP($U$1&amp;$A30,STEP③!$A$3:$I$152,9,FALSE),貼付!$C$3:$AF$198,B$2,FALSE)),"",VLOOKUP(VLOOKUP($U$1&amp;$A30,STEP③!$A$3:$I$152,9,FALSE),貼付!$C$3:$AF$198,B$2,FALSE))</f>
        <v/>
      </c>
      <c r="C30" s="30" t="str">
        <f>IF(ISERROR(VLOOKUP(VLOOKUP($U$1&amp;$A30,STEP③!$A$3:$I$152,9,FALSE),貼付!$C$3:$AF$198,C$2,FALSE)),"",VLOOKUP(VLOOKUP($U$1&amp;$A30,STEP③!$A$3:$I$152,9,FALSE),貼付!$C$3:$AF$198,C$2,FALSE))</f>
        <v/>
      </c>
      <c r="D30" s="30" t="str">
        <f>IF(ISERROR(VLOOKUP(VLOOKUP($U$1&amp;$A30,STEP③!$A$3:$I$152,9,FALSE),貼付!$C$3:$AF$198,D$2,FALSE)),"",VLOOKUP(VLOOKUP($U$1&amp;$A30,STEP③!$A$3:$I$152,9,FALSE),貼付!$C$3:$AF$198,D$2,FALSE))</f>
        <v/>
      </c>
      <c r="E30" s="30" t="str">
        <f>IF(ISERROR(VLOOKUP(VLOOKUP($U$1&amp;$A30,STEP③!$A$3:$I$152,9,FALSE),貼付!$C$3:$AF$198,E$2,FALSE)),"",VLOOKUP(VLOOKUP($U$1&amp;$A30,STEP③!$A$3:$I$152,9,FALSE),貼付!$C$3:$AF$198,E$2,FALSE))</f>
        <v/>
      </c>
      <c r="F30" s="30" t="str">
        <f>IF(ISERROR(VLOOKUP(VLOOKUP($U$1&amp;$A30,STEP③!$A$3:$I$152,9,FALSE),貼付!$C$3:$AF$198,F$2,FALSE)),"",VLOOKUP(VLOOKUP($U$1&amp;$A30,STEP③!$A$3:$I$152,9,FALSE),貼付!$C$3:$AF$198,F$2,FALSE))</f>
        <v/>
      </c>
      <c r="G30" s="30" t="str">
        <f>IF(ISERROR(VLOOKUP(VLOOKUP($U$1&amp;$A30,STEP③!$A$3:$I$152,9,FALSE),貼付!$C$3:$AF$198,G$2,FALSE)),"",VLOOKUP(VLOOKUP($U$1&amp;$A30,STEP③!$A$3:$I$152,9,FALSE),貼付!$C$3:$AF$198,G$2,FALSE))</f>
        <v/>
      </c>
      <c r="H30" s="31" t="str">
        <f>IF(ISERROR(VLOOKUP(VLOOKUP($U$1&amp;$A30,STEP③!$A$3:$I$152,9,FALSE),貼付!$C$3:$AF$198,H$2,FALSE)),"",VLOOKUP(VLOOKUP($U$1&amp;$A30,STEP③!$A$3:$I$152,9,FALSE),貼付!$C$3:$AF$198,H$2,FALSE))</f>
        <v/>
      </c>
      <c r="I30" s="30" t="str">
        <f>IF(ISERROR(VLOOKUP(VLOOKUP($U$1&amp;$A30,STEP③!$A$3:$I$152,9,FALSE),貼付!$C$3:$AF$198,I$2,FALSE)),"",VLOOKUP(VLOOKUP($U$1&amp;$A30,STEP③!$A$3:$I$152,9,FALSE),貼付!$C$3:$AF$198,I$2,FALSE))</f>
        <v/>
      </c>
      <c r="J30" s="30" t="str">
        <f>IF(ISERROR(VLOOKUP(VLOOKUP($U$1&amp;$A30,STEP③!$A$3:$I$152,9,FALSE),貼付!$C$3:$AF$198,J$2,FALSE)),"",VLOOKUP(VLOOKUP($U$1&amp;$A30,STEP③!$A$3:$I$152,9,FALSE),貼付!$C$3:$AF$198,J$2,FALSE))</f>
        <v/>
      </c>
      <c r="K30" s="30" t="str">
        <f>IF(ISERROR(VLOOKUP(VLOOKUP($U$1&amp;$A30,STEP③!$A$3:$I$152,9,FALSE),貼付!$C$3:$AF$198,K$2,FALSE)),"",VLOOKUP(VLOOKUP($U$1&amp;$A30,STEP③!$A$3:$I$152,9,FALSE),貼付!$C$3:$AF$198,K$2,FALSE))</f>
        <v/>
      </c>
      <c r="L30" s="30" t="str">
        <f>IF(ISERROR(VLOOKUP(VLOOKUP($U$1&amp;$A30,STEP③!$A$3:$I$152,9,FALSE),貼付!$C$3:$AF$198,L$2,FALSE)),"",VLOOKUP(VLOOKUP($U$1&amp;$A30,STEP③!$A$3:$I$152,9,FALSE),貼付!$C$3:$AF$198,L$2,FALSE))</f>
        <v/>
      </c>
      <c r="M30" s="30" t="str">
        <f>IF(ISERROR(VLOOKUP(VLOOKUP($U$1&amp;$A30,STEP③!$A$3:$I$152,9,FALSE),貼付!$C$3:$AF$198,M$2,FALSE)),"",VLOOKUP(VLOOKUP($U$1&amp;$A30,STEP③!$A$3:$I$152,9,FALSE),貼付!$C$3:$AF$198,M$2,FALSE))</f>
        <v/>
      </c>
      <c r="N30" s="30" t="str">
        <f>IF(ISERROR(VLOOKUP(VLOOKUP($U$1&amp;$A30,STEP③!$A$3:$I$152,9,FALSE),貼付!$C$3:$AF$198,N$2,FALSE)),"",VLOOKUP(VLOOKUP($U$1&amp;$A30,STEP③!$A$3:$I$152,9,FALSE),貼付!$C$3:$AF$198,N$2,FALSE))</f>
        <v/>
      </c>
      <c r="O30" s="30" t="str">
        <f>IF(ISERROR(VLOOKUP(VLOOKUP($U$1&amp;$A30,STEP③!$A$3:$I$152,9,FALSE),貼付!$C$3:$AF$198,O$2,FALSE)),"",VLOOKUP(VLOOKUP($U$1&amp;$A30,STEP③!$A$3:$I$152,9,FALSE),貼付!$C$3:$AF$198,O$2,FALSE))</f>
        <v/>
      </c>
      <c r="P30" s="46" t="str">
        <f>IF(ISERROR(VLOOKUP(VLOOKUP($U$1&amp;$A30,STEP③!$A$3:$I$152,9,FALSE),貼付!$C$3:$AF$198,P$2,FALSE)),"",VLOOKUP(VLOOKUP($U$1&amp;$A30,STEP③!$A$3:$I$152,9,FALSE),貼付!$C$3:$AF$198,P$2,FALSE))</f>
        <v/>
      </c>
      <c r="Q30" s="43"/>
      <c r="R30" s="44"/>
      <c r="S30" s="44"/>
      <c r="T30" s="44"/>
      <c r="U30" s="44"/>
      <c r="V30" s="44"/>
      <c r="W30" s="44"/>
      <c r="X30" s="44"/>
      <c r="Y30" s="44" t="str">
        <f>IF(ISERROR(VLOOKUP(VLOOKUP($U$1&amp;$A30,STEP③!$A$3:$I$152,9,FALSE),貼付!$C$3:$AF$198,Y$2,FALSE)),"",VLOOKUP(VLOOKUP($U$1&amp;$A30,STEP③!$A$3:$I$152,9,FALSE),貼付!$C$3:$AF$198,Y$2,FALSE))</f>
        <v/>
      </c>
      <c r="Z30" s="44" t="str">
        <f>IF(ISERROR(VLOOKUP(VLOOKUP($U$1&amp;$A30,STEP③!$A$3:$I$152,9,FALSE),貼付!$C$3:$AF$198,Z$2,FALSE)),"",VLOOKUP(VLOOKUP($U$1&amp;$A30,STEP③!$A$3:$I$152,9,FALSE),貼付!$C$3:$AF$198,Z$2,FALSE))</f>
        <v/>
      </c>
      <c r="AA30" s="44" t="str">
        <f>IF(ISERROR(VLOOKUP(VLOOKUP($U$1&amp;$A30,STEP③!$A$3:$I$152,9,FALSE),貼付!$C$3:$AF$198,AA$2,FALSE)),"",VLOOKUP(VLOOKUP($U$1&amp;$A30,STEP③!$A$3:$I$152,9,FALSE),貼付!$C$3:$AF$198,AA$2,FALSE))</f>
        <v/>
      </c>
      <c r="AB30" s="44" t="str">
        <f>IF(ISERROR(VLOOKUP(VLOOKUP($U$1&amp;$A30,STEP③!$A$3:$I$152,9,FALSE),貼付!$C$3:$AF$198,AB$2,FALSE)),"",VLOOKUP(VLOOKUP($U$1&amp;$A30,STEP③!$A$3:$I$152,9,FALSE),貼付!$C$3:$AF$198,AB$2,FALSE))</f>
        <v/>
      </c>
    </row>
    <row r="31" spans="1:28" ht="14.25" customHeight="1" x14ac:dyDescent="0.4">
      <c r="A31" s="32">
        <v>27</v>
      </c>
      <c r="B31" s="33" t="str">
        <f>IF(ISERROR(VLOOKUP(VLOOKUP($U$1&amp;$A31,STEP③!$A$3:$I$152,9,FALSE),貼付!$C$3:$AF$198,B$2,FALSE)),"",VLOOKUP(VLOOKUP($U$1&amp;$A31,STEP③!$A$3:$I$152,9,FALSE),貼付!$C$3:$AF$198,B$2,FALSE))</f>
        <v/>
      </c>
      <c r="C31" s="33" t="str">
        <f>IF(ISERROR(VLOOKUP(VLOOKUP($U$1&amp;$A31,STEP③!$A$3:$I$152,9,FALSE),貼付!$C$3:$AF$198,C$2,FALSE)),"",VLOOKUP(VLOOKUP($U$1&amp;$A31,STEP③!$A$3:$I$152,9,FALSE),貼付!$C$3:$AF$198,C$2,FALSE))</f>
        <v/>
      </c>
      <c r="D31" s="33" t="str">
        <f>IF(ISERROR(VLOOKUP(VLOOKUP($U$1&amp;$A31,STEP③!$A$3:$I$152,9,FALSE),貼付!$C$3:$AF$198,D$2,FALSE)),"",VLOOKUP(VLOOKUP($U$1&amp;$A31,STEP③!$A$3:$I$152,9,FALSE),貼付!$C$3:$AF$198,D$2,FALSE))</f>
        <v/>
      </c>
      <c r="E31" s="33" t="str">
        <f>IF(ISERROR(VLOOKUP(VLOOKUP($U$1&amp;$A31,STEP③!$A$3:$I$152,9,FALSE),貼付!$C$3:$AF$198,E$2,FALSE)),"",VLOOKUP(VLOOKUP($U$1&amp;$A31,STEP③!$A$3:$I$152,9,FALSE),貼付!$C$3:$AF$198,E$2,FALSE))</f>
        <v/>
      </c>
      <c r="F31" s="33" t="str">
        <f>IF(ISERROR(VLOOKUP(VLOOKUP($U$1&amp;$A31,STEP③!$A$3:$I$152,9,FALSE),貼付!$C$3:$AF$198,F$2,FALSE)),"",VLOOKUP(VLOOKUP($U$1&amp;$A31,STEP③!$A$3:$I$152,9,FALSE),貼付!$C$3:$AF$198,F$2,FALSE))</f>
        <v/>
      </c>
      <c r="G31" s="33" t="str">
        <f>IF(ISERROR(VLOOKUP(VLOOKUP($U$1&amp;$A31,STEP③!$A$3:$I$152,9,FALSE),貼付!$C$3:$AF$198,G$2,FALSE)),"",VLOOKUP(VLOOKUP($U$1&amp;$A31,STEP③!$A$3:$I$152,9,FALSE),貼付!$C$3:$AF$198,G$2,FALSE))</f>
        <v/>
      </c>
      <c r="H31" s="34" t="str">
        <f>IF(ISERROR(VLOOKUP(VLOOKUP($U$1&amp;$A31,STEP③!$A$3:$I$152,9,FALSE),貼付!$C$3:$AF$198,H$2,FALSE)),"",VLOOKUP(VLOOKUP($U$1&amp;$A31,STEP③!$A$3:$I$152,9,FALSE),貼付!$C$3:$AF$198,H$2,FALSE))</f>
        <v/>
      </c>
      <c r="I31" s="33" t="str">
        <f>IF(ISERROR(VLOOKUP(VLOOKUP($U$1&amp;$A31,STEP③!$A$3:$I$152,9,FALSE),貼付!$C$3:$AF$198,I$2,FALSE)),"",VLOOKUP(VLOOKUP($U$1&amp;$A31,STEP③!$A$3:$I$152,9,FALSE),貼付!$C$3:$AF$198,I$2,FALSE))</f>
        <v/>
      </c>
      <c r="J31" s="33" t="str">
        <f>IF(ISERROR(VLOOKUP(VLOOKUP($U$1&amp;$A31,STEP③!$A$3:$I$152,9,FALSE),貼付!$C$3:$AF$198,J$2,FALSE)),"",VLOOKUP(VLOOKUP($U$1&amp;$A31,STEP③!$A$3:$I$152,9,FALSE),貼付!$C$3:$AF$198,J$2,FALSE))</f>
        <v/>
      </c>
      <c r="K31" s="33" t="str">
        <f>IF(ISERROR(VLOOKUP(VLOOKUP($U$1&amp;$A31,STEP③!$A$3:$I$152,9,FALSE),貼付!$C$3:$AF$198,K$2,FALSE)),"",VLOOKUP(VLOOKUP($U$1&amp;$A31,STEP③!$A$3:$I$152,9,FALSE),貼付!$C$3:$AF$198,K$2,FALSE))</f>
        <v/>
      </c>
      <c r="L31" s="33" t="str">
        <f>IF(ISERROR(VLOOKUP(VLOOKUP($U$1&amp;$A31,STEP③!$A$3:$I$152,9,FALSE),貼付!$C$3:$AF$198,L$2,FALSE)),"",VLOOKUP(VLOOKUP($U$1&amp;$A31,STEP③!$A$3:$I$152,9,FALSE),貼付!$C$3:$AF$198,L$2,FALSE))</f>
        <v/>
      </c>
      <c r="M31" s="33" t="str">
        <f>IF(ISERROR(VLOOKUP(VLOOKUP($U$1&amp;$A31,STEP③!$A$3:$I$152,9,FALSE),貼付!$C$3:$AF$198,M$2,FALSE)),"",VLOOKUP(VLOOKUP($U$1&amp;$A31,STEP③!$A$3:$I$152,9,FALSE),貼付!$C$3:$AF$198,M$2,FALSE))</f>
        <v/>
      </c>
      <c r="N31" s="33" t="str">
        <f>IF(ISERROR(VLOOKUP(VLOOKUP($U$1&amp;$A31,STEP③!$A$3:$I$152,9,FALSE),貼付!$C$3:$AF$198,N$2,FALSE)),"",VLOOKUP(VLOOKUP($U$1&amp;$A31,STEP③!$A$3:$I$152,9,FALSE),貼付!$C$3:$AF$198,N$2,FALSE))</f>
        <v/>
      </c>
      <c r="O31" s="33" t="str">
        <f>IF(ISERROR(VLOOKUP(VLOOKUP($U$1&amp;$A31,STEP③!$A$3:$I$152,9,FALSE),貼付!$C$3:$AF$198,O$2,FALSE)),"",VLOOKUP(VLOOKUP($U$1&amp;$A31,STEP③!$A$3:$I$152,9,FALSE),貼付!$C$3:$AF$198,O$2,FALSE))</f>
        <v/>
      </c>
      <c r="P31" s="47" t="str">
        <f>IF(ISERROR(VLOOKUP(VLOOKUP($U$1&amp;$A31,STEP③!$A$3:$I$152,9,FALSE),貼付!$C$3:$AF$198,P$2,FALSE)),"",VLOOKUP(VLOOKUP($U$1&amp;$A31,STEP③!$A$3:$I$152,9,FALSE),貼付!$C$3:$AF$198,P$2,FALSE))</f>
        <v/>
      </c>
      <c r="Q31" s="43"/>
      <c r="R31" s="44"/>
      <c r="S31" s="44"/>
      <c r="T31" s="44"/>
      <c r="U31" s="44"/>
      <c r="V31" s="44"/>
      <c r="W31" s="44"/>
      <c r="X31" s="44"/>
      <c r="Y31" s="44" t="str">
        <f>IF(ISERROR(VLOOKUP(VLOOKUP($U$1&amp;$A31,STEP③!$A$3:$I$152,9,FALSE),貼付!$C$3:$AF$198,Y$2,FALSE)),"",VLOOKUP(VLOOKUP($U$1&amp;$A31,STEP③!$A$3:$I$152,9,FALSE),貼付!$C$3:$AF$198,Y$2,FALSE))</f>
        <v/>
      </c>
      <c r="Z31" s="44" t="str">
        <f>IF(ISERROR(VLOOKUP(VLOOKUP($U$1&amp;$A31,STEP③!$A$3:$I$152,9,FALSE),貼付!$C$3:$AF$198,Z$2,FALSE)),"",VLOOKUP(VLOOKUP($U$1&amp;$A31,STEP③!$A$3:$I$152,9,FALSE),貼付!$C$3:$AF$198,Z$2,FALSE))</f>
        <v/>
      </c>
      <c r="AA31" s="44" t="str">
        <f>IF(ISERROR(VLOOKUP(VLOOKUP($U$1&amp;$A31,STEP③!$A$3:$I$152,9,FALSE),貼付!$C$3:$AF$198,AA$2,FALSE)),"",VLOOKUP(VLOOKUP($U$1&amp;$A31,STEP③!$A$3:$I$152,9,FALSE),貼付!$C$3:$AF$198,AA$2,FALSE))</f>
        <v/>
      </c>
      <c r="AB31" s="44" t="str">
        <f>IF(ISERROR(VLOOKUP(VLOOKUP($U$1&amp;$A31,STEP③!$A$3:$I$152,9,FALSE),貼付!$C$3:$AF$198,AB$2,FALSE)),"",VLOOKUP(VLOOKUP($U$1&amp;$A31,STEP③!$A$3:$I$152,9,FALSE),貼付!$C$3:$AF$198,AB$2,FALSE))</f>
        <v/>
      </c>
    </row>
    <row r="32" spans="1:28" ht="14.25" customHeight="1" x14ac:dyDescent="0.4">
      <c r="A32" s="29">
        <v>28</v>
      </c>
      <c r="B32" s="30" t="str">
        <f>IF(ISERROR(VLOOKUP(VLOOKUP($U$1&amp;$A32,STEP③!$A$3:$I$152,9,FALSE),貼付!$C$3:$AF$198,B$2,FALSE)),"",VLOOKUP(VLOOKUP($U$1&amp;$A32,STEP③!$A$3:$I$152,9,FALSE),貼付!$C$3:$AF$198,B$2,FALSE))</f>
        <v/>
      </c>
      <c r="C32" s="30" t="str">
        <f>IF(ISERROR(VLOOKUP(VLOOKUP($U$1&amp;$A32,STEP③!$A$3:$I$152,9,FALSE),貼付!$C$3:$AF$198,C$2,FALSE)),"",VLOOKUP(VLOOKUP($U$1&amp;$A32,STEP③!$A$3:$I$152,9,FALSE),貼付!$C$3:$AF$198,C$2,FALSE))</f>
        <v/>
      </c>
      <c r="D32" s="30" t="str">
        <f>IF(ISERROR(VLOOKUP(VLOOKUP($U$1&amp;$A32,STEP③!$A$3:$I$152,9,FALSE),貼付!$C$3:$AF$198,D$2,FALSE)),"",VLOOKUP(VLOOKUP($U$1&amp;$A32,STEP③!$A$3:$I$152,9,FALSE),貼付!$C$3:$AF$198,D$2,FALSE))</f>
        <v/>
      </c>
      <c r="E32" s="30" t="str">
        <f>IF(ISERROR(VLOOKUP(VLOOKUP($U$1&amp;$A32,STEP③!$A$3:$I$152,9,FALSE),貼付!$C$3:$AF$198,E$2,FALSE)),"",VLOOKUP(VLOOKUP($U$1&amp;$A32,STEP③!$A$3:$I$152,9,FALSE),貼付!$C$3:$AF$198,E$2,FALSE))</f>
        <v/>
      </c>
      <c r="F32" s="30" t="str">
        <f>IF(ISERROR(VLOOKUP(VLOOKUP($U$1&amp;$A32,STEP③!$A$3:$I$152,9,FALSE),貼付!$C$3:$AF$198,F$2,FALSE)),"",VLOOKUP(VLOOKUP($U$1&amp;$A32,STEP③!$A$3:$I$152,9,FALSE),貼付!$C$3:$AF$198,F$2,FALSE))</f>
        <v/>
      </c>
      <c r="G32" s="30" t="str">
        <f>IF(ISERROR(VLOOKUP(VLOOKUP($U$1&amp;$A32,STEP③!$A$3:$I$152,9,FALSE),貼付!$C$3:$AF$198,G$2,FALSE)),"",VLOOKUP(VLOOKUP($U$1&amp;$A32,STEP③!$A$3:$I$152,9,FALSE),貼付!$C$3:$AF$198,G$2,FALSE))</f>
        <v/>
      </c>
      <c r="H32" s="31" t="str">
        <f>IF(ISERROR(VLOOKUP(VLOOKUP($U$1&amp;$A32,STEP③!$A$3:$I$152,9,FALSE),貼付!$C$3:$AF$198,H$2,FALSE)),"",VLOOKUP(VLOOKUP($U$1&amp;$A32,STEP③!$A$3:$I$152,9,FALSE),貼付!$C$3:$AF$198,H$2,FALSE))</f>
        <v/>
      </c>
      <c r="I32" s="30" t="str">
        <f>IF(ISERROR(VLOOKUP(VLOOKUP($U$1&amp;$A32,STEP③!$A$3:$I$152,9,FALSE),貼付!$C$3:$AF$198,I$2,FALSE)),"",VLOOKUP(VLOOKUP($U$1&amp;$A32,STEP③!$A$3:$I$152,9,FALSE),貼付!$C$3:$AF$198,I$2,FALSE))</f>
        <v/>
      </c>
      <c r="J32" s="30" t="str">
        <f>IF(ISERROR(VLOOKUP(VLOOKUP($U$1&amp;$A32,STEP③!$A$3:$I$152,9,FALSE),貼付!$C$3:$AF$198,J$2,FALSE)),"",VLOOKUP(VLOOKUP($U$1&amp;$A32,STEP③!$A$3:$I$152,9,FALSE),貼付!$C$3:$AF$198,J$2,FALSE))</f>
        <v/>
      </c>
      <c r="K32" s="30" t="str">
        <f>IF(ISERROR(VLOOKUP(VLOOKUP($U$1&amp;$A32,STEP③!$A$3:$I$152,9,FALSE),貼付!$C$3:$AF$198,K$2,FALSE)),"",VLOOKUP(VLOOKUP($U$1&amp;$A32,STEP③!$A$3:$I$152,9,FALSE),貼付!$C$3:$AF$198,K$2,FALSE))</f>
        <v/>
      </c>
      <c r="L32" s="30" t="str">
        <f>IF(ISERROR(VLOOKUP(VLOOKUP($U$1&amp;$A32,STEP③!$A$3:$I$152,9,FALSE),貼付!$C$3:$AF$198,L$2,FALSE)),"",VLOOKUP(VLOOKUP($U$1&amp;$A32,STEP③!$A$3:$I$152,9,FALSE),貼付!$C$3:$AF$198,L$2,FALSE))</f>
        <v/>
      </c>
      <c r="M32" s="30" t="str">
        <f>IF(ISERROR(VLOOKUP(VLOOKUP($U$1&amp;$A32,STEP③!$A$3:$I$152,9,FALSE),貼付!$C$3:$AF$198,M$2,FALSE)),"",VLOOKUP(VLOOKUP($U$1&amp;$A32,STEP③!$A$3:$I$152,9,FALSE),貼付!$C$3:$AF$198,M$2,FALSE))</f>
        <v/>
      </c>
      <c r="N32" s="30" t="str">
        <f>IF(ISERROR(VLOOKUP(VLOOKUP($U$1&amp;$A32,STEP③!$A$3:$I$152,9,FALSE),貼付!$C$3:$AF$198,N$2,FALSE)),"",VLOOKUP(VLOOKUP($U$1&amp;$A32,STEP③!$A$3:$I$152,9,FALSE),貼付!$C$3:$AF$198,N$2,FALSE))</f>
        <v/>
      </c>
      <c r="O32" s="30" t="str">
        <f>IF(ISERROR(VLOOKUP(VLOOKUP($U$1&amp;$A32,STEP③!$A$3:$I$152,9,FALSE),貼付!$C$3:$AF$198,O$2,FALSE)),"",VLOOKUP(VLOOKUP($U$1&amp;$A32,STEP③!$A$3:$I$152,9,FALSE),貼付!$C$3:$AF$198,O$2,FALSE))</f>
        <v/>
      </c>
      <c r="P32" s="46" t="str">
        <f>IF(ISERROR(VLOOKUP(VLOOKUP($U$1&amp;$A32,STEP③!$A$3:$I$152,9,FALSE),貼付!$C$3:$AF$198,P$2,FALSE)),"",VLOOKUP(VLOOKUP($U$1&amp;$A32,STEP③!$A$3:$I$152,9,FALSE),貼付!$C$3:$AF$198,P$2,FALSE))</f>
        <v/>
      </c>
      <c r="Q32" s="43"/>
      <c r="R32" s="44"/>
      <c r="S32" s="44"/>
      <c r="T32" s="44"/>
      <c r="U32" s="44"/>
      <c r="V32" s="44"/>
      <c r="W32" s="44"/>
      <c r="X32" s="44"/>
      <c r="Y32" s="44" t="str">
        <f>IF(ISERROR(VLOOKUP(VLOOKUP($U$1&amp;$A32,STEP③!$A$3:$I$152,9,FALSE),貼付!$C$3:$AF$198,Y$2,FALSE)),"",VLOOKUP(VLOOKUP($U$1&amp;$A32,STEP③!$A$3:$I$152,9,FALSE),貼付!$C$3:$AF$198,Y$2,FALSE))</f>
        <v/>
      </c>
      <c r="Z32" s="44" t="str">
        <f>IF(ISERROR(VLOOKUP(VLOOKUP($U$1&amp;$A32,STEP③!$A$3:$I$152,9,FALSE),貼付!$C$3:$AF$198,Z$2,FALSE)),"",VLOOKUP(VLOOKUP($U$1&amp;$A32,STEP③!$A$3:$I$152,9,FALSE),貼付!$C$3:$AF$198,Z$2,FALSE))</f>
        <v/>
      </c>
      <c r="AA32" s="44" t="str">
        <f>IF(ISERROR(VLOOKUP(VLOOKUP($U$1&amp;$A32,STEP③!$A$3:$I$152,9,FALSE),貼付!$C$3:$AF$198,AA$2,FALSE)),"",VLOOKUP(VLOOKUP($U$1&amp;$A32,STEP③!$A$3:$I$152,9,FALSE),貼付!$C$3:$AF$198,AA$2,FALSE))</f>
        <v/>
      </c>
      <c r="AB32" s="44" t="str">
        <f>IF(ISERROR(VLOOKUP(VLOOKUP($U$1&amp;$A32,STEP③!$A$3:$I$152,9,FALSE),貼付!$C$3:$AF$198,AB$2,FALSE)),"",VLOOKUP(VLOOKUP($U$1&amp;$A32,STEP③!$A$3:$I$152,9,FALSE),貼付!$C$3:$AF$198,AB$2,FALSE))</f>
        <v/>
      </c>
    </row>
    <row r="33" spans="1:28" ht="14.25" customHeight="1" x14ac:dyDescent="0.4">
      <c r="A33" s="32">
        <v>29</v>
      </c>
      <c r="B33" s="33" t="str">
        <f>IF(ISERROR(VLOOKUP(VLOOKUP($U$1&amp;$A33,STEP③!$A$3:$I$152,9,FALSE),貼付!$C$3:$AF$198,B$2,FALSE)),"",VLOOKUP(VLOOKUP($U$1&amp;$A33,STEP③!$A$3:$I$152,9,FALSE),貼付!$C$3:$AF$198,B$2,FALSE))</f>
        <v/>
      </c>
      <c r="C33" s="33" t="str">
        <f>IF(ISERROR(VLOOKUP(VLOOKUP($U$1&amp;$A33,STEP③!$A$3:$I$152,9,FALSE),貼付!$C$3:$AF$198,C$2,FALSE)),"",VLOOKUP(VLOOKUP($U$1&amp;$A33,STEP③!$A$3:$I$152,9,FALSE),貼付!$C$3:$AF$198,C$2,FALSE))</f>
        <v/>
      </c>
      <c r="D33" s="33" t="str">
        <f>IF(ISERROR(VLOOKUP(VLOOKUP($U$1&amp;$A33,STEP③!$A$3:$I$152,9,FALSE),貼付!$C$3:$AF$198,D$2,FALSE)),"",VLOOKUP(VLOOKUP($U$1&amp;$A33,STEP③!$A$3:$I$152,9,FALSE),貼付!$C$3:$AF$198,D$2,FALSE))</f>
        <v/>
      </c>
      <c r="E33" s="33" t="str">
        <f>IF(ISERROR(VLOOKUP(VLOOKUP($U$1&amp;$A33,STEP③!$A$3:$I$152,9,FALSE),貼付!$C$3:$AF$198,E$2,FALSE)),"",VLOOKUP(VLOOKUP($U$1&amp;$A33,STEP③!$A$3:$I$152,9,FALSE),貼付!$C$3:$AF$198,E$2,FALSE))</f>
        <v/>
      </c>
      <c r="F33" s="33" t="str">
        <f>IF(ISERROR(VLOOKUP(VLOOKUP($U$1&amp;$A33,STEP③!$A$3:$I$152,9,FALSE),貼付!$C$3:$AF$198,F$2,FALSE)),"",VLOOKUP(VLOOKUP($U$1&amp;$A33,STEP③!$A$3:$I$152,9,FALSE),貼付!$C$3:$AF$198,F$2,FALSE))</f>
        <v/>
      </c>
      <c r="G33" s="33" t="str">
        <f>IF(ISERROR(VLOOKUP(VLOOKUP($U$1&amp;$A33,STEP③!$A$3:$I$152,9,FALSE),貼付!$C$3:$AF$198,G$2,FALSE)),"",VLOOKUP(VLOOKUP($U$1&amp;$A33,STEP③!$A$3:$I$152,9,FALSE),貼付!$C$3:$AF$198,G$2,FALSE))</f>
        <v/>
      </c>
      <c r="H33" s="34" t="str">
        <f>IF(ISERROR(VLOOKUP(VLOOKUP($U$1&amp;$A33,STEP③!$A$3:$I$152,9,FALSE),貼付!$C$3:$AF$198,H$2,FALSE)),"",VLOOKUP(VLOOKUP($U$1&amp;$A33,STEP③!$A$3:$I$152,9,FALSE),貼付!$C$3:$AF$198,H$2,FALSE))</f>
        <v/>
      </c>
      <c r="I33" s="33" t="str">
        <f>IF(ISERROR(VLOOKUP(VLOOKUP($U$1&amp;$A33,STEP③!$A$3:$I$152,9,FALSE),貼付!$C$3:$AF$198,I$2,FALSE)),"",VLOOKUP(VLOOKUP($U$1&amp;$A33,STEP③!$A$3:$I$152,9,FALSE),貼付!$C$3:$AF$198,I$2,FALSE))</f>
        <v/>
      </c>
      <c r="J33" s="33" t="str">
        <f>IF(ISERROR(VLOOKUP(VLOOKUP($U$1&amp;$A33,STEP③!$A$3:$I$152,9,FALSE),貼付!$C$3:$AF$198,J$2,FALSE)),"",VLOOKUP(VLOOKUP($U$1&amp;$A33,STEP③!$A$3:$I$152,9,FALSE),貼付!$C$3:$AF$198,J$2,FALSE))</f>
        <v/>
      </c>
      <c r="K33" s="33" t="str">
        <f>IF(ISERROR(VLOOKUP(VLOOKUP($U$1&amp;$A33,STEP③!$A$3:$I$152,9,FALSE),貼付!$C$3:$AF$198,K$2,FALSE)),"",VLOOKUP(VLOOKUP($U$1&amp;$A33,STEP③!$A$3:$I$152,9,FALSE),貼付!$C$3:$AF$198,K$2,FALSE))</f>
        <v/>
      </c>
      <c r="L33" s="33" t="str">
        <f>IF(ISERROR(VLOOKUP(VLOOKUP($U$1&amp;$A33,STEP③!$A$3:$I$152,9,FALSE),貼付!$C$3:$AF$198,L$2,FALSE)),"",VLOOKUP(VLOOKUP($U$1&amp;$A33,STEP③!$A$3:$I$152,9,FALSE),貼付!$C$3:$AF$198,L$2,FALSE))</f>
        <v/>
      </c>
      <c r="M33" s="33" t="str">
        <f>IF(ISERROR(VLOOKUP(VLOOKUP($U$1&amp;$A33,STEP③!$A$3:$I$152,9,FALSE),貼付!$C$3:$AF$198,M$2,FALSE)),"",VLOOKUP(VLOOKUP($U$1&amp;$A33,STEP③!$A$3:$I$152,9,FALSE),貼付!$C$3:$AF$198,M$2,FALSE))</f>
        <v/>
      </c>
      <c r="N33" s="33" t="str">
        <f>IF(ISERROR(VLOOKUP(VLOOKUP($U$1&amp;$A33,STEP③!$A$3:$I$152,9,FALSE),貼付!$C$3:$AF$198,N$2,FALSE)),"",VLOOKUP(VLOOKUP($U$1&amp;$A33,STEP③!$A$3:$I$152,9,FALSE),貼付!$C$3:$AF$198,N$2,FALSE))</f>
        <v/>
      </c>
      <c r="O33" s="33" t="str">
        <f>IF(ISERROR(VLOOKUP(VLOOKUP($U$1&amp;$A33,STEP③!$A$3:$I$152,9,FALSE),貼付!$C$3:$AF$198,O$2,FALSE)),"",VLOOKUP(VLOOKUP($U$1&amp;$A33,STEP③!$A$3:$I$152,9,FALSE),貼付!$C$3:$AF$198,O$2,FALSE))</f>
        <v/>
      </c>
      <c r="P33" s="47" t="str">
        <f>IF(ISERROR(VLOOKUP(VLOOKUP($U$1&amp;$A33,STEP③!$A$3:$I$152,9,FALSE),貼付!$C$3:$AF$198,P$2,FALSE)),"",VLOOKUP(VLOOKUP($U$1&amp;$A33,STEP③!$A$3:$I$152,9,FALSE),貼付!$C$3:$AF$198,P$2,FALSE))</f>
        <v/>
      </c>
      <c r="Q33" s="43"/>
      <c r="R33" s="44"/>
      <c r="S33" s="44"/>
      <c r="T33" s="44"/>
      <c r="U33" s="44"/>
      <c r="V33" s="44"/>
      <c r="W33" s="44"/>
      <c r="X33" s="44"/>
      <c r="Y33" s="44" t="str">
        <f>IF(ISERROR(VLOOKUP(VLOOKUP($U$1&amp;$A33,STEP③!$A$3:$I$152,9,FALSE),貼付!$C$3:$AF$198,Y$2,FALSE)),"",VLOOKUP(VLOOKUP($U$1&amp;$A33,STEP③!$A$3:$I$152,9,FALSE),貼付!$C$3:$AF$198,Y$2,FALSE))</f>
        <v/>
      </c>
      <c r="Z33" s="44" t="str">
        <f>IF(ISERROR(VLOOKUP(VLOOKUP($U$1&amp;$A33,STEP③!$A$3:$I$152,9,FALSE),貼付!$C$3:$AF$198,Z$2,FALSE)),"",VLOOKUP(VLOOKUP($U$1&amp;$A33,STEP③!$A$3:$I$152,9,FALSE),貼付!$C$3:$AF$198,Z$2,FALSE))</f>
        <v/>
      </c>
      <c r="AA33" s="44" t="str">
        <f>IF(ISERROR(VLOOKUP(VLOOKUP($U$1&amp;$A33,STEP③!$A$3:$I$152,9,FALSE),貼付!$C$3:$AF$198,AA$2,FALSE)),"",VLOOKUP(VLOOKUP($U$1&amp;$A33,STEP③!$A$3:$I$152,9,FALSE),貼付!$C$3:$AF$198,AA$2,FALSE))</f>
        <v/>
      </c>
      <c r="AB33" s="44" t="str">
        <f>IF(ISERROR(VLOOKUP(VLOOKUP($U$1&amp;$A33,STEP③!$A$3:$I$152,9,FALSE),貼付!$C$3:$AF$198,AB$2,FALSE)),"",VLOOKUP(VLOOKUP($U$1&amp;$A33,STEP③!$A$3:$I$152,9,FALSE),貼付!$C$3:$AF$198,AB$2,FALSE))</f>
        <v/>
      </c>
    </row>
    <row r="34" spans="1:28" ht="14.25" customHeight="1" x14ac:dyDescent="0.4">
      <c r="A34" s="35">
        <v>30</v>
      </c>
      <c r="B34" s="36" t="str">
        <f>IF(ISERROR(VLOOKUP(VLOOKUP($U$1&amp;$A34,STEP③!$A$3:$I$152,9,FALSE),貼付!$C$3:$AF$198,B$2,FALSE)),"",VLOOKUP(VLOOKUP($U$1&amp;$A34,STEP③!$A$3:$I$152,9,FALSE),貼付!$C$3:$AF$198,B$2,FALSE))</f>
        <v/>
      </c>
      <c r="C34" s="36" t="str">
        <f>IF(ISERROR(VLOOKUP(VLOOKUP($U$1&amp;$A34,STEP③!$A$3:$I$152,9,FALSE),貼付!$C$3:$AF$198,C$2,FALSE)),"",VLOOKUP(VLOOKUP($U$1&amp;$A34,STEP③!$A$3:$I$152,9,FALSE),貼付!$C$3:$AF$198,C$2,FALSE))</f>
        <v/>
      </c>
      <c r="D34" s="36" t="str">
        <f>IF(ISERROR(VLOOKUP(VLOOKUP($U$1&amp;$A34,STEP③!$A$3:$I$152,9,FALSE),貼付!$C$3:$AF$198,D$2,FALSE)),"",VLOOKUP(VLOOKUP($U$1&amp;$A34,STEP③!$A$3:$I$152,9,FALSE),貼付!$C$3:$AF$198,D$2,FALSE))</f>
        <v/>
      </c>
      <c r="E34" s="36" t="str">
        <f>IF(ISERROR(VLOOKUP(VLOOKUP($U$1&amp;$A34,STEP③!$A$3:$I$152,9,FALSE),貼付!$C$3:$AF$198,E$2,FALSE)),"",VLOOKUP(VLOOKUP($U$1&amp;$A34,STEP③!$A$3:$I$152,9,FALSE),貼付!$C$3:$AF$198,E$2,FALSE))</f>
        <v/>
      </c>
      <c r="F34" s="36" t="str">
        <f>IF(ISERROR(VLOOKUP(VLOOKUP($U$1&amp;$A34,STEP③!$A$3:$I$152,9,FALSE),貼付!$C$3:$AF$198,F$2,FALSE)),"",VLOOKUP(VLOOKUP($U$1&amp;$A34,STEP③!$A$3:$I$152,9,FALSE),貼付!$C$3:$AF$198,F$2,FALSE))</f>
        <v/>
      </c>
      <c r="G34" s="36" t="str">
        <f>IF(ISERROR(VLOOKUP(VLOOKUP($U$1&amp;$A34,STEP③!$A$3:$I$152,9,FALSE),貼付!$C$3:$AF$198,G$2,FALSE)),"",VLOOKUP(VLOOKUP($U$1&amp;$A34,STEP③!$A$3:$I$152,9,FALSE),貼付!$C$3:$AF$198,G$2,FALSE))</f>
        <v/>
      </c>
      <c r="H34" s="37" t="str">
        <f>IF(ISERROR(VLOOKUP(VLOOKUP($U$1&amp;$A34,STEP③!$A$3:$I$152,9,FALSE),貼付!$C$3:$AF$198,H$2,FALSE)),"",VLOOKUP(VLOOKUP($U$1&amp;$A34,STEP③!$A$3:$I$152,9,FALSE),貼付!$C$3:$AF$198,H$2,FALSE))</f>
        <v/>
      </c>
      <c r="I34" s="36" t="str">
        <f>IF(ISERROR(VLOOKUP(VLOOKUP($U$1&amp;$A34,STEP③!$A$3:$I$152,9,FALSE),貼付!$C$3:$AF$198,I$2,FALSE)),"",VLOOKUP(VLOOKUP($U$1&amp;$A34,STEP③!$A$3:$I$152,9,FALSE),貼付!$C$3:$AF$198,I$2,FALSE))</f>
        <v/>
      </c>
      <c r="J34" s="36" t="str">
        <f>IF(ISERROR(VLOOKUP(VLOOKUP($U$1&amp;$A34,STEP③!$A$3:$I$152,9,FALSE),貼付!$C$3:$AF$198,J$2,FALSE)),"",VLOOKUP(VLOOKUP($U$1&amp;$A34,STEP③!$A$3:$I$152,9,FALSE),貼付!$C$3:$AF$198,J$2,FALSE))</f>
        <v/>
      </c>
      <c r="K34" s="36" t="str">
        <f>IF(ISERROR(VLOOKUP(VLOOKUP($U$1&amp;$A34,STEP③!$A$3:$I$152,9,FALSE),貼付!$C$3:$AF$198,K$2,FALSE)),"",VLOOKUP(VLOOKUP($U$1&amp;$A34,STEP③!$A$3:$I$152,9,FALSE),貼付!$C$3:$AF$198,K$2,FALSE))</f>
        <v/>
      </c>
      <c r="L34" s="36" t="str">
        <f>IF(ISERROR(VLOOKUP(VLOOKUP($U$1&amp;$A34,STEP③!$A$3:$I$152,9,FALSE),貼付!$C$3:$AF$198,L$2,FALSE)),"",VLOOKUP(VLOOKUP($U$1&amp;$A34,STEP③!$A$3:$I$152,9,FALSE),貼付!$C$3:$AF$198,L$2,FALSE))</f>
        <v/>
      </c>
      <c r="M34" s="36" t="str">
        <f>IF(ISERROR(VLOOKUP(VLOOKUP($U$1&amp;$A34,STEP③!$A$3:$I$152,9,FALSE),貼付!$C$3:$AF$198,M$2,FALSE)),"",VLOOKUP(VLOOKUP($U$1&amp;$A34,STEP③!$A$3:$I$152,9,FALSE),貼付!$C$3:$AF$198,M$2,FALSE))</f>
        <v/>
      </c>
      <c r="N34" s="36" t="str">
        <f>IF(ISERROR(VLOOKUP(VLOOKUP($U$1&amp;$A34,STEP③!$A$3:$I$152,9,FALSE),貼付!$C$3:$AF$198,N$2,FALSE)),"",VLOOKUP(VLOOKUP($U$1&amp;$A34,STEP③!$A$3:$I$152,9,FALSE),貼付!$C$3:$AF$198,N$2,FALSE))</f>
        <v/>
      </c>
      <c r="O34" s="36" t="str">
        <f>IF(ISERROR(VLOOKUP(VLOOKUP($U$1&amp;$A34,STEP③!$A$3:$I$152,9,FALSE),貼付!$C$3:$AF$198,O$2,FALSE)),"",VLOOKUP(VLOOKUP($U$1&amp;$A34,STEP③!$A$3:$I$152,9,FALSE),貼付!$C$3:$AF$198,O$2,FALSE))</f>
        <v/>
      </c>
      <c r="P34" s="48" t="str">
        <f>IF(ISERROR(VLOOKUP(VLOOKUP($U$1&amp;$A34,STEP③!$A$3:$I$152,9,FALSE),貼付!$C$3:$AF$198,P$2,FALSE)),"",VLOOKUP(VLOOKUP($U$1&amp;$A34,STEP③!$A$3:$I$152,9,FALSE),貼付!$C$3:$AF$198,P$2,FALSE))</f>
        <v/>
      </c>
      <c r="Q34" s="43"/>
      <c r="R34" s="44"/>
      <c r="S34" s="44"/>
      <c r="T34" s="44"/>
      <c r="U34" s="44"/>
      <c r="V34" s="44"/>
      <c r="W34" s="44"/>
      <c r="X34" s="44"/>
      <c r="Y34" s="44" t="str">
        <f>IF(ISERROR(VLOOKUP(VLOOKUP($U$1&amp;$A34,STEP③!$A$3:$I$152,9,FALSE),貼付!$C$3:$AF$198,Y$2,FALSE)),"",VLOOKUP(VLOOKUP($U$1&amp;$A34,STEP③!$A$3:$I$152,9,FALSE),貼付!$C$3:$AF$198,Y$2,FALSE))</f>
        <v/>
      </c>
      <c r="Z34" s="44" t="str">
        <f>IF(ISERROR(VLOOKUP(VLOOKUP($U$1&amp;$A34,STEP③!$A$3:$I$152,9,FALSE),貼付!$C$3:$AF$198,Z$2,FALSE)),"",VLOOKUP(VLOOKUP($U$1&amp;$A34,STEP③!$A$3:$I$152,9,FALSE),貼付!$C$3:$AF$198,Z$2,FALSE))</f>
        <v/>
      </c>
      <c r="AA34" s="44" t="str">
        <f>IF(ISERROR(VLOOKUP(VLOOKUP($U$1&amp;$A34,STEP③!$A$3:$I$152,9,FALSE),貼付!$C$3:$AF$198,AA$2,FALSE)),"",VLOOKUP(VLOOKUP($U$1&amp;$A34,STEP③!$A$3:$I$152,9,FALSE),貼付!$C$3:$AF$198,AA$2,FALSE))</f>
        <v/>
      </c>
      <c r="AB34" s="44" t="str">
        <f>IF(ISERROR(VLOOKUP(VLOOKUP($U$1&amp;$A34,STEP③!$A$3:$I$152,9,FALSE),貼付!$C$3:$AF$198,AB$2,FALSE)),"",VLOOKUP(VLOOKUP($U$1&amp;$A34,STEP③!$A$3:$I$152,9,FALSE),貼付!$C$3:$AF$198,AB$2,FALSE))</f>
        <v/>
      </c>
    </row>
  </sheetData>
  <sheetProtection sheet="1" objects="1" scenarios="1"/>
  <mergeCells count="14">
    <mergeCell ref="A1:R1"/>
    <mergeCell ref="I3:J3"/>
    <mergeCell ref="K3:L3"/>
    <mergeCell ref="M3:N3"/>
    <mergeCell ref="O3:P3"/>
    <mergeCell ref="U1:AB1"/>
    <mergeCell ref="A3:A4"/>
    <mergeCell ref="B3:B4"/>
    <mergeCell ref="C3:C4"/>
    <mergeCell ref="D3:D4"/>
    <mergeCell ref="E3:E4"/>
    <mergeCell ref="F3:F4"/>
    <mergeCell ref="G3:G4"/>
    <mergeCell ref="H3:H4"/>
  </mergeCells>
  <phoneticPr fontId="18"/>
  <conditionalFormatting sqref="S1:U1 A1:A3 B3:H3 I3:AB4">
    <cfRule type="containsErrors" dxfId="4" priority="1">
      <formula>ISERROR(A1)</formula>
    </cfRule>
  </conditionalFormatting>
  <dataValidations count="1">
    <dataValidation type="list" allowBlank="1" showInputMessage="1" showErrorMessage="1" sqref="AD1" xr:uid="{69FB4CE5-9711-492C-92D6-0C169A05E365}">
      <formula1>$AG$1:$AG$9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Spinner 1">
              <controlPr defaultSize="0" autoPict="0">
                <anchor moveWithCells="1" sizeWithCells="1">
                  <from>
                    <xdr:col>28</xdr:col>
                    <xdr:colOff>295275</xdr:colOff>
                    <xdr:row>1</xdr:row>
                    <xdr:rowOff>304800</xdr:rowOff>
                  </from>
                  <to>
                    <xdr:col>29</xdr:col>
                    <xdr:colOff>238125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A6CF6-D928-4111-A4FB-0D47D066C339}">
  <sheetPr>
    <tabColor rgb="FFFF0000"/>
  </sheetPr>
  <dimension ref="A1:AH34"/>
  <sheetViews>
    <sheetView view="pageBreakPreview" zoomScale="145" zoomScaleNormal="85" zoomScaleSheetLayoutView="145" workbookViewId="0">
      <selection activeCell="V12" sqref="V12"/>
    </sheetView>
  </sheetViews>
  <sheetFormatPr defaultColWidth="0" defaultRowHeight="18.75" x14ac:dyDescent="0.4"/>
  <cols>
    <col min="1" max="1" width="4.5" style="18" bestFit="1" customWidth="1"/>
    <col min="2" max="2" width="10.5" style="18" bestFit="1" customWidth="1"/>
    <col min="3" max="3" width="6" style="18" bestFit="1" customWidth="1"/>
    <col min="4" max="5" width="7.5" style="18" bestFit="1" customWidth="1"/>
    <col min="6" max="6" width="3" style="18" bestFit="1" customWidth="1"/>
    <col min="7" max="7" width="6" style="18" bestFit="1" customWidth="1"/>
    <col min="8" max="8" width="4.5" style="18" bestFit="1" customWidth="1"/>
    <col min="9" max="9" width="3.625" style="18" customWidth="1"/>
    <col min="10" max="10" width="3.25" style="18" customWidth="1"/>
    <col min="11" max="11" width="3.625" style="18" customWidth="1"/>
    <col min="12" max="12" width="3.25" style="18" customWidth="1"/>
    <col min="13" max="13" width="3.625" style="18" customWidth="1"/>
    <col min="14" max="14" width="3.25" style="18" customWidth="1"/>
    <col min="15" max="15" width="3.625" style="18" customWidth="1"/>
    <col min="16" max="16" width="3.25" style="18" customWidth="1"/>
    <col min="17" max="17" width="3.625" style="18" customWidth="1"/>
    <col min="18" max="18" width="3.25" style="18" customWidth="1"/>
    <col min="19" max="19" width="3.625" style="18" customWidth="1"/>
    <col min="20" max="20" width="3.25" style="18" customWidth="1"/>
    <col min="21" max="21" width="3.625" style="18" customWidth="1"/>
    <col min="22" max="22" width="3.25" style="18" customWidth="1"/>
    <col min="23" max="23" width="3.625" style="18" customWidth="1"/>
    <col min="24" max="24" width="3.25" style="18" customWidth="1"/>
    <col min="25" max="25" width="3.625" style="18" customWidth="1"/>
    <col min="26" max="26" width="3.25" style="18" customWidth="1"/>
    <col min="27" max="27" width="5.25" style="18" bestFit="1" customWidth="1"/>
    <col min="28" max="28" width="3.25" style="18" customWidth="1"/>
    <col min="29" max="29" width="9" style="18" hidden="1"/>
    <col min="30" max="30" width="25.5" style="18" hidden="1"/>
    <col min="31" max="32" width="9" style="18" hidden="1"/>
    <col min="33" max="33" width="25.5" style="18" hidden="1"/>
    <col min="34" max="34" width="8.875" style="18" hidden="1"/>
    <col min="35" max="16384" width="9" style="18" hidden="1"/>
  </cols>
  <sheetData>
    <row r="1" spans="1:34" ht="24.75" thickBot="1" x14ac:dyDescent="0.45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38" t="str">
        <f>VLOOKUP(AE1,$AF$1:$AG$9,2,FALSE)</f>
        <v>四種競技中学女子</v>
      </c>
      <c r="V1" s="38"/>
      <c r="W1" s="38"/>
      <c r="X1" s="38"/>
      <c r="Y1" s="38"/>
      <c r="Z1" s="38"/>
      <c r="AA1" s="38"/>
      <c r="AB1" s="38"/>
      <c r="AD1" s="19" t="s">
        <v>248</v>
      </c>
      <c r="AE1" s="19">
        <v>2</v>
      </c>
      <c r="AF1" s="18">
        <v>1</v>
      </c>
      <c r="AG1" s="18" t="s">
        <v>243</v>
      </c>
      <c r="AH1" s="18" t="s">
        <v>243</v>
      </c>
    </row>
    <row r="2" spans="1:34" ht="9.75" customHeight="1" x14ac:dyDescent="0.15">
      <c r="A2" s="20"/>
      <c r="B2" s="20">
        <v>2</v>
      </c>
      <c r="C2" s="20">
        <v>3</v>
      </c>
      <c r="D2" s="20">
        <v>4</v>
      </c>
      <c r="E2" s="20">
        <v>7</v>
      </c>
      <c r="F2" s="20">
        <v>10</v>
      </c>
      <c r="G2" s="20">
        <v>9</v>
      </c>
      <c r="H2" s="20">
        <v>8</v>
      </c>
      <c r="I2" s="20">
        <v>11</v>
      </c>
      <c r="J2" s="20">
        <v>12</v>
      </c>
      <c r="K2" s="20">
        <v>13</v>
      </c>
      <c r="L2" s="20">
        <v>14</v>
      </c>
      <c r="M2" s="20">
        <v>15</v>
      </c>
      <c r="N2" s="20">
        <v>16</v>
      </c>
      <c r="O2" s="20">
        <v>17</v>
      </c>
      <c r="P2" s="20">
        <v>18</v>
      </c>
      <c r="Q2" s="20">
        <v>19</v>
      </c>
      <c r="R2" s="20">
        <v>20</v>
      </c>
      <c r="S2" s="20">
        <v>21</v>
      </c>
      <c r="T2" s="20">
        <v>22</v>
      </c>
      <c r="U2" s="20">
        <v>23</v>
      </c>
      <c r="V2" s="20">
        <v>24</v>
      </c>
      <c r="W2" s="20">
        <v>25</v>
      </c>
      <c r="X2" s="20">
        <v>26</v>
      </c>
      <c r="Y2" s="20">
        <v>27</v>
      </c>
      <c r="Z2" s="20">
        <v>28</v>
      </c>
      <c r="AA2" s="20">
        <v>29</v>
      </c>
      <c r="AB2" s="20">
        <v>30</v>
      </c>
      <c r="AF2" s="18">
        <v>2</v>
      </c>
      <c r="AG2" s="18" t="s">
        <v>244</v>
      </c>
      <c r="AH2" s="18" t="s">
        <v>244</v>
      </c>
    </row>
    <row r="3" spans="1:34" ht="14.25" customHeight="1" x14ac:dyDescent="0.4">
      <c r="A3" s="21" t="s">
        <v>8</v>
      </c>
      <c r="B3" s="22" t="s">
        <v>118</v>
      </c>
      <c r="C3" s="22" t="s">
        <v>119</v>
      </c>
      <c r="D3" s="22" t="s">
        <v>9</v>
      </c>
      <c r="E3" s="22" t="s">
        <v>10</v>
      </c>
      <c r="F3" s="22" t="s">
        <v>120</v>
      </c>
      <c r="G3" s="22" t="s">
        <v>121</v>
      </c>
      <c r="H3" s="23" t="s">
        <v>122</v>
      </c>
      <c r="I3" s="24" t="s">
        <v>271</v>
      </c>
      <c r="J3" s="24"/>
      <c r="K3" s="24" t="s">
        <v>272</v>
      </c>
      <c r="L3" s="24"/>
      <c r="M3" s="24" t="s">
        <v>254</v>
      </c>
      <c r="N3" s="24"/>
      <c r="O3" s="24" t="s">
        <v>273</v>
      </c>
      <c r="P3" s="39"/>
      <c r="Q3" s="40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F3" s="18">
        <v>3</v>
      </c>
      <c r="AG3" s="18" t="s">
        <v>240</v>
      </c>
      <c r="AH3" s="18" t="s">
        <v>240</v>
      </c>
    </row>
    <row r="4" spans="1:34" ht="14.25" customHeight="1" x14ac:dyDescent="0.4">
      <c r="A4" s="21"/>
      <c r="B4" s="22"/>
      <c r="C4" s="22"/>
      <c r="D4" s="22"/>
      <c r="E4" s="22"/>
      <c r="F4" s="22"/>
      <c r="G4" s="22"/>
      <c r="H4" s="23"/>
      <c r="I4" s="25" t="s">
        <v>11</v>
      </c>
      <c r="J4" s="25" t="s">
        <v>117</v>
      </c>
      <c r="K4" s="25" t="s">
        <v>11</v>
      </c>
      <c r="L4" s="25" t="s">
        <v>117</v>
      </c>
      <c r="M4" s="25" t="s">
        <v>11</v>
      </c>
      <c r="N4" s="25" t="s">
        <v>117</v>
      </c>
      <c r="O4" s="25" t="s">
        <v>11</v>
      </c>
      <c r="P4" s="42" t="s">
        <v>117</v>
      </c>
      <c r="Q4" s="43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F4" s="18">
        <v>4</v>
      </c>
      <c r="AG4" s="18" t="s">
        <v>241</v>
      </c>
      <c r="AH4" s="18" t="s">
        <v>241</v>
      </c>
    </row>
    <row r="5" spans="1:34" ht="14.25" customHeight="1" x14ac:dyDescent="0.4">
      <c r="A5" s="26">
        <v>1</v>
      </c>
      <c r="B5" s="27" t="str">
        <f>IF(ISERROR(VLOOKUP(VLOOKUP($U$1&amp;$A5,STEP③!$A$3:$I$152,9,FALSE),貼付!$C$3:$AF$198,B$2,FALSE)),"",VLOOKUP(VLOOKUP($U$1&amp;$A5,STEP③!$A$3:$I$152,9,FALSE),貼付!$C$3:$AF$198,B$2,FALSE))</f>
        <v>全道中学</v>
      </c>
      <c r="C5" s="27" t="str">
        <f>IF(ISERROR(VLOOKUP(VLOOKUP($U$1&amp;$A5,STEP③!$A$3:$I$152,9,FALSE),貼付!$C$3:$AF$198,C$2,FALSE)),"",VLOOKUP(VLOOKUP($U$1&amp;$A5,STEP③!$A$3:$I$152,9,FALSE),貼付!$C$3:$AF$198,C$2,FALSE))</f>
        <v>釧路</v>
      </c>
      <c r="D5" s="27" t="str">
        <f>IF(ISERROR(VLOOKUP(VLOOKUP($U$1&amp;$A5,STEP③!$A$3:$I$152,9,FALSE),貼付!$C$3:$AF$198,D$2,FALSE)),"",VLOOKUP(VLOOKUP($U$1&amp;$A5,STEP③!$A$3:$I$152,9,FALSE),貼付!$C$3:$AF$198,D$2,FALSE))</f>
        <v>07月26日</v>
      </c>
      <c r="E5" s="27" t="str">
        <f>IF(ISERROR(VLOOKUP(VLOOKUP($U$1&amp;$A5,STEP③!$A$3:$I$152,9,FALSE),貼付!$C$3:$AF$198,E$2,FALSE)),"",VLOOKUP(VLOOKUP($U$1&amp;$A5,STEP③!$A$3:$I$152,9,FALSE),貼付!$C$3:$AF$198,E$2,FALSE))</f>
        <v>相馬可夏子</v>
      </c>
      <c r="F5" s="27">
        <f>IF(ISERROR(VLOOKUP(VLOOKUP($U$1&amp;$A5,STEP③!$A$3:$I$152,9,FALSE),貼付!$C$3:$AF$198,F$2,FALSE)),"",VLOOKUP(VLOOKUP($U$1&amp;$A5,STEP③!$A$3:$I$152,9,FALSE),貼付!$C$3:$AF$198,F$2,FALSE))</f>
        <v>3</v>
      </c>
      <c r="G5" s="27" t="str">
        <f>IF(ISERROR(VLOOKUP(VLOOKUP($U$1&amp;$A5,STEP③!$A$3:$I$152,9,FALSE),貼付!$C$3:$AF$198,G$2,FALSE)),"",VLOOKUP(VLOOKUP($U$1&amp;$A5,STEP③!$A$3:$I$152,9,FALSE),貼付!$C$3:$AF$198,G$2,FALSE))</f>
        <v>北見光西中</v>
      </c>
      <c r="H5" s="28">
        <f>IF(ISERROR(VLOOKUP(VLOOKUP($U$1&amp;$A5,STEP③!$A$3:$I$152,9,FALSE),貼付!$C$3:$AF$198,H$2,FALSE)),"",VLOOKUP(VLOOKUP($U$1&amp;$A5,STEP③!$A$3:$I$152,9,FALSE),貼付!$C$3:$AF$198,H$2,FALSE))</f>
        <v>2746</v>
      </c>
      <c r="I5" s="27">
        <f>IF(ISERROR(VLOOKUP(VLOOKUP($U$1&amp;$A5,STEP③!$A$3:$I$152,9,FALSE),貼付!$C$3:$AF$198,I$2,FALSE)),"",VLOOKUP(VLOOKUP($U$1&amp;$A5,STEP③!$A$3:$I$152,9,FALSE),貼付!$C$3:$AF$198,I$2,FALSE))</f>
        <v>1448</v>
      </c>
      <c r="J5" s="27">
        <f>IF(ISERROR(VLOOKUP(VLOOKUP($U$1&amp;$A5,STEP③!$A$3:$I$152,9,FALSE),貼付!$C$3:$AF$198,J$2,FALSE)),"",VLOOKUP(VLOOKUP($U$1&amp;$A5,STEP③!$A$3:$I$152,9,FALSE),貼付!$C$3:$AF$198,J$2,FALSE))</f>
        <v>912</v>
      </c>
      <c r="K5" s="27">
        <f>IF(ISERROR(VLOOKUP(VLOOKUP($U$1&amp;$A5,STEP③!$A$3:$I$152,9,FALSE),貼付!$C$3:$AF$198,K$2,FALSE)),"",VLOOKUP(VLOOKUP($U$1&amp;$A5,STEP③!$A$3:$I$152,9,FALSE),貼付!$C$3:$AF$198,K$2,FALSE))</f>
        <v>146</v>
      </c>
      <c r="L5" s="27">
        <f>IF(ISERROR(VLOOKUP(VLOOKUP($U$1&amp;$A5,STEP③!$A$3:$I$152,9,FALSE),貼付!$C$3:$AF$198,L$2,FALSE)),"",VLOOKUP(VLOOKUP($U$1&amp;$A5,STEP③!$A$3:$I$152,9,FALSE),貼付!$C$3:$AF$198,L$2,FALSE))</f>
        <v>577</v>
      </c>
      <c r="M5" s="27">
        <f>IF(ISERROR(VLOOKUP(VLOOKUP($U$1&amp;$A5,STEP③!$A$3:$I$152,9,FALSE),貼付!$C$3:$AF$198,M$2,FALSE)),"",VLOOKUP(VLOOKUP($U$1&amp;$A5,STEP③!$A$3:$I$152,9,FALSE),貼付!$C$3:$AF$198,M$2,FALSE))</f>
        <v>1086</v>
      </c>
      <c r="N5" s="27">
        <f>IF(ISERROR(VLOOKUP(VLOOKUP($U$1&amp;$A5,STEP③!$A$3:$I$152,9,FALSE),貼付!$C$3:$AF$198,N$2,FALSE)),"",VLOOKUP(VLOOKUP($U$1&amp;$A5,STEP③!$A$3:$I$152,9,FALSE),貼付!$C$3:$AF$198,N$2,FALSE))</f>
        <v>586</v>
      </c>
      <c r="O5" s="27">
        <f>IF(ISERROR(VLOOKUP(VLOOKUP($U$1&amp;$A5,STEP③!$A$3:$I$152,9,FALSE),貼付!$C$3:$AF$198,O$2,FALSE)),"",VLOOKUP(VLOOKUP($U$1&amp;$A5,STEP③!$A$3:$I$152,9,FALSE),貼付!$C$3:$AF$198,O$2,FALSE))</f>
        <v>2750</v>
      </c>
      <c r="P5" s="45">
        <f>IF(ISERROR(VLOOKUP(VLOOKUP($U$1&amp;$A5,STEP③!$A$3:$I$152,9,FALSE),貼付!$C$3:$AF$198,P$2,FALSE)),"",VLOOKUP(VLOOKUP($U$1&amp;$A5,STEP③!$A$3:$I$152,9,FALSE),貼付!$C$3:$AF$198,P$2,FALSE))</f>
        <v>671</v>
      </c>
      <c r="Q5" s="43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F5" s="18">
        <v>5</v>
      </c>
      <c r="AG5" s="18" t="s">
        <v>242</v>
      </c>
      <c r="AH5" s="18" t="s">
        <v>242</v>
      </c>
    </row>
    <row r="6" spans="1:34" ht="14.25" customHeight="1" x14ac:dyDescent="0.4">
      <c r="A6" s="29">
        <v>2</v>
      </c>
      <c r="B6" s="30" t="str">
        <f>IF(ISERROR(VLOOKUP(VLOOKUP($U$1&amp;$A6,STEP③!$A$3:$I$152,9,FALSE),貼付!$C$3:$AF$198,B$2,FALSE)),"",VLOOKUP(VLOOKUP($U$1&amp;$A6,STEP③!$A$3:$I$152,9,FALSE),貼付!$C$3:$AF$198,B$2,FALSE))</f>
        <v>選手権</v>
      </c>
      <c r="C6" s="30" t="str">
        <f>IF(ISERROR(VLOOKUP(VLOOKUP($U$1&amp;$A6,STEP③!$A$3:$I$152,9,FALSE),貼付!$C$3:$AF$198,C$2,FALSE)),"",VLOOKUP(VLOOKUP($U$1&amp;$A6,STEP③!$A$3:$I$152,9,FALSE),貼付!$C$3:$AF$198,C$2,FALSE))</f>
        <v>北見</v>
      </c>
      <c r="D6" s="30" t="str">
        <f>IF(ISERROR(VLOOKUP(VLOOKUP($U$1&amp;$A6,STEP③!$A$3:$I$152,9,FALSE),貼付!$C$3:$AF$198,D$2,FALSE)),"",VLOOKUP(VLOOKUP($U$1&amp;$A6,STEP③!$A$3:$I$152,9,FALSE),貼付!$C$3:$AF$198,D$2,FALSE))</f>
        <v>05月07日</v>
      </c>
      <c r="E6" s="30" t="str">
        <f>IF(ISERROR(VLOOKUP(VLOOKUP($U$1&amp;$A6,STEP③!$A$3:$I$152,9,FALSE),貼付!$C$3:$AF$198,E$2,FALSE)),"",VLOOKUP(VLOOKUP($U$1&amp;$A6,STEP③!$A$3:$I$152,9,FALSE),貼付!$C$3:$AF$198,E$2,FALSE))</f>
        <v>谷脇那由多</v>
      </c>
      <c r="F6" s="30">
        <f>IF(ISERROR(VLOOKUP(VLOOKUP($U$1&amp;$A6,STEP③!$A$3:$I$152,9,FALSE),貼付!$C$3:$AF$198,F$2,FALSE)),"",VLOOKUP(VLOOKUP($U$1&amp;$A6,STEP③!$A$3:$I$152,9,FALSE),貼付!$C$3:$AF$198,F$2,FALSE))</f>
        <v>1</v>
      </c>
      <c r="G6" s="30" t="str">
        <f>IF(ISERROR(VLOOKUP(VLOOKUP($U$1&amp;$A6,STEP③!$A$3:$I$152,9,FALSE),貼付!$C$3:$AF$198,G$2,FALSE)),"",VLOOKUP(VLOOKUP($U$1&amp;$A6,STEP③!$A$3:$I$152,9,FALSE),貼付!$C$3:$AF$198,G$2,FALSE))</f>
        <v>北見高栄中</v>
      </c>
      <c r="H6" s="31">
        <f>IF(ISERROR(VLOOKUP(VLOOKUP($U$1&amp;$A6,STEP③!$A$3:$I$152,9,FALSE),貼付!$C$3:$AF$198,H$2,FALSE)),"",VLOOKUP(VLOOKUP($U$1&amp;$A6,STEP③!$A$3:$I$152,9,FALSE),貼付!$C$3:$AF$198,H$2,FALSE))</f>
        <v>1983</v>
      </c>
      <c r="I6" s="30">
        <f>IF(ISERROR(VLOOKUP(VLOOKUP($U$1&amp;$A6,STEP③!$A$3:$I$152,9,FALSE),貼付!$C$3:$AF$198,I$2,FALSE)),"",VLOOKUP(VLOOKUP($U$1&amp;$A6,STEP③!$A$3:$I$152,9,FALSE),貼付!$C$3:$AF$198,I$2,FALSE))</f>
        <v>1720</v>
      </c>
      <c r="J6" s="30">
        <f>IF(ISERROR(VLOOKUP(VLOOKUP($U$1&amp;$A6,STEP③!$A$3:$I$152,9,FALSE),貼付!$C$3:$AF$198,J$2,FALSE)),"",VLOOKUP(VLOOKUP($U$1&amp;$A6,STEP③!$A$3:$I$152,9,FALSE),貼付!$C$3:$AF$198,J$2,FALSE))</f>
        <v>574</v>
      </c>
      <c r="K6" s="30">
        <f>IF(ISERROR(VLOOKUP(VLOOKUP($U$1&amp;$A6,STEP③!$A$3:$I$152,9,FALSE),貼付!$C$3:$AF$198,K$2,FALSE)),"",VLOOKUP(VLOOKUP($U$1&amp;$A6,STEP③!$A$3:$I$152,9,FALSE),貼付!$C$3:$AF$198,K$2,FALSE))</f>
        <v>141</v>
      </c>
      <c r="L6" s="30">
        <f>IF(ISERROR(VLOOKUP(VLOOKUP($U$1&amp;$A6,STEP③!$A$3:$I$152,9,FALSE),貼付!$C$3:$AF$198,L$2,FALSE)),"",VLOOKUP(VLOOKUP($U$1&amp;$A6,STEP③!$A$3:$I$152,9,FALSE),貼付!$C$3:$AF$198,L$2,FALSE))</f>
        <v>523</v>
      </c>
      <c r="M6" s="30">
        <f>IF(ISERROR(VLOOKUP(VLOOKUP($U$1&amp;$A6,STEP③!$A$3:$I$152,9,FALSE),貼付!$C$3:$AF$198,M$2,FALSE)),"",VLOOKUP(VLOOKUP($U$1&amp;$A6,STEP③!$A$3:$I$152,9,FALSE),貼付!$C$3:$AF$198,M$2,FALSE))</f>
        <v>710</v>
      </c>
      <c r="N6" s="30">
        <f>IF(ISERROR(VLOOKUP(VLOOKUP($U$1&amp;$A6,STEP③!$A$3:$I$152,9,FALSE),貼付!$C$3:$AF$198,N$2,FALSE)),"",VLOOKUP(VLOOKUP($U$1&amp;$A6,STEP③!$A$3:$I$152,9,FALSE),貼付!$C$3:$AF$198,N$2,FALSE))</f>
        <v>341</v>
      </c>
      <c r="O6" s="30">
        <f>IF(ISERROR(VLOOKUP(VLOOKUP($U$1&amp;$A6,STEP③!$A$3:$I$152,9,FALSE),貼付!$C$3:$AF$198,O$2,FALSE)),"",VLOOKUP(VLOOKUP($U$1&amp;$A6,STEP③!$A$3:$I$152,9,FALSE),貼付!$C$3:$AF$198,O$2,FALSE))</f>
        <v>2912</v>
      </c>
      <c r="P6" s="46">
        <f>IF(ISERROR(VLOOKUP(VLOOKUP($U$1&amp;$A6,STEP③!$A$3:$I$152,9,FALSE),貼付!$C$3:$AF$198,P$2,FALSE)),"",VLOOKUP(VLOOKUP($U$1&amp;$A6,STEP③!$A$3:$I$152,9,FALSE),貼付!$C$3:$AF$198,P$2,FALSE))</f>
        <v>545</v>
      </c>
      <c r="Q6" s="43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F6" s="18">
        <v>6</v>
      </c>
      <c r="AG6" s="18" t="s">
        <v>245</v>
      </c>
    </row>
    <row r="7" spans="1:34" ht="14.25" customHeight="1" x14ac:dyDescent="0.4">
      <c r="A7" s="32">
        <v>3</v>
      </c>
      <c r="B7" s="33" t="str">
        <f>IF(ISERROR(VLOOKUP(VLOOKUP($U$1&amp;$A7,STEP③!$A$3:$I$152,9,FALSE),貼付!$C$3:$AF$198,B$2,FALSE)),"",VLOOKUP(VLOOKUP($U$1&amp;$A7,STEP③!$A$3:$I$152,9,FALSE),貼付!$C$3:$AF$198,B$2,FALSE))</f>
        <v>選手権</v>
      </c>
      <c r="C7" s="33" t="str">
        <f>IF(ISERROR(VLOOKUP(VLOOKUP($U$1&amp;$A7,STEP③!$A$3:$I$152,9,FALSE),貼付!$C$3:$AF$198,C$2,FALSE)),"",VLOOKUP(VLOOKUP($U$1&amp;$A7,STEP③!$A$3:$I$152,9,FALSE),貼付!$C$3:$AF$198,C$2,FALSE))</f>
        <v>北見</v>
      </c>
      <c r="D7" s="33" t="str">
        <f>IF(ISERROR(VLOOKUP(VLOOKUP($U$1&amp;$A7,STEP③!$A$3:$I$152,9,FALSE),貼付!$C$3:$AF$198,D$2,FALSE)),"",VLOOKUP(VLOOKUP($U$1&amp;$A7,STEP③!$A$3:$I$152,9,FALSE),貼付!$C$3:$AF$198,D$2,FALSE))</f>
        <v>05月07日</v>
      </c>
      <c r="E7" s="33" t="str">
        <f>IF(ISERROR(VLOOKUP(VLOOKUP($U$1&amp;$A7,STEP③!$A$3:$I$152,9,FALSE),貼付!$C$3:$AF$198,E$2,FALSE)),"",VLOOKUP(VLOOKUP($U$1&amp;$A7,STEP③!$A$3:$I$152,9,FALSE),貼付!$C$3:$AF$198,E$2,FALSE))</f>
        <v>山本真由</v>
      </c>
      <c r="F7" s="33">
        <f>IF(ISERROR(VLOOKUP(VLOOKUP($U$1&amp;$A7,STEP③!$A$3:$I$152,9,FALSE),貼付!$C$3:$AF$198,F$2,FALSE)),"",VLOOKUP(VLOOKUP($U$1&amp;$A7,STEP③!$A$3:$I$152,9,FALSE),貼付!$C$3:$AF$198,F$2,FALSE))</f>
        <v>3</v>
      </c>
      <c r="G7" s="33" t="str">
        <f>IF(ISERROR(VLOOKUP(VLOOKUP($U$1&amp;$A7,STEP③!$A$3:$I$152,9,FALSE),貼付!$C$3:$AF$198,G$2,FALSE)),"",VLOOKUP(VLOOKUP($U$1&amp;$A7,STEP③!$A$3:$I$152,9,FALSE),貼付!$C$3:$AF$198,G$2,FALSE))</f>
        <v>網走第二中</v>
      </c>
      <c r="H7" s="34">
        <f>IF(ISERROR(VLOOKUP(VLOOKUP($U$1&amp;$A7,STEP③!$A$3:$I$152,9,FALSE),貼付!$C$3:$AF$198,H$2,FALSE)),"",VLOOKUP(VLOOKUP($U$1&amp;$A7,STEP③!$A$3:$I$152,9,FALSE),貼付!$C$3:$AF$198,H$2,FALSE))</f>
        <v>1978</v>
      </c>
      <c r="I7" s="33">
        <f>IF(ISERROR(VLOOKUP(VLOOKUP($U$1&amp;$A7,STEP③!$A$3:$I$152,9,FALSE),貼付!$C$3:$AF$198,I$2,FALSE)),"",VLOOKUP(VLOOKUP($U$1&amp;$A7,STEP③!$A$3:$I$152,9,FALSE),貼付!$C$3:$AF$198,I$2,FALSE))</f>
        <v>1719</v>
      </c>
      <c r="J7" s="33">
        <f>IF(ISERROR(VLOOKUP(VLOOKUP($U$1&amp;$A7,STEP③!$A$3:$I$152,9,FALSE),貼付!$C$3:$AF$198,J$2,FALSE)),"",VLOOKUP(VLOOKUP($U$1&amp;$A7,STEP③!$A$3:$I$152,9,FALSE),貼付!$C$3:$AF$198,J$2,FALSE))</f>
        <v>575</v>
      </c>
      <c r="K7" s="33">
        <f>IF(ISERROR(VLOOKUP(VLOOKUP($U$1&amp;$A7,STEP③!$A$3:$I$152,9,FALSE),貼付!$C$3:$AF$198,K$2,FALSE)),"",VLOOKUP(VLOOKUP($U$1&amp;$A7,STEP③!$A$3:$I$152,9,FALSE),貼付!$C$3:$AF$198,K$2,FALSE))</f>
        <v>130</v>
      </c>
      <c r="L7" s="33">
        <f>IF(ISERROR(VLOOKUP(VLOOKUP($U$1&amp;$A7,STEP③!$A$3:$I$152,9,FALSE),貼付!$C$3:$AF$198,L$2,FALSE)),"",VLOOKUP(VLOOKUP($U$1&amp;$A7,STEP③!$A$3:$I$152,9,FALSE),貼付!$C$3:$AF$198,L$2,FALSE))</f>
        <v>409</v>
      </c>
      <c r="M7" s="33">
        <f>IF(ISERROR(VLOOKUP(VLOOKUP($U$1&amp;$A7,STEP③!$A$3:$I$152,9,FALSE),貼付!$C$3:$AF$198,M$2,FALSE)),"",VLOOKUP(VLOOKUP($U$1&amp;$A7,STEP③!$A$3:$I$152,9,FALSE),貼付!$C$3:$AF$198,M$2,FALSE))</f>
        <v>685</v>
      </c>
      <c r="N7" s="33">
        <f>IF(ISERROR(VLOOKUP(VLOOKUP($U$1&amp;$A7,STEP③!$A$3:$I$152,9,FALSE),貼付!$C$3:$AF$198,N$2,FALSE)),"",VLOOKUP(VLOOKUP($U$1&amp;$A7,STEP③!$A$3:$I$152,9,FALSE),貼付!$C$3:$AF$198,N$2,FALSE))</f>
        <v>325</v>
      </c>
      <c r="O7" s="33">
        <f>IF(ISERROR(VLOOKUP(VLOOKUP($U$1&amp;$A7,STEP③!$A$3:$I$152,9,FALSE),貼付!$C$3:$AF$198,O$2,FALSE)),"",VLOOKUP(VLOOKUP($U$1&amp;$A7,STEP③!$A$3:$I$152,9,FALSE),貼付!$C$3:$AF$198,O$2,FALSE))</f>
        <v>2752</v>
      </c>
      <c r="P7" s="47">
        <f>IF(ISERROR(VLOOKUP(VLOOKUP($U$1&amp;$A7,STEP③!$A$3:$I$152,9,FALSE),貼付!$C$3:$AF$198,P$2,FALSE)),"",VLOOKUP(VLOOKUP($U$1&amp;$A7,STEP③!$A$3:$I$152,9,FALSE),貼付!$C$3:$AF$198,P$2,FALSE))</f>
        <v>669</v>
      </c>
      <c r="Q7" s="43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F7" s="18">
        <v>7</v>
      </c>
      <c r="AG7" s="18" t="s">
        <v>246</v>
      </c>
    </row>
    <row r="8" spans="1:34" ht="14.25" customHeight="1" x14ac:dyDescent="0.4">
      <c r="A8" s="29">
        <v>4</v>
      </c>
      <c r="B8" s="30" t="str">
        <f>IF(ISERROR(VLOOKUP(VLOOKUP($U$1&amp;$A8,STEP③!$A$3:$I$152,9,FALSE),貼付!$C$3:$AF$198,B$2,FALSE)),"",VLOOKUP(VLOOKUP($U$1&amp;$A8,STEP③!$A$3:$I$152,9,FALSE),貼付!$C$3:$AF$198,B$2,FALSE))</f>
        <v>混成記録会</v>
      </c>
      <c r="C8" s="30" t="str">
        <f>IF(ISERROR(VLOOKUP(VLOOKUP($U$1&amp;$A8,STEP③!$A$3:$I$152,9,FALSE),貼付!$C$3:$AF$198,C$2,FALSE)),"",VLOOKUP(VLOOKUP($U$1&amp;$A8,STEP③!$A$3:$I$152,9,FALSE),貼付!$C$3:$AF$198,C$2,FALSE))</f>
        <v>北見</v>
      </c>
      <c r="D8" s="30" t="str">
        <f>IF(ISERROR(VLOOKUP(VLOOKUP($U$1&amp;$A8,STEP③!$A$3:$I$152,9,FALSE),貼付!$C$3:$AF$198,D$2,FALSE)),"",VLOOKUP(VLOOKUP($U$1&amp;$A8,STEP③!$A$3:$I$152,9,FALSE),貼付!$C$3:$AF$198,D$2,FALSE))</f>
        <v>10月14日</v>
      </c>
      <c r="E8" s="30" t="str">
        <f>IF(ISERROR(VLOOKUP(VLOOKUP($U$1&amp;$A8,STEP③!$A$3:$I$152,9,FALSE),貼付!$C$3:$AF$198,E$2,FALSE)),"",VLOOKUP(VLOOKUP($U$1&amp;$A8,STEP③!$A$3:$I$152,9,FALSE),貼付!$C$3:$AF$198,E$2,FALSE))</f>
        <v>相馬羽夏</v>
      </c>
      <c r="F8" s="30">
        <f>IF(ISERROR(VLOOKUP(VLOOKUP($U$1&amp;$A8,STEP③!$A$3:$I$152,9,FALSE),貼付!$C$3:$AF$198,F$2,FALSE)),"",VLOOKUP(VLOOKUP($U$1&amp;$A8,STEP③!$A$3:$I$152,9,FALSE),貼付!$C$3:$AF$198,F$2,FALSE))</f>
        <v>1</v>
      </c>
      <c r="G8" s="30" t="str">
        <f>IF(ISERROR(VLOOKUP(VLOOKUP($U$1&amp;$A8,STEP③!$A$3:$I$152,9,FALSE),貼付!$C$3:$AF$198,G$2,FALSE)),"",VLOOKUP(VLOOKUP($U$1&amp;$A8,STEP③!$A$3:$I$152,9,FALSE),貼付!$C$3:$AF$198,G$2,FALSE))</f>
        <v>ｵﾎｰﾂｸAC</v>
      </c>
      <c r="H8" s="31">
        <f>IF(ISERROR(VLOOKUP(VLOOKUP($U$1&amp;$A8,STEP③!$A$3:$I$152,9,FALSE),貼付!$C$3:$AF$198,H$2,FALSE)),"",VLOOKUP(VLOOKUP($U$1&amp;$A8,STEP③!$A$3:$I$152,9,FALSE),貼付!$C$3:$AF$198,H$2,FALSE))</f>
        <v>1731</v>
      </c>
      <c r="I8" s="30">
        <f>IF(ISERROR(VLOOKUP(VLOOKUP($U$1&amp;$A8,STEP③!$A$3:$I$152,9,FALSE),貼付!$C$3:$AF$198,I$2,FALSE)),"",VLOOKUP(VLOOKUP($U$1&amp;$A8,STEP③!$A$3:$I$152,9,FALSE),貼付!$C$3:$AF$198,I$2,FALSE))</f>
        <v>1821</v>
      </c>
      <c r="J8" s="30">
        <f>IF(ISERROR(VLOOKUP(VLOOKUP($U$1&amp;$A8,STEP③!$A$3:$I$152,9,FALSE),貼付!$C$3:$AF$198,J$2,FALSE)),"",VLOOKUP(VLOOKUP($U$1&amp;$A8,STEP③!$A$3:$I$152,9,FALSE),貼付!$C$3:$AF$198,J$2,FALSE))</f>
        <v>467</v>
      </c>
      <c r="K8" s="30">
        <f>IF(ISERROR(VLOOKUP(VLOOKUP($U$1&amp;$A8,STEP③!$A$3:$I$152,9,FALSE),貼付!$C$3:$AF$198,K$2,FALSE)),"",VLOOKUP(VLOOKUP($U$1&amp;$A8,STEP③!$A$3:$I$152,9,FALSE),貼付!$C$3:$AF$198,K$2,FALSE))</f>
        <v>142</v>
      </c>
      <c r="L8" s="30">
        <f>IF(ISERROR(VLOOKUP(VLOOKUP($U$1&amp;$A8,STEP③!$A$3:$I$152,9,FALSE),貼付!$C$3:$AF$198,L$2,FALSE)),"",VLOOKUP(VLOOKUP($U$1&amp;$A8,STEP③!$A$3:$I$152,9,FALSE),貼付!$C$3:$AF$198,L$2,FALSE))</f>
        <v>534</v>
      </c>
      <c r="M8" s="30">
        <f>IF(ISERROR(VLOOKUP(VLOOKUP($U$1&amp;$A8,STEP③!$A$3:$I$152,9,FALSE),貼付!$C$3:$AF$198,M$2,FALSE)),"",VLOOKUP(VLOOKUP($U$1&amp;$A8,STEP③!$A$3:$I$152,9,FALSE),貼付!$C$3:$AF$198,M$2,FALSE))</f>
        <v>610</v>
      </c>
      <c r="N8" s="30">
        <f>IF(ISERROR(VLOOKUP(VLOOKUP($U$1&amp;$A8,STEP③!$A$3:$I$152,9,FALSE),貼付!$C$3:$AF$198,N$2,FALSE)),"",VLOOKUP(VLOOKUP($U$1&amp;$A8,STEP③!$A$3:$I$152,9,FALSE),貼付!$C$3:$AF$198,N$2,FALSE))</f>
        <v>278</v>
      </c>
      <c r="O8" s="30">
        <f>IF(ISERROR(VLOOKUP(VLOOKUP($U$1&amp;$A8,STEP③!$A$3:$I$152,9,FALSE),貼付!$C$3:$AF$198,O$2,FALSE)),"",VLOOKUP(VLOOKUP($U$1&amp;$A8,STEP③!$A$3:$I$152,9,FALSE),貼付!$C$3:$AF$198,O$2,FALSE))</f>
        <v>3044</v>
      </c>
      <c r="P8" s="46">
        <f>IF(ISERROR(VLOOKUP(VLOOKUP($U$1&amp;$A8,STEP③!$A$3:$I$152,9,FALSE),貼付!$C$3:$AF$198,P$2,FALSE)),"",VLOOKUP(VLOOKUP($U$1&amp;$A8,STEP③!$A$3:$I$152,9,FALSE),貼付!$C$3:$AF$198,P$2,FALSE))</f>
        <v>452</v>
      </c>
      <c r="Q8" s="43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F8" s="18">
        <v>8</v>
      </c>
      <c r="AG8" s="18" t="s">
        <v>247</v>
      </c>
    </row>
    <row r="9" spans="1:34" ht="14.25" customHeight="1" x14ac:dyDescent="0.4">
      <c r="A9" s="32">
        <v>5</v>
      </c>
      <c r="B9" s="33" t="str">
        <f>IF(ISERROR(VLOOKUP(VLOOKUP($U$1&amp;$A9,STEP③!$A$3:$I$152,9,FALSE),貼付!$C$3:$AF$198,B$2,FALSE)),"",VLOOKUP(VLOOKUP($U$1&amp;$A9,STEP③!$A$3:$I$152,9,FALSE),貼付!$C$3:$AF$198,B$2,FALSE))</f>
        <v>中体連</v>
      </c>
      <c r="C9" s="33" t="str">
        <f>IF(ISERROR(VLOOKUP(VLOOKUP($U$1&amp;$A9,STEP③!$A$3:$I$152,9,FALSE),貼付!$C$3:$AF$198,C$2,FALSE)),"",VLOOKUP(VLOOKUP($U$1&amp;$A9,STEP③!$A$3:$I$152,9,FALSE),貼付!$C$3:$AF$198,C$2,FALSE))</f>
        <v>北見</v>
      </c>
      <c r="D9" s="33" t="str">
        <f>IF(ISERROR(VLOOKUP(VLOOKUP($U$1&amp;$A9,STEP③!$A$3:$I$152,9,FALSE),貼付!$C$3:$AF$198,D$2,FALSE)),"",VLOOKUP(VLOOKUP($U$1&amp;$A9,STEP③!$A$3:$I$152,9,FALSE),貼付!$C$3:$AF$198,D$2,FALSE))</f>
        <v>06月18日</v>
      </c>
      <c r="E9" s="33" t="str">
        <f>IF(ISERROR(VLOOKUP(VLOOKUP($U$1&amp;$A9,STEP③!$A$3:$I$152,9,FALSE),貼付!$C$3:$AF$198,E$2,FALSE)),"",VLOOKUP(VLOOKUP($U$1&amp;$A9,STEP③!$A$3:$I$152,9,FALSE),貼付!$C$3:$AF$198,E$2,FALSE))</f>
        <v>菅野栞</v>
      </c>
      <c r="F9" s="33">
        <f>IF(ISERROR(VLOOKUP(VLOOKUP($U$1&amp;$A9,STEP③!$A$3:$I$152,9,FALSE),貼付!$C$3:$AF$198,F$2,FALSE)),"",VLOOKUP(VLOOKUP($U$1&amp;$A9,STEP③!$A$3:$I$152,9,FALSE),貼付!$C$3:$AF$198,F$2,FALSE))</f>
        <v>3</v>
      </c>
      <c r="G9" s="33" t="str">
        <f>IF(ISERROR(VLOOKUP(VLOOKUP($U$1&amp;$A9,STEP③!$A$3:$I$152,9,FALSE),貼付!$C$3:$AF$198,G$2,FALSE)),"",VLOOKUP(VLOOKUP($U$1&amp;$A9,STEP③!$A$3:$I$152,9,FALSE),貼付!$C$3:$AF$198,G$2,FALSE))</f>
        <v>網走第二中</v>
      </c>
      <c r="H9" s="34">
        <f>IF(ISERROR(VLOOKUP(VLOOKUP($U$1&amp;$A9,STEP③!$A$3:$I$152,9,FALSE),貼付!$C$3:$AF$198,H$2,FALSE)),"",VLOOKUP(VLOOKUP($U$1&amp;$A9,STEP③!$A$3:$I$152,9,FALSE),貼付!$C$3:$AF$198,H$2,FALSE))</f>
        <v>1681</v>
      </c>
      <c r="I9" s="33">
        <f>IF(ISERROR(VLOOKUP(VLOOKUP($U$1&amp;$A9,STEP③!$A$3:$I$152,9,FALSE),貼付!$C$3:$AF$198,I$2,FALSE)),"",VLOOKUP(VLOOKUP($U$1&amp;$A9,STEP③!$A$3:$I$152,9,FALSE),貼付!$C$3:$AF$198,I$2,FALSE))</f>
        <v>1864</v>
      </c>
      <c r="J9" s="33">
        <f>IF(ISERROR(VLOOKUP(VLOOKUP($U$1&amp;$A9,STEP③!$A$3:$I$152,9,FALSE),貼付!$C$3:$AF$198,J$2,FALSE)),"",VLOOKUP(VLOOKUP($U$1&amp;$A9,STEP③!$A$3:$I$152,9,FALSE),貼付!$C$3:$AF$198,J$2,FALSE))</f>
        <v>424</v>
      </c>
      <c r="K9" s="33">
        <f>IF(ISERROR(VLOOKUP(VLOOKUP($U$1&amp;$A9,STEP③!$A$3:$I$152,9,FALSE),貼付!$C$3:$AF$198,K$2,FALSE)),"",VLOOKUP(VLOOKUP($U$1&amp;$A9,STEP③!$A$3:$I$152,9,FALSE),貼付!$C$3:$AF$198,K$2,FALSE))</f>
        <v>125</v>
      </c>
      <c r="L9" s="33">
        <f>IF(ISERROR(VLOOKUP(VLOOKUP($U$1&amp;$A9,STEP③!$A$3:$I$152,9,FALSE),貼付!$C$3:$AF$198,L$2,FALSE)),"",VLOOKUP(VLOOKUP($U$1&amp;$A9,STEP③!$A$3:$I$152,9,FALSE),貼付!$C$3:$AF$198,L$2,FALSE))</f>
        <v>359</v>
      </c>
      <c r="M9" s="33">
        <f>IF(ISERROR(VLOOKUP(VLOOKUP($U$1&amp;$A9,STEP③!$A$3:$I$152,9,FALSE),貼付!$C$3:$AF$198,M$2,FALSE)),"",VLOOKUP(VLOOKUP($U$1&amp;$A9,STEP③!$A$3:$I$152,9,FALSE),貼付!$C$3:$AF$198,M$2,FALSE))</f>
        <v>881</v>
      </c>
      <c r="N9" s="33">
        <f>IF(ISERROR(VLOOKUP(VLOOKUP($U$1&amp;$A9,STEP③!$A$3:$I$152,9,FALSE),貼付!$C$3:$AF$198,N$2,FALSE)),"",VLOOKUP(VLOOKUP($U$1&amp;$A9,STEP③!$A$3:$I$152,9,FALSE),貼付!$C$3:$AF$198,N$2,FALSE))</f>
        <v>452</v>
      </c>
      <c r="O9" s="33">
        <f>IF(ISERROR(VLOOKUP(VLOOKUP($U$1&amp;$A9,STEP③!$A$3:$I$152,9,FALSE),貼付!$C$3:$AF$198,O$2,FALSE)),"",VLOOKUP(VLOOKUP($U$1&amp;$A9,STEP③!$A$3:$I$152,9,FALSE),貼付!$C$3:$AF$198,O$2,FALSE))</f>
        <v>3052</v>
      </c>
      <c r="P9" s="47">
        <f>IF(ISERROR(VLOOKUP(VLOOKUP($U$1&amp;$A9,STEP③!$A$3:$I$152,9,FALSE),貼付!$C$3:$AF$198,P$2,FALSE)),"",VLOOKUP(VLOOKUP($U$1&amp;$A9,STEP③!$A$3:$I$152,9,FALSE),貼付!$C$3:$AF$198,P$2,FALSE))</f>
        <v>446</v>
      </c>
      <c r="Q9" s="43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F9" s="18">
        <v>9</v>
      </c>
      <c r="AG9" s="18" t="s">
        <v>248</v>
      </c>
    </row>
    <row r="10" spans="1:34" ht="14.25" customHeight="1" x14ac:dyDescent="0.4">
      <c r="A10" s="29">
        <v>6</v>
      </c>
      <c r="B10" s="30" t="str">
        <f>IF(ISERROR(VLOOKUP(VLOOKUP($U$1&amp;$A10,STEP③!$A$3:$I$152,9,FALSE),貼付!$C$3:$AF$198,B$2,FALSE)),"",VLOOKUP(VLOOKUP($U$1&amp;$A10,STEP③!$A$3:$I$152,9,FALSE),貼付!$C$3:$AF$198,B$2,FALSE))</f>
        <v>中体連</v>
      </c>
      <c r="C10" s="30" t="str">
        <f>IF(ISERROR(VLOOKUP(VLOOKUP($U$1&amp;$A10,STEP③!$A$3:$I$152,9,FALSE),貼付!$C$3:$AF$198,C$2,FALSE)),"",VLOOKUP(VLOOKUP($U$1&amp;$A10,STEP③!$A$3:$I$152,9,FALSE),貼付!$C$3:$AF$198,C$2,FALSE))</f>
        <v>北見</v>
      </c>
      <c r="D10" s="30" t="str">
        <f>IF(ISERROR(VLOOKUP(VLOOKUP($U$1&amp;$A10,STEP③!$A$3:$I$152,9,FALSE),貼付!$C$3:$AF$198,D$2,FALSE)),"",VLOOKUP(VLOOKUP($U$1&amp;$A10,STEP③!$A$3:$I$152,9,FALSE),貼付!$C$3:$AF$198,D$2,FALSE))</f>
        <v>06月18日</v>
      </c>
      <c r="E10" s="30" t="str">
        <f>IF(ISERROR(VLOOKUP(VLOOKUP($U$1&amp;$A10,STEP③!$A$3:$I$152,9,FALSE),貼付!$C$3:$AF$198,E$2,FALSE)),"",VLOOKUP(VLOOKUP($U$1&amp;$A10,STEP③!$A$3:$I$152,9,FALSE),貼付!$C$3:$AF$198,E$2,FALSE))</f>
        <v>歌丸あおは</v>
      </c>
      <c r="F10" s="30">
        <f>IF(ISERROR(VLOOKUP(VLOOKUP($U$1&amp;$A10,STEP③!$A$3:$I$152,9,FALSE),貼付!$C$3:$AF$198,F$2,FALSE)),"",VLOOKUP(VLOOKUP($U$1&amp;$A10,STEP③!$A$3:$I$152,9,FALSE),貼付!$C$3:$AF$198,F$2,FALSE))</f>
        <v>2</v>
      </c>
      <c r="G10" s="30" t="str">
        <f>IF(ISERROR(VLOOKUP(VLOOKUP($U$1&amp;$A10,STEP③!$A$3:$I$152,9,FALSE),貼付!$C$3:$AF$198,G$2,FALSE)),"",VLOOKUP(VLOOKUP($U$1&amp;$A10,STEP③!$A$3:$I$152,9,FALSE),貼付!$C$3:$AF$198,G$2,FALSE))</f>
        <v>大空東藻琴中</v>
      </c>
      <c r="H10" s="31">
        <f>IF(ISERROR(VLOOKUP(VLOOKUP($U$1&amp;$A10,STEP③!$A$3:$I$152,9,FALSE),貼付!$C$3:$AF$198,H$2,FALSE)),"",VLOOKUP(VLOOKUP($U$1&amp;$A10,STEP③!$A$3:$I$152,9,FALSE),貼付!$C$3:$AF$198,H$2,FALSE))</f>
        <v>1434</v>
      </c>
      <c r="I10" s="30">
        <f>IF(ISERROR(VLOOKUP(VLOOKUP($U$1&amp;$A10,STEP③!$A$3:$I$152,9,FALSE),貼付!$C$3:$AF$198,I$2,FALSE)),"",VLOOKUP(VLOOKUP($U$1&amp;$A10,STEP③!$A$3:$I$152,9,FALSE),貼付!$C$3:$AF$198,I$2,FALSE))</f>
        <v>1873</v>
      </c>
      <c r="J10" s="30">
        <f>IF(ISERROR(VLOOKUP(VLOOKUP($U$1&amp;$A10,STEP③!$A$3:$I$152,9,FALSE),貼付!$C$3:$AF$198,J$2,FALSE)),"",VLOOKUP(VLOOKUP($U$1&amp;$A10,STEP③!$A$3:$I$152,9,FALSE),貼付!$C$3:$AF$198,J$2,FALSE))</f>
        <v>416</v>
      </c>
      <c r="K10" s="30">
        <f>IF(ISERROR(VLOOKUP(VLOOKUP($U$1&amp;$A10,STEP③!$A$3:$I$152,9,FALSE),貼付!$C$3:$AF$198,K$2,FALSE)),"",VLOOKUP(VLOOKUP($U$1&amp;$A10,STEP③!$A$3:$I$152,9,FALSE),貼付!$C$3:$AF$198,K$2,FALSE))</f>
        <v>120</v>
      </c>
      <c r="L10" s="30">
        <f>IF(ISERROR(VLOOKUP(VLOOKUP($U$1&amp;$A10,STEP③!$A$3:$I$152,9,FALSE),貼付!$C$3:$AF$198,L$2,FALSE)),"",VLOOKUP(VLOOKUP($U$1&amp;$A10,STEP③!$A$3:$I$152,9,FALSE),貼付!$C$3:$AF$198,L$2,FALSE))</f>
        <v>312</v>
      </c>
      <c r="M10" s="30">
        <f>IF(ISERROR(VLOOKUP(VLOOKUP($U$1&amp;$A10,STEP③!$A$3:$I$152,9,FALSE),貼付!$C$3:$AF$198,M$2,FALSE)),"",VLOOKUP(VLOOKUP($U$1&amp;$A10,STEP③!$A$3:$I$152,9,FALSE),貼付!$C$3:$AF$198,M$2,FALSE))</f>
        <v>756</v>
      </c>
      <c r="N10" s="30">
        <f>IF(ISERROR(VLOOKUP(VLOOKUP($U$1&amp;$A10,STEP③!$A$3:$I$152,9,FALSE),貼付!$C$3:$AF$198,N$2,FALSE)),"",VLOOKUP(VLOOKUP($U$1&amp;$A10,STEP③!$A$3:$I$152,9,FALSE),貼付!$C$3:$AF$198,N$2,FALSE))</f>
        <v>371</v>
      </c>
      <c r="O10" s="30">
        <f>IF(ISERROR(VLOOKUP(VLOOKUP($U$1&amp;$A10,STEP③!$A$3:$I$152,9,FALSE),貼付!$C$3:$AF$198,O$2,FALSE)),"",VLOOKUP(VLOOKUP($U$1&amp;$A10,STEP③!$A$3:$I$152,9,FALSE),貼付!$C$3:$AF$198,O$2,FALSE))</f>
        <v>3228</v>
      </c>
      <c r="P10" s="46">
        <f>IF(ISERROR(VLOOKUP(VLOOKUP($U$1&amp;$A10,STEP③!$A$3:$I$152,9,FALSE),貼付!$C$3:$AF$198,P$2,FALSE)),"",VLOOKUP(VLOOKUP($U$1&amp;$A10,STEP③!$A$3:$I$152,9,FALSE),貼付!$C$3:$AF$198,P$2,FALSE))</f>
        <v>335</v>
      </c>
      <c r="Q10" s="43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34" ht="14.25" customHeight="1" x14ac:dyDescent="0.4">
      <c r="A11" s="32">
        <v>7</v>
      </c>
      <c r="B11" s="33" t="str">
        <f>IF(ISERROR(VLOOKUP(VLOOKUP($U$1&amp;$A11,STEP③!$A$3:$I$152,9,FALSE),貼付!$C$3:$AF$198,B$2,FALSE)),"",VLOOKUP(VLOOKUP($U$1&amp;$A11,STEP③!$A$3:$I$152,9,FALSE),貼付!$C$3:$AF$198,B$2,FALSE))</f>
        <v>選手権</v>
      </c>
      <c r="C11" s="33" t="str">
        <f>IF(ISERROR(VLOOKUP(VLOOKUP($U$1&amp;$A11,STEP③!$A$3:$I$152,9,FALSE),貼付!$C$3:$AF$198,C$2,FALSE)),"",VLOOKUP(VLOOKUP($U$1&amp;$A11,STEP③!$A$3:$I$152,9,FALSE),貼付!$C$3:$AF$198,C$2,FALSE))</f>
        <v>北見</v>
      </c>
      <c r="D11" s="33" t="str">
        <f>IF(ISERROR(VLOOKUP(VLOOKUP($U$1&amp;$A11,STEP③!$A$3:$I$152,9,FALSE),貼付!$C$3:$AF$198,D$2,FALSE)),"",VLOOKUP(VLOOKUP($U$1&amp;$A11,STEP③!$A$3:$I$152,9,FALSE),貼付!$C$3:$AF$198,D$2,FALSE))</f>
        <v>05月07日</v>
      </c>
      <c r="E11" s="33" t="str">
        <f>IF(ISERROR(VLOOKUP(VLOOKUP($U$1&amp;$A11,STEP③!$A$3:$I$152,9,FALSE),貼付!$C$3:$AF$198,E$2,FALSE)),"",VLOOKUP(VLOOKUP($U$1&amp;$A11,STEP③!$A$3:$I$152,9,FALSE),貼付!$C$3:$AF$198,E$2,FALSE))</f>
        <v>桐山日和</v>
      </c>
      <c r="F11" s="33">
        <f>IF(ISERROR(VLOOKUP(VLOOKUP($U$1&amp;$A11,STEP③!$A$3:$I$152,9,FALSE),貼付!$C$3:$AF$198,F$2,FALSE)),"",VLOOKUP(VLOOKUP($U$1&amp;$A11,STEP③!$A$3:$I$152,9,FALSE),貼付!$C$3:$AF$198,F$2,FALSE))</f>
        <v>3</v>
      </c>
      <c r="G11" s="33" t="str">
        <f>IF(ISERROR(VLOOKUP(VLOOKUP($U$1&amp;$A11,STEP③!$A$3:$I$152,9,FALSE),貼付!$C$3:$AF$198,G$2,FALSE)),"",VLOOKUP(VLOOKUP($U$1&amp;$A11,STEP③!$A$3:$I$152,9,FALSE),貼付!$C$3:$AF$198,G$2,FALSE))</f>
        <v>美幌中</v>
      </c>
      <c r="H11" s="34">
        <f>IF(ISERROR(VLOOKUP(VLOOKUP($U$1&amp;$A11,STEP③!$A$3:$I$152,9,FALSE),貼付!$C$3:$AF$198,H$2,FALSE)),"",VLOOKUP(VLOOKUP($U$1&amp;$A11,STEP③!$A$3:$I$152,9,FALSE),貼付!$C$3:$AF$198,H$2,FALSE))</f>
        <v>1343</v>
      </c>
      <c r="I11" s="33">
        <f>IF(ISERROR(VLOOKUP(VLOOKUP($U$1&amp;$A11,STEP③!$A$3:$I$152,9,FALSE),貼付!$C$3:$AF$198,I$2,FALSE)),"",VLOOKUP(VLOOKUP($U$1&amp;$A11,STEP③!$A$3:$I$152,9,FALSE),貼付!$C$3:$AF$198,I$2,FALSE))</f>
        <v>1939</v>
      </c>
      <c r="J11" s="33">
        <f>IF(ISERROR(VLOOKUP(VLOOKUP($U$1&amp;$A11,STEP③!$A$3:$I$152,9,FALSE),貼付!$C$3:$AF$198,J$2,FALSE)),"",VLOOKUP(VLOOKUP($U$1&amp;$A11,STEP③!$A$3:$I$152,9,FALSE),貼付!$C$3:$AF$198,J$2,FALSE))</f>
        <v>355</v>
      </c>
      <c r="K11" s="33">
        <f>IF(ISERROR(VLOOKUP(VLOOKUP($U$1&amp;$A11,STEP③!$A$3:$I$152,9,FALSE),貼付!$C$3:$AF$198,K$2,FALSE)),"",VLOOKUP(VLOOKUP($U$1&amp;$A11,STEP③!$A$3:$I$152,9,FALSE),貼付!$C$3:$AF$198,K$2,FALSE))</f>
        <v>110</v>
      </c>
      <c r="L11" s="33">
        <f>IF(ISERROR(VLOOKUP(VLOOKUP($U$1&amp;$A11,STEP③!$A$3:$I$152,9,FALSE),貼付!$C$3:$AF$198,L$2,FALSE)),"",VLOOKUP(VLOOKUP($U$1&amp;$A11,STEP③!$A$3:$I$152,9,FALSE),貼付!$C$3:$AF$198,L$2,FALSE))</f>
        <v>222</v>
      </c>
      <c r="M11" s="33">
        <f>IF(ISERROR(VLOOKUP(VLOOKUP($U$1&amp;$A11,STEP③!$A$3:$I$152,9,FALSE),貼付!$C$3:$AF$198,M$2,FALSE)),"",VLOOKUP(VLOOKUP($U$1&amp;$A11,STEP③!$A$3:$I$152,9,FALSE),貼付!$C$3:$AF$198,M$2,FALSE))</f>
        <v>439</v>
      </c>
      <c r="N11" s="33">
        <f>IF(ISERROR(VLOOKUP(VLOOKUP($U$1&amp;$A11,STEP③!$A$3:$I$152,9,FALSE),貼付!$C$3:$AF$198,N$2,FALSE)),"",VLOOKUP(VLOOKUP($U$1&amp;$A11,STEP③!$A$3:$I$152,9,FALSE),貼付!$C$3:$AF$198,N$2,FALSE))</f>
        <v>170</v>
      </c>
      <c r="O11" s="33">
        <f>IF(ISERROR(VLOOKUP(VLOOKUP($U$1&amp;$A11,STEP③!$A$3:$I$152,9,FALSE),貼付!$C$3:$AF$198,O$2,FALSE)),"",VLOOKUP(VLOOKUP($U$1&amp;$A11,STEP③!$A$3:$I$152,9,FALSE),貼付!$C$3:$AF$198,O$2,FALSE))</f>
        <v>2845</v>
      </c>
      <c r="P11" s="47">
        <f>IF(ISERROR(VLOOKUP(VLOOKUP($U$1&amp;$A11,STEP③!$A$3:$I$152,9,FALSE),貼付!$C$3:$AF$198,P$2,FALSE)),"",VLOOKUP(VLOOKUP($U$1&amp;$A11,STEP③!$A$3:$I$152,9,FALSE),貼付!$C$3:$AF$198,P$2,FALSE))</f>
        <v>596</v>
      </c>
      <c r="Q11" s="43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34" ht="14.25" customHeight="1" x14ac:dyDescent="0.4">
      <c r="A12" s="29">
        <v>8</v>
      </c>
      <c r="B12" s="30" t="str">
        <f>IF(ISERROR(VLOOKUP(VLOOKUP($U$1&amp;$A12,STEP③!$A$3:$I$152,9,FALSE),貼付!$C$3:$AF$198,B$2,FALSE)),"",VLOOKUP(VLOOKUP($U$1&amp;$A12,STEP③!$A$3:$I$152,9,FALSE),貼付!$C$3:$AF$198,B$2,FALSE))</f>
        <v>秋季陸上</v>
      </c>
      <c r="C12" s="30" t="str">
        <f>IF(ISERROR(VLOOKUP(VLOOKUP($U$1&amp;$A12,STEP③!$A$3:$I$152,9,FALSE),貼付!$C$3:$AF$198,C$2,FALSE)),"",VLOOKUP(VLOOKUP($U$1&amp;$A12,STEP③!$A$3:$I$152,9,FALSE),貼付!$C$3:$AF$198,C$2,FALSE))</f>
        <v>北見</v>
      </c>
      <c r="D12" s="30" t="str">
        <f>IF(ISERROR(VLOOKUP(VLOOKUP($U$1&amp;$A12,STEP③!$A$3:$I$152,9,FALSE),貼付!$C$3:$AF$198,D$2,FALSE)),"",VLOOKUP(VLOOKUP($U$1&amp;$A12,STEP③!$A$3:$I$152,9,FALSE),貼付!$C$3:$AF$198,D$2,FALSE))</f>
        <v>09月10日</v>
      </c>
      <c r="E12" s="30" t="str">
        <f>IF(ISERROR(VLOOKUP(VLOOKUP($U$1&amp;$A12,STEP③!$A$3:$I$152,9,FALSE),貼付!$C$3:$AF$198,E$2,FALSE)),"",VLOOKUP(VLOOKUP($U$1&amp;$A12,STEP③!$A$3:$I$152,9,FALSE),貼付!$C$3:$AF$198,E$2,FALSE))</f>
        <v>寺島凜</v>
      </c>
      <c r="F12" s="30">
        <f>IF(ISERROR(VLOOKUP(VLOOKUP($U$1&amp;$A12,STEP③!$A$3:$I$152,9,FALSE),貼付!$C$3:$AF$198,F$2,FALSE)),"",VLOOKUP(VLOOKUP($U$1&amp;$A12,STEP③!$A$3:$I$152,9,FALSE),貼付!$C$3:$AF$198,F$2,FALSE))</f>
        <v>2</v>
      </c>
      <c r="G12" s="30" t="str">
        <f>IF(ISERROR(VLOOKUP(VLOOKUP($U$1&amp;$A12,STEP③!$A$3:$I$152,9,FALSE),貼付!$C$3:$AF$198,G$2,FALSE)),"",VLOOKUP(VLOOKUP($U$1&amp;$A12,STEP③!$A$3:$I$152,9,FALSE),貼付!$C$3:$AF$198,G$2,FALSE))</f>
        <v>北見常呂中</v>
      </c>
      <c r="H12" s="31">
        <f>IF(ISERROR(VLOOKUP(VLOOKUP($U$1&amp;$A12,STEP③!$A$3:$I$152,9,FALSE),貼付!$C$3:$AF$198,H$2,FALSE)),"",VLOOKUP(VLOOKUP($U$1&amp;$A12,STEP③!$A$3:$I$152,9,FALSE),貼付!$C$3:$AF$198,H$2,FALSE))</f>
        <v>1220</v>
      </c>
      <c r="I12" s="30">
        <f>IF(ISERROR(VLOOKUP(VLOOKUP($U$1&amp;$A12,STEP③!$A$3:$I$152,9,FALSE),貼付!$C$3:$AF$198,I$2,FALSE)),"",VLOOKUP(VLOOKUP($U$1&amp;$A12,STEP③!$A$3:$I$152,9,FALSE),貼付!$C$3:$AF$198,I$2,FALSE))</f>
        <v>2255</v>
      </c>
      <c r="J12" s="30">
        <f>IF(ISERROR(VLOOKUP(VLOOKUP($U$1&amp;$A12,STEP③!$A$3:$I$152,9,FALSE),貼付!$C$3:$AF$198,J$2,FALSE)),"",VLOOKUP(VLOOKUP($U$1&amp;$A12,STEP③!$A$3:$I$152,9,FALSE),貼付!$C$3:$AF$198,J$2,FALSE))</f>
        <v>125</v>
      </c>
      <c r="K12" s="30">
        <f>IF(ISERROR(VLOOKUP(VLOOKUP($U$1&amp;$A12,STEP③!$A$3:$I$152,9,FALSE),貼付!$C$3:$AF$198,K$2,FALSE)),"",VLOOKUP(VLOOKUP($U$1&amp;$A12,STEP③!$A$3:$I$152,9,FALSE),貼付!$C$3:$AF$198,K$2,FALSE))</f>
        <v>120</v>
      </c>
      <c r="L12" s="30">
        <f>IF(ISERROR(VLOOKUP(VLOOKUP($U$1&amp;$A12,STEP③!$A$3:$I$152,9,FALSE),貼付!$C$3:$AF$198,L$2,FALSE)),"",VLOOKUP(VLOOKUP($U$1&amp;$A12,STEP③!$A$3:$I$152,9,FALSE),貼付!$C$3:$AF$198,L$2,FALSE))</f>
        <v>312</v>
      </c>
      <c r="M12" s="30">
        <f>IF(ISERROR(VLOOKUP(VLOOKUP($U$1&amp;$A12,STEP③!$A$3:$I$152,9,FALSE),貼付!$C$3:$AF$198,M$2,FALSE)),"",VLOOKUP(VLOOKUP($U$1&amp;$A12,STEP③!$A$3:$I$152,9,FALSE),貼付!$C$3:$AF$198,M$2,FALSE))</f>
        <v>822</v>
      </c>
      <c r="N12" s="30">
        <f>IF(ISERROR(VLOOKUP(VLOOKUP($U$1&amp;$A12,STEP③!$A$3:$I$152,9,FALSE),貼付!$C$3:$AF$198,N$2,FALSE)),"",VLOOKUP(VLOOKUP($U$1&amp;$A12,STEP③!$A$3:$I$152,9,FALSE),貼付!$C$3:$AF$198,N$2,FALSE))</f>
        <v>414</v>
      </c>
      <c r="O12" s="30">
        <f>IF(ISERROR(VLOOKUP(VLOOKUP($U$1&amp;$A12,STEP③!$A$3:$I$152,9,FALSE),貼付!$C$3:$AF$198,O$2,FALSE)),"",VLOOKUP(VLOOKUP($U$1&amp;$A12,STEP③!$A$3:$I$152,9,FALSE),貼付!$C$3:$AF$198,O$2,FALSE))</f>
        <v>3172</v>
      </c>
      <c r="P12" s="46">
        <f>IF(ISERROR(VLOOKUP(VLOOKUP($U$1&amp;$A12,STEP③!$A$3:$I$152,9,FALSE),貼付!$C$3:$AF$198,P$2,FALSE)),"",VLOOKUP(VLOOKUP($U$1&amp;$A12,STEP③!$A$3:$I$152,9,FALSE),貼付!$C$3:$AF$198,P$2,FALSE))</f>
        <v>369</v>
      </c>
      <c r="Q12" s="43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34" ht="14.25" customHeight="1" x14ac:dyDescent="0.4">
      <c r="A13" s="32">
        <v>9</v>
      </c>
      <c r="B13" s="33" t="str">
        <f>IF(ISERROR(VLOOKUP(VLOOKUP($U$1&amp;$A13,STEP③!$A$3:$I$152,9,FALSE),貼付!$C$3:$AF$198,B$2,FALSE)),"",VLOOKUP(VLOOKUP($U$1&amp;$A13,STEP③!$A$3:$I$152,9,FALSE),貼付!$C$3:$AF$198,B$2,FALSE))</f>
        <v/>
      </c>
      <c r="C13" s="33" t="str">
        <f>IF(ISERROR(VLOOKUP(VLOOKUP($U$1&amp;$A13,STEP③!$A$3:$I$152,9,FALSE),貼付!$C$3:$AF$198,C$2,FALSE)),"",VLOOKUP(VLOOKUP($U$1&amp;$A13,STEP③!$A$3:$I$152,9,FALSE),貼付!$C$3:$AF$198,C$2,FALSE))</f>
        <v/>
      </c>
      <c r="D13" s="33" t="str">
        <f>IF(ISERROR(VLOOKUP(VLOOKUP($U$1&amp;$A13,STEP③!$A$3:$I$152,9,FALSE),貼付!$C$3:$AF$198,D$2,FALSE)),"",VLOOKUP(VLOOKUP($U$1&amp;$A13,STEP③!$A$3:$I$152,9,FALSE),貼付!$C$3:$AF$198,D$2,FALSE))</f>
        <v/>
      </c>
      <c r="E13" s="33" t="str">
        <f>IF(ISERROR(VLOOKUP(VLOOKUP($U$1&amp;$A13,STEP③!$A$3:$I$152,9,FALSE),貼付!$C$3:$AF$198,E$2,FALSE)),"",VLOOKUP(VLOOKUP($U$1&amp;$A13,STEP③!$A$3:$I$152,9,FALSE),貼付!$C$3:$AF$198,E$2,FALSE))</f>
        <v/>
      </c>
      <c r="F13" s="33" t="str">
        <f>IF(ISERROR(VLOOKUP(VLOOKUP($U$1&amp;$A13,STEP③!$A$3:$I$152,9,FALSE),貼付!$C$3:$AF$198,F$2,FALSE)),"",VLOOKUP(VLOOKUP($U$1&amp;$A13,STEP③!$A$3:$I$152,9,FALSE),貼付!$C$3:$AF$198,F$2,FALSE))</f>
        <v/>
      </c>
      <c r="G13" s="33" t="str">
        <f>IF(ISERROR(VLOOKUP(VLOOKUP($U$1&amp;$A13,STEP③!$A$3:$I$152,9,FALSE),貼付!$C$3:$AF$198,G$2,FALSE)),"",VLOOKUP(VLOOKUP($U$1&amp;$A13,STEP③!$A$3:$I$152,9,FALSE),貼付!$C$3:$AF$198,G$2,FALSE))</f>
        <v/>
      </c>
      <c r="H13" s="34" t="str">
        <f>IF(ISERROR(VLOOKUP(VLOOKUP($U$1&amp;$A13,STEP③!$A$3:$I$152,9,FALSE),貼付!$C$3:$AF$198,H$2,FALSE)),"",VLOOKUP(VLOOKUP($U$1&amp;$A13,STEP③!$A$3:$I$152,9,FALSE),貼付!$C$3:$AF$198,H$2,FALSE))</f>
        <v/>
      </c>
      <c r="I13" s="33" t="str">
        <f>IF(ISERROR(VLOOKUP(VLOOKUP($U$1&amp;$A13,STEP③!$A$3:$I$152,9,FALSE),貼付!$C$3:$AF$198,I$2,FALSE)),"",VLOOKUP(VLOOKUP($U$1&amp;$A13,STEP③!$A$3:$I$152,9,FALSE),貼付!$C$3:$AF$198,I$2,FALSE))</f>
        <v/>
      </c>
      <c r="J13" s="33" t="str">
        <f>IF(ISERROR(VLOOKUP(VLOOKUP($U$1&amp;$A13,STEP③!$A$3:$I$152,9,FALSE),貼付!$C$3:$AF$198,J$2,FALSE)),"",VLOOKUP(VLOOKUP($U$1&amp;$A13,STEP③!$A$3:$I$152,9,FALSE),貼付!$C$3:$AF$198,J$2,FALSE))</f>
        <v/>
      </c>
      <c r="K13" s="33" t="str">
        <f>IF(ISERROR(VLOOKUP(VLOOKUP($U$1&amp;$A13,STEP③!$A$3:$I$152,9,FALSE),貼付!$C$3:$AF$198,K$2,FALSE)),"",VLOOKUP(VLOOKUP($U$1&amp;$A13,STEP③!$A$3:$I$152,9,FALSE),貼付!$C$3:$AF$198,K$2,FALSE))</f>
        <v/>
      </c>
      <c r="L13" s="33" t="str">
        <f>IF(ISERROR(VLOOKUP(VLOOKUP($U$1&amp;$A13,STEP③!$A$3:$I$152,9,FALSE),貼付!$C$3:$AF$198,L$2,FALSE)),"",VLOOKUP(VLOOKUP($U$1&amp;$A13,STEP③!$A$3:$I$152,9,FALSE),貼付!$C$3:$AF$198,L$2,FALSE))</f>
        <v/>
      </c>
      <c r="M13" s="33" t="str">
        <f>IF(ISERROR(VLOOKUP(VLOOKUP($U$1&amp;$A13,STEP③!$A$3:$I$152,9,FALSE),貼付!$C$3:$AF$198,M$2,FALSE)),"",VLOOKUP(VLOOKUP($U$1&amp;$A13,STEP③!$A$3:$I$152,9,FALSE),貼付!$C$3:$AF$198,M$2,FALSE))</f>
        <v/>
      </c>
      <c r="N13" s="33" t="str">
        <f>IF(ISERROR(VLOOKUP(VLOOKUP($U$1&amp;$A13,STEP③!$A$3:$I$152,9,FALSE),貼付!$C$3:$AF$198,N$2,FALSE)),"",VLOOKUP(VLOOKUP($U$1&amp;$A13,STEP③!$A$3:$I$152,9,FALSE),貼付!$C$3:$AF$198,N$2,FALSE))</f>
        <v/>
      </c>
      <c r="O13" s="33" t="str">
        <f>IF(ISERROR(VLOOKUP(VLOOKUP($U$1&amp;$A13,STEP③!$A$3:$I$152,9,FALSE),貼付!$C$3:$AF$198,O$2,FALSE)),"",VLOOKUP(VLOOKUP($U$1&amp;$A13,STEP③!$A$3:$I$152,9,FALSE),貼付!$C$3:$AF$198,O$2,FALSE))</f>
        <v/>
      </c>
      <c r="P13" s="47" t="str">
        <f>IF(ISERROR(VLOOKUP(VLOOKUP($U$1&amp;$A13,STEP③!$A$3:$I$152,9,FALSE),貼付!$C$3:$AF$198,P$2,FALSE)),"",VLOOKUP(VLOOKUP($U$1&amp;$A13,STEP③!$A$3:$I$152,9,FALSE),貼付!$C$3:$AF$198,P$2,FALSE))</f>
        <v/>
      </c>
      <c r="Q13" s="43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34" ht="14.25" customHeight="1" x14ac:dyDescent="0.4">
      <c r="A14" s="29">
        <v>10</v>
      </c>
      <c r="B14" s="30" t="str">
        <f>IF(ISERROR(VLOOKUP(VLOOKUP($U$1&amp;$A14,STEP③!$A$3:$I$152,9,FALSE),貼付!$C$3:$AF$198,B$2,FALSE)),"",VLOOKUP(VLOOKUP($U$1&amp;$A14,STEP③!$A$3:$I$152,9,FALSE),貼付!$C$3:$AF$198,B$2,FALSE))</f>
        <v/>
      </c>
      <c r="C14" s="30" t="str">
        <f>IF(ISERROR(VLOOKUP(VLOOKUP($U$1&amp;$A14,STEP③!$A$3:$I$152,9,FALSE),貼付!$C$3:$AF$198,C$2,FALSE)),"",VLOOKUP(VLOOKUP($U$1&amp;$A14,STEP③!$A$3:$I$152,9,FALSE),貼付!$C$3:$AF$198,C$2,FALSE))</f>
        <v/>
      </c>
      <c r="D14" s="30" t="str">
        <f>IF(ISERROR(VLOOKUP(VLOOKUP($U$1&amp;$A14,STEP③!$A$3:$I$152,9,FALSE),貼付!$C$3:$AF$198,D$2,FALSE)),"",VLOOKUP(VLOOKUP($U$1&amp;$A14,STEP③!$A$3:$I$152,9,FALSE),貼付!$C$3:$AF$198,D$2,FALSE))</f>
        <v/>
      </c>
      <c r="E14" s="30" t="str">
        <f>IF(ISERROR(VLOOKUP(VLOOKUP($U$1&amp;$A14,STEP③!$A$3:$I$152,9,FALSE),貼付!$C$3:$AF$198,E$2,FALSE)),"",VLOOKUP(VLOOKUP($U$1&amp;$A14,STEP③!$A$3:$I$152,9,FALSE),貼付!$C$3:$AF$198,E$2,FALSE))</f>
        <v/>
      </c>
      <c r="F14" s="30" t="str">
        <f>IF(ISERROR(VLOOKUP(VLOOKUP($U$1&amp;$A14,STEP③!$A$3:$I$152,9,FALSE),貼付!$C$3:$AF$198,F$2,FALSE)),"",VLOOKUP(VLOOKUP($U$1&amp;$A14,STEP③!$A$3:$I$152,9,FALSE),貼付!$C$3:$AF$198,F$2,FALSE))</f>
        <v/>
      </c>
      <c r="G14" s="30" t="str">
        <f>IF(ISERROR(VLOOKUP(VLOOKUP($U$1&amp;$A14,STEP③!$A$3:$I$152,9,FALSE),貼付!$C$3:$AF$198,G$2,FALSE)),"",VLOOKUP(VLOOKUP($U$1&amp;$A14,STEP③!$A$3:$I$152,9,FALSE),貼付!$C$3:$AF$198,G$2,FALSE))</f>
        <v/>
      </c>
      <c r="H14" s="31" t="str">
        <f>IF(ISERROR(VLOOKUP(VLOOKUP($U$1&amp;$A14,STEP③!$A$3:$I$152,9,FALSE),貼付!$C$3:$AF$198,H$2,FALSE)),"",VLOOKUP(VLOOKUP($U$1&amp;$A14,STEP③!$A$3:$I$152,9,FALSE),貼付!$C$3:$AF$198,H$2,FALSE))</f>
        <v/>
      </c>
      <c r="I14" s="30" t="str">
        <f>IF(ISERROR(VLOOKUP(VLOOKUP($U$1&amp;$A14,STEP③!$A$3:$I$152,9,FALSE),貼付!$C$3:$AF$198,I$2,FALSE)),"",VLOOKUP(VLOOKUP($U$1&amp;$A14,STEP③!$A$3:$I$152,9,FALSE),貼付!$C$3:$AF$198,I$2,FALSE))</f>
        <v/>
      </c>
      <c r="J14" s="30" t="str">
        <f>IF(ISERROR(VLOOKUP(VLOOKUP($U$1&amp;$A14,STEP③!$A$3:$I$152,9,FALSE),貼付!$C$3:$AF$198,J$2,FALSE)),"",VLOOKUP(VLOOKUP($U$1&amp;$A14,STEP③!$A$3:$I$152,9,FALSE),貼付!$C$3:$AF$198,J$2,FALSE))</f>
        <v/>
      </c>
      <c r="K14" s="30" t="str">
        <f>IF(ISERROR(VLOOKUP(VLOOKUP($U$1&amp;$A14,STEP③!$A$3:$I$152,9,FALSE),貼付!$C$3:$AF$198,K$2,FALSE)),"",VLOOKUP(VLOOKUP($U$1&amp;$A14,STEP③!$A$3:$I$152,9,FALSE),貼付!$C$3:$AF$198,K$2,FALSE))</f>
        <v/>
      </c>
      <c r="L14" s="30" t="str">
        <f>IF(ISERROR(VLOOKUP(VLOOKUP($U$1&amp;$A14,STEP③!$A$3:$I$152,9,FALSE),貼付!$C$3:$AF$198,L$2,FALSE)),"",VLOOKUP(VLOOKUP($U$1&amp;$A14,STEP③!$A$3:$I$152,9,FALSE),貼付!$C$3:$AF$198,L$2,FALSE))</f>
        <v/>
      </c>
      <c r="M14" s="30" t="str">
        <f>IF(ISERROR(VLOOKUP(VLOOKUP($U$1&amp;$A14,STEP③!$A$3:$I$152,9,FALSE),貼付!$C$3:$AF$198,M$2,FALSE)),"",VLOOKUP(VLOOKUP($U$1&amp;$A14,STEP③!$A$3:$I$152,9,FALSE),貼付!$C$3:$AF$198,M$2,FALSE))</f>
        <v/>
      </c>
      <c r="N14" s="30" t="str">
        <f>IF(ISERROR(VLOOKUP(VLOOKUP($U$1&amp;$A14,STEP③!$A$3:$I$152,9,FALSE),貼付!$C$3:$AF$198,N$2,FALSE)),"",VLOOKUP(VLOOKUP($U$1&amp;$A14,STEP③!$A$3:$I$152,9,FALSE),貼付!$C$3:$AF$198,N$2,FALSE))</f>
        <v/>
      </c>
      <c r="O14" s="30" t="str">
        <f>IF(ISERROR(VLOOKUP(VLOOKUP($U$1&amp;$A14,STEP③!$A$3:$I$152,9,FALSE),貼付!$C$3:$AF$198,O$2,FALSE)),"",VLOOKUP(VLOOKUP($U$1&amp;$A14,STEP③!$A$3:$I$152,9,FALSE),貼付!$C$3:$AF$198,O$2,FALSE))</f>
        <v/>
      </c>
      <c r="P14" s="46" t="str">
        <f>IF(ISERROR(VLOOKUP(VLOOKUP($U$1&amp;$A14,STEP③!$A$3:$I$152,9,FALSE),貼付!$C$3:$AF$198,P$2,FALSE)),"",VLOOKUP(VLOOKUP($U$1&amp;$A14,STEP③!$A$3:$I$152,9,FALSE),貼付!$C$3:$AF$198,P$2,FALSE))</f>
        <v/>
      </c>
      <c r="Q14" s="43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34" ht="14.25" customHeight="1" x14ac:dyDescent="0.4">
      <c r="A15" s="32">
        <v>11</v>
      </c>
      <c r="B15" s="33" t="str">
        <f>IF(ISERROR(VLOOKUP(VLOOKUP($U$1&amp;$A15,STEP③!$A$3:$I$152,9,FALSE),貼付!$C$3:$AF$198,B$2,FALSE)),"",VLOOKUP(VLOOKUP($U$1&amp;$A15,STEP③!$A$3:$I$152,9,FALSE),貼付!$C$3:$AF$198,B$2,FALSE))</f>
        <v/>
      </c>
      <c r="C15" s="33" t="str">
        <f>IF(ISERROR(VLOOKUP(VLOOKUP($U$1&amp;$A15,STEP③!$A$3:$I$152,9,FALSE),貼付!$C$3:$AF$198,C$2,FALSE)),"",VLOOKUP(VLOOKUP($U$1&amp;$A15,STEP③!$A$3:$I$152,9,FALSE),貼付!$C$3:$AF$198,C$2,FALSE))</f>
        <v/>
      </c>
      <c r="D15" s="33" t="str">
        <f>IF(ISERROR(VLOOKUP(VLOOKUP($U$1&amp;$A15,STEP③!$A$3:$I$152,9,FALSE),貼付!$C$3:$AF$198,D$2,FALSE)),"",VLOOKUP(VLOOKUP($U$1&amp;$A15,STEP③!$A$3:$I$152,9,FALSE),貼付!$C$3:$AF$198,D$2,FALSE))</f>
        <v/>
      </c>
      <c r="E15" s="33" t="str">
        <f>IF(ISERROR(VLOOKUP(VLOOKUP($U$1&amp;$A15,STEP③!$A$3:$I$152,9,FALSE),貼付!$C$3:$AF$198,E$2,FALSE)),"",VLOOKUP(VLOOKUP($U$1&amp;$A15,STEP③!$A$3:$I$152,9,FALSE),貼付!$C$3:$AF$198,E$2,FALSE))</f>
        <v/>
      </c>
      <c r="F15" s="33" t="str">
        <f>IF(ISERROR(VLOOKUP(VLOOKUP($U$1&amp;$A15,STEP③!$A$3:$I$152,9,FALSE),貼付!$C$3:$AF$198,F$2,FALSE)),"",VLOOKUP(VLOOKUP($U$1&amp;$A15,STEP③!$A$3:$I$152,9,FALSE),貼付!$C$3:$AF$198,F$2,FALSE))</f>
        <v/>
      </c>
      <c r="G15" s="33" t="str">
        <f>IF(ISERROR(VLOOKUP(VLOOKUP($U$1&amp;$A15,STEP③!$A$3:$I$152,9,FALSE),貼付!$C$3:$AF$198,G$2,FALSE)),"",VLOOKUP(VLOOKUP($U$1&amp;$A15,STEP③!$A$3:$I$152,9,FALSE),貼付!$C$3:$AF$198,G$2,FALSE))</f>
        <v/>
      </c>
      <c r="H15" s="34" t="str">
        <f>IF(ISERROR(VLOOKUP(VLOOKUP($U$1&amp;$A15,STEP③!$A$3:$I$152,9,FALSE),貼付!$C$3:$AF$198,H$2,FALSE)),"",VLOOKUP(VLOOKUP($U$1&amp;$A15,STEP③!$A$3:$I$152,9,FALSE),貼付!$C$3:$AF$198,H$2,FALSE))</f>
        <v/>
      </c>
      <c r="I15" s="33" t="str">
        <f>IF(ISERROR(VLOOKUP(VLOOKUP($U$1&amp;$A15,STEP③!$A$3:$I$152,9,FALSE),貼付!$C$3:$AF$198,I$2,FALSE)),"",VLOOKUP(VLOOKUP($U$1&amp;$A15,STEP③!$A$3:$I$152,9,FALSE),貼付!$C$3:$AF$198,I$2,FALSE))</f>
        <v/>
      </c>
      <c r="J15" s="33" t="str">
        <f>IF(ISERROR(VLOOKUP(VLOOKUP($U$1&amp;$A15,STEP③!$A$3:$I$152,9,FALSE),貼付!$C$3:$AF$198,J$2,FALSE)),"",VLOOKUP(VLOOKUP($U$1&amp;$A15,STEP③!$A$3:$I$152,9,FALSE),貼付!$C$3:$AF$198,J$2,FALSE))</f>
        <v/>
      </c>
      <c r="K15" s="33" t="str">
        <f>IF(ISERROR(VLOOKUP(VLOOKUP($U$1&amp;$A15,STEP③!$A$3:$I$152,9,FALSE),貼付!$C$3:$AF$198,K$2,FALSE)),"",VLOOKUP(VLOOKUP($U$1&amp;$A15,STEP③!$A$3:$I$152,9,FALSE),貼付!$C$3:$AF$198,K$2,FALSE))</f>
        <v/>
      </c>
      <c r="L15" s="33" t="str">
        <f>IF(ISERROR(VLOOKUP(VLOOKUP($U$1&amp;$A15,STEP③!$A$3:$I$152,9,FALSE),貼付!$C$3:$AF$198,L$2,FALSE)),"",VLOOKUP(VLOOKUP($U$1&amp;$A15,STEP③!$A$3:$I$152,9,FALSE),貼付!$C$3:$AF$198,L$2,FALSE))</f>
        <v/>
      </c>
      <c r="M15" s="33" t="str">
        <f>IF(ISERROR(VLOOKUP(VLOOKUP($U$1&amp;$A15,STEP③!$A$3:$I$152,9,FALSE),貼付!$C$3:$AF$198,M$2,FALSE)),"",VLOOKUP(VLOOKUP($U$1&amp;$A15,STEP③!$A$3:$I$152,9,FALSE),貼付!$C$3:$AF$198,M$2,FALSE))</f>
        <v/>
      </c>
      <c r="N15" s="33" t="str">
        <f>IF(ISERROR(VLOOKUP(VLOOKUP($U$1&amp;$A15,STEP③!$A$3:$I$152,9,FALSE),貼付!$C$3:$AF$198,N$2,FALSE)),"",VLOOKUP(VLOOKUP($U$1&amp;$A15,STEP③!$A$3:$I$152,9,FALSE),貼付!$C$3:$AF$198,N$2,FALSE))</f>
        <v/>
      </c>
      <c r="O15" s="33" t="str">
        <f>IF(ISERROR(VLOOKUP(VLOOKUP($U$1&amp;$A15,STEP③!$A$3:$I$152,9,FALSE),貼付!$C$3:$AF$198,O$2,FALSE)),"",VLOOKUP(VLOOKUP($U$1&amp;$A15,STEP③!$A$3:$I$152,9,FALSE),貼付!$C$3:$AF$198,O$2,FALSE))</f>
        <v/>
      </c>
      <c r="P15" s="47" t="str">
        <f>IF(ISERROR(VLOOKUP(VLOOKUP($U$1&amp;$A15,STEP③!$A$3:$I$152,9,FALSE),貼付!$C$3:$AF$198,P$2,FALSE)),"",VLOOKUP(VLOOKUP($U$1&amp;$A15,STEP③!$A$3:$I$152,9,FALSE),貼付!$C$3:$AF$198,P$2,FALSE))</f>
        <v/>
      </c>
      <c r="Q15" s="43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34" ht="14.25" customHeight="1" x14ac:dyDescent="0.4">
      <c r="A16" s="29">
        <v>12</v>
      </c>
      <c r="B16" s="30" t="str">
        <f>IF(ISERROR(VLOOKUP(VLOOKUP($U$1&amp;$A16,STEP③!$A$3:$I$152,9,FALSE),貼付!$C$3:$AF$198,B$2,FALSE)),"",VLOOKUP(VLOOKUP($U$1&amp;$A16,STEP③!$A$3:$I$152,9,FALSE),貼付!$C$3:$AF$198,B$2,FALSE))</f>
        <v/>
      </c>
      <c r="C16" s="30" t="str">
        <f>IF(ISERROR(VLOOKUP(VLOOKUP($U$1&amp;$A16,STEP③!$A$3:$I$152,9,FALSE),貼付!$C$3:$AF$198,C$2,FALSE)),"",VLOOKUP(VLOOKUP($U$1&amp;$A16,STEP③!$A$3:$I$152,9,FALSE),貼付!$C$3:$AF$198,C$2,FALSE))</f>
        <v/>
      </c>
      <c r="D16" s="30" t="str">
        <f>IF(ISERROR(VLOOKUP(VLOOKUP($U$1&amp;$A16,STEP③!$A$3:$I$152,9,FALSE),貼付!$C$3:$AF$198,D$2,FALSE)),"",VLOOKUP(VLOOKUP($U$1&amp;$A16,STEP③!$A$3:$I$152,9,FALSE),貼付!$C$3:$AF$198,D$2,FALSE))</f>
        <v/>
      </c>
      <c r="E16" s="30" t="str">
        <f>IF(ISERROR(VLOOKUP(VLOOKUP($U$1&amp;$A16,STEP③!$A$3:$I$152,9,FALSE),貼付!$C$3:$AF$198,E$2,FALSE)),"",VLOOKUP(VLOOKUP($U$1&amp;$A16,STEP③!$A$3:$I$152,9,FALSE),貼付!$C$3:$AF$198,E$2,FALSE))</f>
        <v/>
      </c>
      <c r="F16" s="30" t="str">
        <f>IF(ISERROR(VLOOKUP(VLOOKUP($U$1&amp;$A16,STEP③!$A$3:$I$152,9,FALSE),貼付!$C$3:$AF$198,F$2,FALSE)),"",VLOOKUP(VLOOKUP($U$1&amp;$A16,STEP③!$A$3:$I$152,9,FALSE),貼付!$C$3:$AF$198,F$2,FALSE))</f>
        <v/>
      </c>
      <c r="G16" s="30" t="str">
        <f>IF(ISERROR(VLOOKUP(VLOOKUP($U$1&amp;$A16,STEP③!$A$3:$I$152,9,FALSE),貼付!$C$3:$AF$198,G$2,FALSE)),"",VLOOKUP(VLOOKUP($U$1&amp;$A16,STEP③!$A$3:$I$152,9,FALSE),貼付!$C$3:$AF$198,G$2,FALSE))</f>
        <v/>
      </c>
      <c r="H16" s="31" t="str">
        <f>IF(ISERROR(VLOOKUP(VLOOKUP($U$1&amp;$A16,STEP③!$A$3:$I$152,9,FALSE),貼付!$C$3:$AF$198,H$2,FALSE)),"",VLOOKUP(VLOOKUP($U$1&amp;$A16,STEP③!$A$3:$I$152,9,FALSE),貼付!$C$3:$AF$198,H$2,FALSE))</f>
        <v/>
      </c>
      <c r="I16" s="30" t="str">
        <f>IF(ISERROR(VLOOKUP(VLOOKUP($U$1&amp;$A16,STEP③!$A$3:$I$152,9,FALSE),貼付!$C$3:$AF$198,I$2,FALSE)),"",VLOOKUP(VLOOKUP($U$1&amp;$A16,STEP③!$A$3:$I$152,9,FALSE),貼付!$C$3:$AF$198,I$2,FALSE))</f>
        <v/>
      </c>
      <c r="J16" s="30" t="str">
        <f>IF(ISERROR(VLOOKUP(VLOOKUP($U$1&amp;$A16,STEP③!$A$3:$I$152,9,FALSE),貼付!$C$3:$AF$198,J$2,FALSE)),"",VLOOKUP(VLOOKUP($U$1&amp;$A16,STEP③!$A$3:$I$152,9,FALSE),貼付!$C$3:$AF$198,J$2,FALSE))</f>
        <v/>
      </c>
      <c r="K16" s="30" t="str">
        <f>IF(ISERROR(VLOOKUP(VLOOKUP($U$1&amp;$A16,STEP③!$A$3:$I$152,9,FALSE),貼付!$C$3:$AF$198,K$2,FALSE)),"",VLOOKUP(VLOOKUP($U$1&amp;$A16,STEP③!$A$3:$I$152,9,FALSE),貼付!$C$3:$AF$198,K$2,FALSE))</f>
        <v/>
      </c>
      <c r="L16" s="30" t="str">
        <f>IF(ISERROR(VLOOKUP(VLOOKUP($U$1&amp;$A16,STEP③!$A$3:$I$152,9,FALSE),貼付!$C$3:$AF$198,L$2,FALSE)),"",VLOOKUP(VLOOKUP($U$1&amp;$A16,STEP③!$A$3:$I$152,9,FALSE),貼付!$C$3:$AF$198,L$2,FALSE))</f>
        <v/>
      </c>
      <c r="M16" s="30" t="str">
        <f>IF(ISERROR(VLOOKUP(VLOOKUP($U$1&amp;$A16,STEP③!$A$3:$I$152,9,FALSE),貼付!$C$3:$AF$198,M$2,FALSE)),"",VLOOKUP(VLOOKUP($U$1&amp;$A16,STEP③!$A$3:$I$152,9,FALSE),貼付!$C$3:$AF$198,M$2,FALSE))</f>
        <v/>
      </c>
      <c r="N16" s="30" t="str">
        <f>IF(ISERROR(VLOOKUP(VLOOKUP($U$1&amp;$A16,STEP③!$A$3:$I$152,9,FALSE),貼付!$C$3:$AF$198,N$2,FALSE)),"",VLOOKUP(VLOOKUP($U$1&amp;$A16,STEP③!$A$3:$I$152,9,FALSE),貼付!$C$3:$AF$198,N$2,FALSE))</f>
        <v/>
      </c>
      <c r="O16" s="30" t="str">
        <f>IF(ISERROR(VLOOKUP(VLOOKUP($U$1&amp;$A16,STEP③!$A$3:$I$152,9,FALSE),貼付!$C$3:$AF$198,O$2,FALSE)),"",VLOOKUP(VLOOKUP($U$1&amp;$A16,STEP③!$A$3:$I$152,9,FALSE),貼付!$C$3:$AF$198,O$2,FALSE))</f>
        <v/>
      </c>
      <c r="P16" s="46" t="str">
        <f>IF(ISERROR(VLOOKUP(VLOOKUP($U$1&amp;$A16,STEP③!$A$3:$I$152,9,FALSE),貼付!$C$3:$AF$198,P$2,FALSE)),"",VLOOKUP(VLOOKUP($U$1&amp;$A16,STEP③!$A$3:$I$152,9,FALSE),貼付!$C$3:$AF$198,P$2,FALSE))</f>
        <v/>
      </c>
      <c r="Q16" s="43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14.25" customHeight="1" x14ac:dyDescent="0.4">
      <c r="A17" s="32">
        <v>13</v>
      </c>
      <c r="B17" s="33" t="str">
        <f>IF(ISERROR(VLOOKUP(VLOOKUP($U$1&amp;$A17,STEP③!$A$3:$I$152,9,FALSE),貼付!$C$3:$AF$198,B$2,FALSE)),"",VLOOKUP(VLOOKUP($U$1&amp;$A17,STEP③!$A$3:$I$152,9,FALSE),貼付!$C$3:$AF$198,B$2,FALSE))</f>
        <v/>
      </c>
      <c r="C17" s="33" t="str">
        <f>IF(ISERROR(VLOOKUP(VLOOKUP($U$1&amp;$A17,STEP③!$A$3:$I$152,9,FALSE),貼付!$C$3:$AF$198,C$2,FALSE)),"",VLOOKUP(VLOOKUP($U$1&amp;$A17,STEP③!$A$3:$I$152,9,FALSE),貼付!$C$3:$AF$198,C$2,FALSE))</f>
        <v/>
      </c>
      <c r="D17" s="33" t="str">
        <f>IF(ISERROR(VLOOKUP(VLOOKUP($U$1&amp;$A17,STEP③!$A$3:$I$152,9,FALSE),貼付!$C$3:$AF$198,D$2,FALSE)),"",VLOOKUP(VLOOKUP($U$1&amp;$A17,STEP③!$A$3:$I$152,9,FALSE),貼付!$C$3:$AF$198,D$2,FALSE))</f>
        <v/>
      </c>
      <c r="E17" s="33" t="str">
        <f>IF(ISERROR(VLOOKUP(VLOOKUP($U$1&amp;$A17,STEP③!$A$3:$I$152,9,FALSE),貼付!$C$3:$AF$198,E$2,FALSE)),"",VLOOKUP(VLOOKUP($U$1&amp;$A17,STEP③!$A$3:$I$152,9,FALSE),貼付!$C$3:$AF$198,E$2,FALSE))</f>
        <v/>
      </c>
      <c r="F17" s="33" t="str">
        <f>IF(ISERROR(VLOOKUP(VLOOKUP($U$1&amp;$A17,STEP③!$A$3:$I$152,9,FALSE),貼付!$C$3:$AF$198,F$2,FALSE)),"",VLOOKUP(VLOOKUP($U$1&amp;$A17,STEP③!$A$3:$I$152,9,FALSE),貼付!$C$3:$AF$198,F$2,FALSE))</f>
        <v/>
      </c>
      <c r="G17" s="33" t="str">
        <f>IF(ISERROR(VLOOKUP(VLOOKUP($U$1&amp;$A17,STEP③!$A$3:$I$152,9,FALSE),貼付!$C$3:$AF$198,G$2,FALSE)),"",VLOOKUP(VLOOKUP($U$1&amp;$A17,STEP③!$A$3:$I$152,9,FALSE),貼付!$C$3:$AF$198,G$2,FALSE))</f>
        <v/>
      </c>
      <c r="H17" s="34" t="str">
        <f>IF(ISERROR(VLOOKUP(VLOOKUP($U$1&amp;$A17,STEP③!$A$3:$I$152,9,FALSE),貼付!$C$3:$AF$198,H$2,FALSE)),"",VLOOKUP(VLOOKUP($U$1&amp;$A17,STEP③!$A$3:$I$152,9,FALSE),貼付!$C$3:$AF$198,H$2,FALSE))</f>
        <v/>
      </c>
      <c r="I17" s="33" t="str">
        <f>IF(ISERROR(VLOOKUP(VLOOKUP($U$1&amp;$A17,STEP③!$A$3:$I$152,9,FALSE),貼付!$C$3:$AF$198,I$2,FALSE)),"",VLOOKUP(VLOOKUP($U$1&amp;$A17,STEP③!$A$3:$I$152,9,FALSE),貼付!$C$3:$AF$198,I$2,FALSE))</f>
        <v/>
      </c>
      <c r="J17" s="33" t="str">
        <f>IF(ISERROR(VLOOKUP(VLOOKUP($U$1&amp;$A17,STEP③!$A$3:$I$152,9,FALSE),貼付!$C$3:$AF$198,J$2,FALSE)),"",VLOOKUP(VLOOKUP($U$1&amp;$A17,STEP③!$A$3:$I$152,9,FALSE),貼付!$C$3:$AF$198,J$2,FALSE))</f>
        <v/>
      </c>
      <c r="K17" s="33" t="str">
        <f>IF(ISERROR(VLOOKUP(VLOOKUP($U$1&amp;$A17,STEP③!$A$3:$I$152,9,FALSE),貼付!$C$3:$AF$198,K$2,FALSE)),"",VLOOKUP(VLOOKUP($U$1&amp;$A17,STEP③!$A$3:$I$152,9,FALSE),貼付!$C$3:$AF$198,K$2,FALSE))</f>
        <v/>
      </c>
      <c r="L17" s="33" t="str">
        <f>IF(ISERROR(VLOOKUP(VLOOKUP($U$1&amp;$A17,STEP③!$A$3:$I$152,9,FALSE),貼付!$C$3:$AF$198,L$2,FALSE)),"",VLOOKUP(VLOOKUP($U$1&amp;$A17,STEP③!$A$3:$I$152,9,FALSE),貼付!$C$3:$AF$198,L$2,FALSE))</f>
        <v/>
      </c>
      <c r="M17" s="33" t="str">
        <f>IF(ISERROR(VLOOKUP(VLOOKUP($U$1&amp;$A17,STEP③!$A$3:$I$152,9,FALSE),貼付!$C$3:$AF$198,M$2,FALSE)),"",VLOOKUP(VLOOKUP($U$1&amp;$A17,STEP③!$A$3:$I$152,9,FALSE),貼付!$C$3:$AF$198,M$2,FALSE))</f>
        <v/>
      </c>
      <c r="N17" s="33" t="str">
        <f>IF(ISERROR(VLOOKUP(VLOOKUP($U$1&amp;$A17,STEP③!$A$3:$I$152,9,FALSE),貼付!$C$3:$AF$198,N$2,FALSE)),"",VLOOKUP(VLOOKUP($U$1&amp;$A17,STEP③!$A$3:$I$152,9,FALSE),貼付!$C$3:$AF$198,N$2,FALSE))</f>
        <v/>
      </c>
      <c r="O17" s="33" t="str">
        <f>IF(ISERROR(VLOOKUP(VLOOKUP($U$1&amp;$A17,STEP③!$A$3:$I$152,9,FALSE),貼付!$C$3:$AF$198,O$2,FALSE)),"",VLOOKUP(VLOOKUP($U$1&amp;$A17,STEP③!$A$3:$I$152,9,FALSE),貼付!$C$3:$AF$198,O$2,FALSE))</f>
        <v/>
      </c>
      <c r="P17" s="47" t="str">
        <f>IF(ISERROR(VLOOKUP(VLOOKUP($U$1&amp;$A17,STEP③!$A$3:$I$152,9,FALSE),貼付!$C$3:$AF$198,P$2,FALSE)),"",VLOOKUP(VLOOKUP($U$1&amp;$A17,STEP③!$A$3:$I$152,9,FALSE),貼付!$C$3:$AF$198,P$2,FALSE))</f>
        <v/>
      </c>
      <c r="Q17" s="43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1:28" ht="14.25" customHeight="1" x14ac:dyDescent="0.4">
      <c r="A18" s="29">
        <v>14</v>
      </c>
      <c r="B18" s="30" t="str">
        <f>IF(ISERROR(VLOOKUP(VLOOKUP($U$1&amp;$A18,STEP③!$A$3:$I$152,9,FALSE),貼付!$C$3:$AF$198,B$2,FALSE)),"",VLOOKUP(VLOOKUP($U$1&amp;$A18,STEP③!$A$3:$I$152,9,FALSE),貼付!$C$3:$AF$198,B$2,FALSE))</f>
        <v/>
      </c>
      <c r="C18" s="30" t="str">
        <f>IF(ISERROR(VLOOKUP(VLOOKUP($U$1&amp;$A18,STEP③!$A$3:$I$152,9,FALSE),貼付!$C$3:$AF$198,C$2,FALSE)),"",VLOOKUP(VLOOKUP($U$1&amp;$A18,STEP③!$A$3:$I$152,9,FALSE),貼付!$C$3:$AF$198,C$2,FALSE))</f>
        <v/>
      </c>
      <c r="D18" s="30" t="str">
        <f>IF(ISERROR(VLOOKUP(VLOOKUP($U$1&amp;$A18,STEP③!$A$3:$I$152,9,FALSE),貼付!$C$3:$AF$198,D$2,FALSE)),"",VLOOKUP(VLOOKUP($U$1&amp;$A18,STEP③!$A$3:$I$152,9,FALSE),貼付!$C$3:$AF$198,D$2,FALSE))</f>
        <v/>
      </c>
      <c r="E18" s="30" t="str">
        <f>IF(ISERROR(VLOOKUP(VLOOKUP($U$1&amp;$A18,STEP③!$A$3:$I$152,9,FALSE),貼付!$C$3:$AF$198,E$2,FALSE)),"",VLOOKUP(VLOOKUP($U$1&amp;$A18,STEP③!$A$3:$I$152,9,FALSE),貼付!$C$3:$AF$198,E$2,FALSE))</f>
        <v/>
      </c>
      <c r="F18" s="30" t="str">
        <f>IF(ISERROR(VLOOKUP(VLOOKUP($U$1&amp;$A18,STEP③!$A$3:$I$152,9,FALSE),貼付!$C$3:$AF$198,F$2,FALSE)),"",VLOOKUP(VLOOKUP($U$1&amp;$A18,STEP③!$A$3:$I$152,9,FALSE),貼付!$C$3:$AF$198,F$2,FALSE))</f>
        <v/>
      </c>
      <c r="G18" s="30" t="str">
        <f>IF(ISERROR(VLOOKUP(VLOOKUP($U$1&amp;$A18,STEP③!$A$3:$I$152,9,FALSE),貼付!$C$3:$AF$198,G$2,FALSE)),"",VLOOKUP(VLOOKUP($U$1&amp;$A18,STEP③!$A$3:$I$152,9,FALSE),貼付!$C$3:$AF$198,G$2,FALSE))</f>
        <v/>
      </c>
      <c r="H18" s="31" t="str">
        <f>IF(ISERROR(VLOOKUP(VLOOKUP($U$1&amp;$A18,STEP③!$A$3:$I$152,9,FALSE),貼付!$C$3:$AF$198,H$2,FALSE)),"",VLOOKUP(VLOOKUP($U$1&amp;$A18,STEP③!$A$3:$I$152,9,FALSE),貼付!$C$3:$AF$198,H$2,FALSE))</f>
        <v/>
      </c>
      <c r="I18" s="30" t="str">
        <f>IF(ISERROR(VLOOKUP(VLOOKUP($U$1&amp;$A18,STEP③!$A$3:$I$152,9,FALSE),貼付!$C$3:$AF$198,I$2,FALSE)),"",VLOOKUP(VLOOKUP($U$1&amp;$A18,STEP③!$A$3:$I$152,9,FALSE),貼付!$C$3:$AF$198,I$2,FALSE))</f>
        <v/>
      </c>
      <c r="J18" s="30" t="str">
        <f>IF(ISERROR(VLOOKUP(VLOOKUP($U$1&amp;$A18,STEP③!$A$3:$I$152,9,FALSE),貼付!$C$3:$AF$198,J$2,FALSE)),"",VLOOKUP(VLOOKUP($U$1&amp;$A18,STEP③!$A$3:$I$152,9,FALSE),貼付!$C$3:$AF$198,J$2,FALSE))</f>
        <v/>
      </c>
      <c r="K18" s="30" t="str">
        <f>IF(ISERROR(VLOOKUP(VLOOKUP($U$1&amp;$A18,STEP③!$A$3:$I$152,9,FALSE),貼付!$C$3:$AF$198,K$2,FALSE)),"",VLOOKUP(VLOOKUP($U$1&amp;$A18,STEP③!$A$3:$I$152,9,FALSE),貼付!$C$3:$AF$198,K$2,FALSE))</f>
        <v/>
      </c>
      <c r="L18" s="30" t="str">
        <f>IF(ISERROR(VLOOKUP(VLOOKUP($U$1&amp;$A18,STEP③!$A$3:$I$152,9,FALSE),貼付!$C$3:$AF$198,L$2,FALSE)),"",VLOOKUP(VLOOKUP($U$1&amp;$A18,STEP③!$A$3:$I$152,9,FALSE),貼付!$C$3:$AF$198,L$2,FALSE))</f>
        <v/>
      </c>
      <c r="M18" s="30" t="str">
        <f>IF(ISERROR(VLOOKUP(VLOOKUP($U$1&amp;$A18,STEP③!$A$3:$I$152,9,FALSE),貼付!$C$3:$AF$198,M$2,FALSE)),"",VLOOKUP(VLOOKUP($U$1&amp;$A18,STEP③!$A$3:$I$152,9,FALSE),貼付!$C$3:$AF$198,M$2,FALSE))</f>
        <v/>
      </c>
      <c r="N18" s="30" t="str">
        <f>IF(ISERROR(VLOOKUP(VLOOKUP($U$1&amp;$A18,STEP③!$A$3:$I$152,9,FALSE),貼付!$C$3:$AF$198,N$2,FALSE)),"",VLOOKUP(VLOOKUP($U$1&amp;$A18,STEP③!$A$3:$I$152,9,FALSE),貼付!$C$3:$AF$198,N$2,FALSE))</f>
        <v/>
      </c>
      <c r="O18" s="30" t="str">
        <f>IF(ISERROR(VLOOKUP(VLOOKUP($U$1&amp;$A18,STEP③!$A$3:$I$152,9,FALSE),貼付!$C$3:$AF$198,O$2,FALSE)),"",VLOOKUP(VLOOKUP($U$1&amp;$A18,STEP③!$A$3:$I$152,9,FALSE),貼付!$C$3:$AF$198,O$2,FALSE))</f>
        <v/>
      </c>
      <c r="P18" s="46" t="str">
        <f>IF(ISERROR(VLOOKUP(VLOOKUP($U$1&amp;$A18,STEP③!$A$3:$I$152,9,FALSE),貼付!$C$3:$AF$198,P$2,FALSE)),"",VLOOKUP(VLOOKUP($U$1&amp;$A18,STEP③!$A$3:$I$152,9,FALSE),貼付!$C$3:$AF$198,P$2,FALSE))</f>
        <v/>
      </c>
      <c r="Q18" s="43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 ht="14.25" customHeight="1" x14ac:dyDescent="0.4">
      <c r="A19" s="32">
        <v>15</v>
      </c>
      <c r="B19" s="33" t="str">
        <f>IF(ISERROR(VLOOKUP(VLOOKUP($U$1&amp;$A19,STEP③!$A$3:$I$152,9,FALSE),貼付!$C$3:$AF$198,B$2,FALSE)),"",VLOOKUP(VLOOKUP($U$1&amp;$A19,STEP③!$A$3:$I$152,9,FALSE),貼付!$C$3:$AF$198,B$2,FALSE))</f>
        <v/>
      </c>
      <c r="C19" s="33" t="str">
        <f>IF(ISERROR(VLOOKUP(VLOOKUP($U$1&amp;$A19,STEP③!$A$3:$I$152,9,FALSE),貼付!$C$3:$AF$198,C$2,FALSE)),"",VLOOKUP(VLOOKUP($U$1&amp;$A19,STEP③!$A$3:$I$152,9,FALSE),貼付!$C$3:$AF$198,C$2,FALSE))</f>
        <v/>
      </c>
      <c r="D19" s="33" t="str">
        <f>IF(ISERROR(VLOOKUP(VLOOKUP($U$1&amp;$A19,STEP③!$A$3:$I$152,9,FALSE),貼付!$C$3:$AF$198,D$2,FALSE)),"",VLOOKUP(VLOOKUP($U$1&amp;$A19,STEP③!$A$3:$I$152,9,FALSE),貼付!$C$3:$AF$198,D$2,FALSE))</f>
        <v/>
      </c>
      <c r="E19" s="33" t="str">
        <f>IF(ISERROR(VLOOKUP(VLOOKUP($U$1&amp;$A19,STEP③!$A$3:$I$152,9,FALSE),貼付!$C$3:$AF$198,E$2,FALSE)),"",VLOOKUP(VLOOKUP($U$1&amp;$A19,STEP③!$A$3:$I$152,9,FALSE),貼付!$C$3:$AF$198,E$2,FALSE))</f>
        <v/>
      </c>
      <c r="F19" s="33" t="str">
        <f>IF(ISERROR(VLOOKUP(VLOOKUP($U$1&amp;$A19,STEP③!$A$3:$I$152,9,FALSE),貼付!$C$3:$AF$198,F$2,FALSE)),"",VLOOKUP(VLOOKUP($U$1&amp;$A19,STEP③!$A$3:$I$152,9,FALSE),貼付!$C$3:$AF$198,F$2,FALSE))</f>
        <v/>
      </c>
      <c r="G19" s="33" t="str">
        <f>IF(ISERROR(VLOOKUP(VLOOKUP($U$1&amp;$A19,STEP③!$A$3:$I$152,9,FALSE),貼付!$C$3:$AF$198,G$2,FALSE)),"",VLOOKUP(VLOOKUP($U$1&amp;$A19,STEP③!$A$3:$I$152,9,FALSE),貼付!$C$3:$AF$198,G$2,FALSE))</f>
        <v/>
      </c>
      <c r="H19" s="34" t="str">
        <f>IF(ISERROR(VLOOKUP(VLOOKUP($U$1&amp;$A19,STEP③!$A$3:$I$152,9,FALSE),貼付!$C$3:$AF$198,H$2,FALSE)),"",VLOOKUP(VLOOKUP($U$1&amp;$A19,STEP③!$A$3:$I$152,9,FALSE),貼付!$C$3:$AF$198,H$2,FALSE))</f>
        <v/>
      </c>
      <c r="I19" s="33" t="str">
        <f>IF(ISERROR(VLOOKUP(VLOOKUP($U$1&amp;$A19,STEP③!$A$3:$I$152,9,FALSE),貼付!$C$3:$AF$198,I$2,FALSE)),"",VLOOKUP(VLOOKUP($U$1&amp;$A19,STEP③!$A$3:$I$152,9,FALSE),貼付!$C$3:$AF$198,I$2,FALSE))</f>
        <v/>
      </c>
      <c r="J19" s="33" t="str">
        <f>IF(ISERROR(VLOOKUP(VLOOKUP($U$1&amp;$A19,STEP③!$A$3:$I$152,9,FALSE),貼付!$C$3:$AF$198,J$2,FALSE)),"",VLOOKUP(VLOOKUP($U$1&amp;$A19,STEP③!$A$3:$I$152,9,FALSE),貼付!$C$3:$AF$198,J$2,FALSE))</f>
        <v/>
      </c>
      <c r="K19" s="33" t="str">
        <f>IF(ISERROR(VLOOKUP(VLOOKUP($U$1&amp;$A19,STEP③!$A$3:$I$152,9,FALSE),貼付!$C$3:$AF$198,K$2,FALSE)),"",VLOOKUP(VLOOKUP($U$1&amp;$A19,STEP③!$A$3:$I$152,9,FALSE),貼付!$C$3:$AF$198,K$2,FALSE))</f>
        <v/>
      </c>
      <c r="L19" s="33" t="str">
        <f>IF(ISERROR(VLOOKUP(VLOOKUP($U$1&amp;$A19,STEP③!$A$3:$I$152,9,FALSE),貼付!$C$3:$AF$198,L$2,FALSE)),"",VLOOKUP(VLOOKUP($U$1&amp;$A19,STEP③!$A$3:$I$152,9,FALSE),貼付!$C$3:$AF$198,L$2,FALSE))</f>
        <v/>
      </c>
      <c r="M19" s="33" t="str">
        <f>IF(ISERROR(VLOOKUP(VLOOKUP($U$1&amp;$A19,STEP③!$A$3:$I$152,9,FALSE),貼付!$C$3:$AF$198,M$2,FALSE)),"",VLOOKUP(VLOOKUP($U$1&amp;$A19,STEP③!$A$3:$I$152,9,FALSE),貼付!$C$3:$AF$198,M$2,FALSE))</f>
        <v/>
      </c>
      <c r="N19" s="33" t="str">
        <f>IF(ISERROR(VLOOKUP(VLOOKUP($U$1&amp;$A19,STEP③!$A$3:$I$152,9,FALSE),貼付!$C$3:$AF$198,N$2,FALSE)),"",VLOOKUP(VLOOKUP($U$1&amp;$A19,STEP③!$A$3:$I$152,9,FALSE),貼付!$C$3:$AF$198,N$2,FALSE))</f>
        <v/>
      </c>
      <c r="O19" s="33" t="str">
        <f>IF(ISERROR(VLOOKUP(VLOOKUP($U$1&amp;$A19,STEP③!$A$3:$I$152,9,FALSE),貼付!$C$3:$AF$198,O$2,FALSE)),"",VLOOKUP(VLOOKUP($U$1&amp;$A19,STEP③!$A$3:$I$152,9,FALSE),貼付!$C$3:$AF$198,O$2,FALSE))</f>
        <v/>
      </c>
      <c r="P19" s="47" t="str">
        <f>IF(ISERROR(VLOOKUP(VLOOKUP($U$1&amp;$A19,STEP③!$A$3:$I$152,9,FALSE),貼付!$C$3:$AF$198,P$2,FALSE)),"",VLOOKUP(VLOOKUP($U$1&amp;$A19,STEP③!$A$3:$I$152,9,FALSE),貼付!$C$3:$AF$198,P$2,FALSE))</f>
        <v/>
      </c>
      <c r="Q19" s="43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4.25" customHeight="1" x14ac:dyDescent="0.4">
      <c r="A20" s="29">
        <v>16</v>
      </c>
      <c r="B20" s="30" t="str">
        <f>IF(ISERROR(VLOOKUP(VLOOKUP($U$1&amp;$A20,STEP③!$A$3:$I$152,9,FALSE),貼付!$C$3:$AF$198,B$2,FALSE)),"",VLOOKUP(VLOOKUP($U$1&amp;$A20,STEP③!$A$3:$I$152,9,FALSE),貼付!$C$3:$AF$198,B$2,FALSE))</f>
        <v/>
      </c>
      <c r="C20" s="30" t="str">
        <f>IF(ISERROR(VLOOKUP(VLOOKUP($U$1&amp;$A20,STEP③!$A$3:$I$152,9,FALSE),貼付!$C$3:$AF$198,C$2,FALSE)),"",VLOOKUP(VLOOKUP($U$1&amp;$A20,STEP③!$A$3:$I$152,9,FALSE),貼付!$C$3:$AF$198,C$2,FALSE))</f>
        <v/>
      </c>
      <c r="D20" s="30" t="str">
        <f>IF(ISERROR(VLOOKUP(VLOOKUP($U$1&amp;$A20,STEP③!$A$3:$I$152,9,FALSE),貼付!$C$3:$AF$198,D$2,FALSE)),"",VLOOKUP(VLOOKUP($U$1&amp;$A20,STEP③!$A$3:$I$152,9,FALSE),貼付!$C$3:$AF$198,D$2,FALSE))</f>
        <v/>
      </c>
      <c r="E20" s="30" t="str">
        <f>IF(ISERROR(VLOOKUP(VLOOKUP($U$1&amp;$A20,STEP③!$A$3:$I$152,9,FALSE),貼付!$C$3:$AF$198,E$2,FALSE)),"",VLOOKUP(VLOOKUP($U$1&amp;$A20,STEP③!$A$3:$I$152,9,FALSE),貼付!$C$3:$AF$198,E$2,FALSE))</f>
        <v/>
      </c>
      <c r="F20" s="30" t="str">
        <f>IF(ISERROR(VLOOKUP(VLOOKUP($U$1&amp;$A20,STEP③!$A$3:$I$152,9,FALSE),貼付!$C$3:$AF$198,F$2,FALSE)),"",VLOOKUP(VLOOKUP($U$1&amp;$A20,STEP③!$A$3:$I$152,9,FALSE),貼付!$C$3:$AF$198,F$2,FALSE))</f>
        <v/>
      </c>
      <c r="G20" s="30" t="str">
        <f>IF(ISERROR(VLOOKUP(VLOOKUP($U$1&amp;$A20,STEP③!$A$3:$I$152,9,FALSE),貼付!$C$3:$AF$198,G$2,FALSE)),"",VLOOKUP(VLOOKUP($U$1&amp;$A20,STEP③!$A$3:$I$152,9,FALSE),貼付!$C$3:$AF$198,G$2,FALSE))</f>
        <v/>
      </c>
      <c r="H20" s="31" t="str">
        <f>IF(ISERROR(VLOOKUP(VLOOKUP($U$1&amp;$A20,STEP③!$A$3:$I$152,9,FALSE),貼付!$C$3:$AF$198,H$2,FALSE)),"",VLOOKUP(VLOOKUP($U$1&amp;$A20,STEP③!$A$3:$I$152,9,FALSE),貼付!$C$3:$AF$198,H$2,FALSE))</f>
        <v/>
      </c>
      <c r="I20" s="30" t="str">
        <f>IF(ISERROR(VLOOKUP(VLOOKUP($U$1&amp;$A20,STEP③!$A$3:$I$152,9,FALSE),貼付!$C$3:$AF$198,I$2,FALSE)),"",VLOOKUP(VLOOKUP($U$1&amp;$A20,STEP③!$A$3:$I$152,9,FALSE),貼付!$C$3:$AF$198,I$2,FALSE))</f>
        <v/>
      </c>
      <c r="J20" s="30" t="str">
        <f>IF(ISERROR(VLOOKUP(VLOOKUP($U$1&amp;$A20,STEP③!$A$3:$I$152,9,FALSE),貼付!$C$3:$AF$198,J$2,FALSE)),"",VLOOKUP(VLOOKUP($U$1&amp;$A20,STEP③!$A$3:$I$152,9,FALSE),貼付!$C$3:$AF$198,J$2,FALSE))</f>
        <v/>
      </c>
      <c r="K20" s="30" t="str">
        <f>IF(ISERROR(VLOOKUP(VLOOKUP($U$1&amp;$A20,STEP③!$A$3:$I$152,9,FALSE),貼付!$C$3:$AF$198,K$2,FALSE)),"",VLOOKUP(VLOOKUP($U$1&amp;$A20,STEP③!$A$3:$I$152,9,FALSE),貼付!$C$3:$AF$198,K$2,FALSE))</f>
        <v/>
      </c>
      <c r="L20" s="30" t="str">
        <f>IF(ISERROR(VLOOKUP(VLOOKUP($U$1&amp;$A20,STEP③!$A$3:$I$152,9,FALSE),貼付!$C$3:$AF$198,L$2,FALSE)),"",VLOOKUP(VLOOKUP($U$1&amp;$A20,STEP③!$A$3:$I$152,9,FALSE),貼付!$C$3:$AF$198,L$2,FALSE))</f>
        <v/>
      </c>
      <c r="M20" s="30" t="str">
        <f>IF(ISERROR(VLOOKUP(VLOOKUP($U$1&amp;$A20,STEP③!$A$3:$I$152,9,FALSE),貼付!$C$3:$AF$198,M$2,FALSE)),"",VLOOKUP(VLOOKUP($U$1&amp;$A20,STEP③!$A$3:$I$152,9,FALSE),貼付!$C$3:$AF$198,M$2,FALSE))</f>
        <v/>
      </c>
      <c r="N20" s="30" t="str">
        <f>IF(ISERROR(VLOOKUP(VLOOKUP($U$1&amp;$A20,STEP③!$A$3:$I$152,9,FALSE),貼付!$C$3:$AF$198,N$2,FALSE)),"",VLOOKUP(VLOOKUP($U$1&amp;$A20,STEP③!$A$3:$I$152,9,FALSE),貼付!$C$3:$AF$198,N$2,FALSE))</f>
        <v/>
      </c>
      <c r="O20" s="30" t="str">
        <f>IF(ISERROR(VLOOKUP(VLOOKUP($U$1&amp;$A20,STEP③!$A$3:$I$152,9,FALSE),貼付!$C$3:$AF$198,O$2,FALSE)),"",VLOOKUP(VLOOKUP($U$1&amp;$A20,STEP③!$A$3:$I$152,9,FALSE),貼付!$C$3:$AF$198,O$2,FALSE))</f>
        <v/>
      </c>
      <c r="P20" s="46" t="str">
        <f>IF(ISERROR(VLOOKUP(VLOOKUP($U$1&amp;$A20,STEP③!$A$3:$I$152,9,FALSE),貼付!$C$3:$AF$198,P$2,FALSE)),"",VLOOKUP(VLOOKUP($U$1&amp;$A20,STEP③!$A$3:$I$152,9,FALSE),貼付!$C$3:$AF$198,P$2,FALSE))</f>
        <v/>
      </c>
      <c r="Q20" s="43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1:28" ht="14.25" customHeight="1" x14ac:dyDescent="0.4">
      <c r="A21" s="32">
        <v>17</v>
      </c>
      <c r="B21" s="33" t="str">
        <f>IF(ISERROR(VLOOKUP(VLOOKUP($U$1&amp;$A21,STEP③!$A$3:$I$152,9,FALSE),貼付!$C$3:$AF$198,B$2,FALSE)),"",VLOOKUP(VLOOKUP($U$1&amp;$A21,STEP③!$A$3:$I$152,9,FALSE),貼付!$C$3:$AF$198,B$2,FALSE))</f>
        <v/>
      </c>
      <c r="C21" s="33" t="str">
        <f>IF(ISERROR(VLOOKUP(VLOOKUP($U$1&amp;$A21,STEP③!$A$3:$I$152,9,FALSE),貼付!$C$3:$AF$198,C$2,FALSE)),"",VLOOKUP(VLOOKUP($U$1&amp;$A21,STEP③!$A$3:$I$152,9,FALSE),貼付!$C$3:$AF$198,C$2,FALSE))</f>
        <v/>
      </c>
      <c r="D21" s="33" t="str">
        <f>IF(ISERROR(VLOOKUP(VLOOKUP($U$1&amp;$A21,STEP③!$A$3:$I$152,9,FALSE),貼付!$C$3:$AF$198,D$2,FALSE)),"",VLOOKUP(VLOOKUP($U$1&amp;$A21,STEP③!$A$3:$I$152,9,FALSE),貼付!$C$3:$AF$198,D$2,FALSE))</f>
        <v/>
      </c>
      <c r="E21" s="33" t="str">
        <f>IF(ISERROR(VLOOKUP(VLOOKUP($U$1&amp;$A21,STEP③!$A$3:$I$152,9,FALSE),貼付!$C$3:$AF$198,E$2,FALSE)),"",VLOOKUP(VLOOKUP($U$1&amp;$A21,STEP③!$A$3:$I$152,9,FALSE),貼付!$C$3:$AF$198,E$2,FALSE))</f>
        <v/>
      </c>
      <c r="F21" s="33" t="str">
        <f>IF(ISERROR(VLOOKUP(VLOOKUP($U$1&amp;$A21,STEP③!$A$3:$I$152,9,FALSE),貼付!$C$3:$AF$198,F$2,FALSE)),"",VLOOKUP(VLOOKUP($U$1&amp;$A21,STEP③!$A$3:$I$152,9,FALSE),貼付!$C$3:$AF$198,F$2,FALSE))</f>
        <v/>
      </c>
      <c r="G21" s="33" t="str">
        <f>IF(ISERROR(VLOOKUP(VLOOKUP($U$1&amp;$A21,STEP③!$A$3:$I$152,9,FALSE),貼付!$C$3:$AF$198,G$2,FALSE)),"",VLOOKUP(VLOOKUP($U$1&amp;$A21,STEP③!$A$3:$I$152,9,FALSE),貼付!$C$3:$AF$198,G$2,FALSE))</f>
        <v/>
      </c>
      <c r="H21" s="34" t="str">
        <f>IF(ISERROR(VLOOKUP(VLOOKUP($U$1&amp;$A21,STEP③!$A$3:$I$152,9,FALSE),貼付!$C$3:$AF$198,H$2,FALSE)),"",VLOOKUP(VLOOKUP($U$1&amp;$A21,STEP③!$A$3:$I$152,9,FALSE),貼付!$C$3:$AF$198,H$2,FALSE))</f>
        <v/>
      </c>
      <c r="I21" s="33" t="str">
        <f>IF(ISERROR(VLOOKUP(VLOOKUP($U$1&amp;$A21,STEP③!$A$3:$I$152,9,FALSE),貼付!$C$3:$AF$198,I$2,FALSE)),"",VLOOKUP(VLOOKUP($U$1&amp;$A21,STEP③!$A$3:$I$152,9,FALSE),貼付!$C$3:$AF$198,I$2,FALSE))</f>
        <v/>
      </c>
      <c r="J21" s="33" t="str">
        <f>IF(ISERROR(VLOOKUP(VLOOKUP($U$1&amp;$A21,STEP③!$A$3:$I$152,9,FALSE),貼付!$C$3:$AF$198,J$2,FALSE)),"",VLOOKUP(VLOOKUP($U$1&amp;$A21,STEP③!$A$3:$I$152,9,FALSE),貼付!$C$3:$AF$198,J$2,FALSE))</f>
        <v/>
      </c>
      <c r="K21" s="33" t="str">
        <f>IF(ISERROR(VLOOKUP(VLOOKUP($U$1&amp;$A21,STEP③!$A$3:$I$152,9,FALSE),貼付!$C$3:$AF$198,K$2,FALSE)),"",VLOOKUP(VLOOKUP($U$1&amp;$A21,STEP③!$A$3:$I$152,9,FALSE),貼付!$C$3:$AF$198,K$2,FALSE))</f>
        <v/>
      </c>
      <c r="L21" s="33" t="str">
        <f>IF(ISERROR(VLOOKUP(VLOOKUP($U$1&amp;$A21,STEP③!$A$3:$I$152,9,FALSE),貼付!$C$3:$AF$198,L$2,FALSE)),"",VLOOKUP(VLOOKUP($U$1&amp;$A21,STEP③!$A$3:$I$152,9,FALSE),貼付!$C$3:$AF$198,L$2,FALSE))</f>
        <v/>
      </c>
      <c r="M21" s="33" t="str">
        <f>IF(ISERROR(VLOOKUP(VLOOKUP($U$1&amp;$A21,STEP③!$A$3:$I$152,9,FALSE),貼付!$C$3:$AF$198,M$2,FALSE)),"",VLOOKUP(VLOOKUP($U$1&amp;$A21,STEP③!$A$3:$I$152,9,FALSE),貼付!$C$3:$AF$198,M$2,FALSE))</f>
        <v/>
      </c>
      <c r="N21" s="33" t="str">
        <f>IF(ISERROR(VLOOKUP(VLOOKUP($U$1&amp;$A21,STEP③!$A$3:$I$152,9,FALSE),貼付!$C$3:$AF$198,N$2,FALSE)),"",VLOOKUP(VLOOKUP($U$1&amp;$A21,STEP③!$A$3:$I$152,9,FALSE),貼付!$C$3:$AF$198,N$2,FALSE))</f>
        <v/>
      </c>
      <c r="O21" s="33" t="str">
        <f>IF(ISERROR(VLOOKUP(VLOOKUP($U$1&amp;$A21,STEP③!$A$3:$I$152,9,FALSE),貼付!$C$3:$AF$198,O$2,FALSE)),"",VLOOKUP(VLOOKUP($U$1&amp;$A21,STEP③!$A$3:$I$152,9,FALSE),貼付!$C$3:$AF$198,O$2,FALSE))</f>
        <v/>
      </c>
      <c r="P21" s="47" t="str">
        <f>IF(ISERROR(VLOOKUP(VLOOKUP($U$1&amp;$A21,STEP③!$A$3:$I$152,9,FALSE),貼付!$C$3:$AF$198,P$2,FALSE)),"",VLOOKUP(VLOOKUP($U$1&amp;$A21,STEP③!$A$3:$I$152,9,FALSE),貼付!$C$3:$AF$198,P$2,FALSE))</f>
        <v/>
      </c>
      <c r="Q21" s="43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</row>
    <row r="22" spans="1:28" ht="14.25" customHeight="1" x14ac:dyDescent="0.4">
      <c r="A22" s="29">
        <v>18</v>
      </c>
      <c r="B22" s="30" t="str">
        <f>IF(ISERROR(VLOOKUP(VLOOKUP($U$1&amp;$A22,STEP③!$A$3:$I$152,9,FALSE),貼付!$C$3:$AF$198,B$2,FALSE)),"",VLOOKUP(VLOOKUP($U$1&amp;$A22,STEP③!$A$3:$I$152,9,FALSE),貼付!$C$3:$AF$198,B$2,FALSE))</f>
        <v/>
      </c>
      <c r="C22" s="30" t="str">
        <f>IF(ISERROR(VLOOKUP(VLOOKUP($U$1&amp;$A22,STEP③!$A$3:$I$152,9,FALSE),貼付!$C$3:$AF$198,C$2,FALSE)),"",VLOOKUP(VLOOKUP($U$1&amp;$A22,STEP③!$A$3:$I$152,9,FALSE),貼付!$C$3:$AF$198,C$2,FALSE))</f>
        <v/>
      </c>
      <c r="D22" s="30" t="str">
        <f>IF(ISERROR(VLOOKUP(VLOOKUP($U$1&amp;$A22,STEP③!$A$3:$I$152,9,FALSE),貼付!$C$3:$AF$198,D$2,FALSE)),"",VLOOKUP(VLOOKUP($U$1&amp;$A22,STEP③!$A$3:$I$152,9,FALSE),貼付!$C$3:$AF$198,D$2,FALSE))</f>
        <v/>
      </c>
      <c r="E22" s="30" t="str">
        <f>IF(ISERROR(VLOOKUP(VLOOKUP($U$1&amp;$A22,STEP③!$A$3:$I$152,9,FALSE),貼付!$C$3:$AF$198,E$2,FALSE)),"",VLOOKUP(VLOOKUP($U$1&amp;$A22,STEP③!$A$3:$I$152,9,FALSE),貼付!$C$3:$AF$198,E$2,FALSE))</f>
        <v/>
      </c>
      <c r="F22" s="30" t="str">
        <f>IF(ISERROR(VLOOKUP(VLOOKUP($U$1&amp;$A22,STEP③!$A$3:$I$152,9,FALSE),貼付!$C$3:$AF$198,F$2,FALSE)),"",VLOOKUP(VLOOKUP($U$1&amp;$A22,STEP③!$A$3:$I$152,9,FALSE),貼付!$C$3:$AF$198,F$2,FALSE))</f>
        <v/>
      </c>
      <c r="G22" s="30" t="str">
        <f>IF(ISERROR(VLOOKUP(VLOOKUP($U$1&amp;$A22,STEP③!$A$3:$I$152,9,FALSE),貼付!$C$3:$AF$198,G$2,FALSE)),"",VLOOKUP(VLOOKUP($U$1&amp;$A22,STEP③!$A$3:$I$152,9,FALSE),貼付!$C$3:$AF$198,G$2,FALSE))</f>
        <v/>
      </c>
      <c r="H22" s="31" t="str">
        <f>IF(ISERROR(VLOOKUP(VLOOKUP($U$1&amp;$A22,STEP③!$A$3:$I$152,9,FALSE),貼付!$C$3:$AF$198,H$2,FALSE)),"",VLOOKUP(VLOOKUP($U$1&amp;$A22,STEP③!$A$3:$I$152,9,FALSE),貼付!$C$3:$AF$198,H$2,FALSE))</f>
        <v/>
      </c>
      <c r="I22" s="30" t="str">
        <f>IF(ISERROR(VLOOKUP(VLOOKUP($U$1&amp;$A22,STEP③!$A$3:$I$152,9,FALSE),貼付!$C$3:$AF$198,I$2,FALSE)),"",VLOOKUP(VLOOKUP($U$1&amp;$A22,STEP③!$A$3:$I$152,9,FALSE),貼付!$C$3:$AF$198,I$2,FALSE))</f>
        <v/>
      </c>
      <c r="J22" s="30" t="str">
        <f>IF(ISERROR(VLOOKUP(VLOOKUP($U$1&amp;$A22,STEP③!$A$3:$I$152,9,FALSE),貼付!$C$3:$AF$198,J$2,FALSE)),"",VLOOKUP(VLOOKUP($U$1&amp;$A22,STEP③!$A$3:$I$152,9,FALSE),貼付!$C$3:$AF$198,J$2,FALSE))</f>
        <v/>
      </c>
      <c r="K22" s="30" t="str">
        <f>IF(ISERROR(VLOOKUP(VLOOKUP($U$1&amp;$A22,STEP③!$A$3:$I$152,9,FALSE),貼付!$C$3:$AF$198,K$2,FALSE)),"",VLOOKUP(VLOOKUP($U$1&amp;$A22,STEP③!$A$3:$I$152,9,FALSE),貼付!$C$3:$AF$198,K$2,FALSE))</f>
        <v/>
      </c>
      <c r="L22" s="30" t="str">
        <f>IF(ISERROR(VLOOKUP(VLOOKUP($U$1&amp;$A22,STEP③!$A$3:$I$152,9,FALSE),貼付!$C$3:$AF$198,L$2,FALSE)),"",VLOOKUP(VLOOKUP($U$1&amp;$A22,STEP③!$A$3:$I$152,9,FALSE),貼付!$C$3:$AF$198,L$2,FALSE))</f>
        <v/>
      </c>
      <c r="M22" s="30" t="str">
        <f>IF(ISERROR(VLOOKUP(VLOOKUP($U$1&amp;$A22,STEP③!$A$3:$I$152,9,FALSE),貼付!$C$3:$AF$198,M$2,FALSE)),"",VLOOKUP(VLOOKUP($U$1&amp;$A22,STEP③!$A$3:$I$152,9,FALSE),貼付!$C$3:$AF$198,M$2,FALSE))</f>
        <v/>
      </c>
      <c r="N22" s="30" t="str">
        <f>IF(ISERROR(VLOOKUP(VLOOKUP($U$1&amp;$A22,STEP③!$A$3:$I$152,9,FALSE),貼付!$C$3:$AF$198,N$2,FALSE)),"",VLOOKUP(VLOOKUP($U$1&amp;$A22,STEP③!$A$3:$I$152,9,FALSE),貼付!$C$3:$AF$198,N$2,FALSE))</f>
        <v/>
      </c>
      <c r="O22" s="30" t="str">
        <f>IF(ISERROR(VLOOKUP(VLOOKUP($U$1&amp;$A22,STEP③!$A$3:$I$152,9,FALSE),貼付!$C$3:$AF$198,O$2,FALSE)),"",VLOOKUP(VLOOKUP($U$1&amp;$A22,STEP③!$A$3:$I$152,9,FALSE),貼付!$C$3:$AF$198,O$2,FALSE))</f>
        <v/>
      </c>
      <c r="P22" s="46" t="str">
        <f>IF(ISERROR(VLOOKUP(VLOOKUP($U$1&amp;$A22,STEP③!$A$3:$I$152,9,FALSE),貼付!$C$3:$AF$198,P$2,FALSE)),"",VLOOKUP(VLOOKUP($U$1&amp;$A22,STEP③!$A$3:$I$152,9,FALSE),貼付!$C$3:$AF$198,P$2,FALSE))</f>
        <v/>
      </c>
      <c r="Q22" s="43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</row>
    <row r="23" spans="1:28" ht="14.25" customHeight="1" x14ac:dyDescent="0.4">
      <c r="A23" s="32">
        <v>19</v>
      </c>
      <c r="B23" s="33" t="str">
        <f>IF(ISERROR(VLOOKUP(VLOOKUP($U$1&amp;$A23,STEP③!$A$3:$I$152,9,FALSE),貼付!$C$3:$AF$198,B$2,FALSE)),"",VLOOKUP(VLOOKUP($U$1&amp;$A23,STEP③!$A$3:$I$152,9,FALSE),貼付!$C$3:$AF$198,B$2,FALSE))</f>
        <v/>
      </c>
      <c r="C23" s="33" t="str">
        <f>IF(ISERROR(VLOOKUP(VLOOKUP($U$1&amp;$A23,STEP③!$A$3:$I$152,9,FALSE),貼付!$C$3:$AF$198,C$2,FALSE)),"",VLOOKUP(VLOOKUP($U$1&amp;$A23,STEP③!$A$3:$I$152,9,FALSE),貼付!$C$3:$AF$198,C$2,FALSE))</f>
        <v/>
      </c>
      <c r="D23" s="33" t="str">
        <f>IF(ISERROR(VLOOKUP(VLOOKUP($U$1&amp;$A23,STEP③!$A$3:$I$152,9,FALSE),貼付!$C$3:$AF$198,D$2,FALSE)),"",VLOOKUP(VLOOKUP($U$1&amp;$A23,STEP③!$A$3:$I$152,9,FALSE),貼付!$C$3:$AF$198,D$2,FALSE))</f>
        <v/>
      </c>
      <c r="E23" s="33" t="str">
        <f>IF(ISERROR(VLOOKUP(VLOOKUP($U$1&amp;$A23,STEP③!$A$3:$I$152,9,FALSE),貼付!$C$3:$AF$198,E$2,FALSE)),"",VLOOKUP(VLOOKUP($U$1&amp;$A23,STEP③!$A$3:$I$152,9,FALSE),貼付!$C$3:$AF$198,E$2,FALSE))</f>
        <v/>
      </c>
      <c r="F23" s="33" t="str">
        <f>IF(ISERROR(VLOOKUP(VLOOKUP($U$1&amp;$A23,STEP③!$A$3:$I$152,9,FALSE),貼付!$C$3:$AF$198,F$2,FALSE)),"",VLOOKUP(VLOOKUP($U$1&amp;$A23,STEP③!$A$3:$I$152,9,FALSE),貼付!$C$3:$AF$198,F$2,FALSE))</f>
        <v/>
      </c>
      <c r="G23" s="33" t="str">
        <f>IF(ISERROR(VLOOKUP(VLOOKUP($U$1&amp;$A23,STEP③!$A$3:$I$152,9,FALSE),貼付!$C$3:$AF$198,G$2,FALSE)),"",VLOOKUP(VLOOKUP($U$1&amp;$A23,STEP③!$A$3:$I$152,9,FALSE),貼付!$C$3:$AF$198,G$2,FALSE))</f>
        <v/>
      </c>
      <c r="H23" s="34" t="str">
        <f>IF(ISERROR(VLOOKUP(VLOOKUP($U$1&amp;$A23,STEP③!$A$3:$I$152,9,FALSE),貼付!$C$3:$AF$198,H$2,FALSE)),"",VLOOKUP(VLOOKUP($U$1&amp;$A23,STEP③!$A$3:$I$152,9,FALSE),貼付!$C$3:$AF$198,H$2,FALSE))</f>
        <v/>
      </c>
      <c r="I23" s="33" t="str">
        <f>IF(ISERROR(VLOOKUP(VLOOKUP($U$1&amp;$A23,STEP③!$A$3:$I$152,9,FALSE),貼付!$C$3:$AF$198,I$2,FALSE)),"",VLOOKUP(VLOOKUP($U$1&amp;$A23,STEP③!$A$3:$I$152,9,FALSE),貼付!$C$3:$AF$198,I$2,FALSE))</f>
        <v/>
      </c>
      <c r="J23" s="33" t="str">
        <f>IF(ISERROR(VLOOKUP(VLOOKUP($U$1&amp;$A23,STEP③!$A$3:$I$152,9,FALSE),貼付!$C$3:$AF$198,J$2,FALSE)),"",VLOOKUP(VLOOKUP($U$1&amp;$A23,STEP③!$A$3:$I$152,9,FALSE),貼付!$C$3:$AF$198,J$2,FALSE))</f>
        <v/>
      </c>
      <c r="K23" s="33" t="str">
        <f>IF(ISERROR(VLOOKUP(VLOOKUP($U$1&amp;$A23,STEP③!$A$3:$I$152,9,FALSE),貼付!$C$3:$AF$198,K$2,FALSE)),"",VLOOKUP(VLOOKUP($U$1&amp;$A23,STEP③!$A$3:$I$152,9,FALSE),貼付!$C$3:$AF$198,K$2,FALSE))</f>
        <v/>
      </c>
      <c r="L23" s="33" t="str">
        <f>IF(ISERROR(VLOOKUP(VLOOKUP($U$1&amp;$A23,STEP③!$A$3:$I$152,9,FALSE),貼付!$C$3:$AF$198,L$2,FALSE)),"",VLOOKUP(VLOOKUP($U$1&amp;$A23,STEP③!$A$3:$I$152,9,FALSE),貼付!$C$3:$AF$198,L$2,FALSE))</f>
        <v/>
      </c>
      <c r="M23" s="33" t="str">
        <f>IF(ISERROR(VLOOKUP(VLOOKUP($U$1&amp;$A23,STEP③!$A$3:$I$152,9,FALSE),貼付!$C$3:$AF$198,M$2,FALSE)),"",VLOOKUP(VLOOKUP($U$1&amp;$A23,STEP③!$A$3:$I$152,9,FALSE),貼付!$C$3:$AF$198,M$2,FALSE))</f>
        <v/>
      </c>
      <c r="N23" s="33" t="str">
        <f>IF(ISERROR(VLOOKUP(VLOOKUP($U$1&amp;$A23,STEP③!$A$3:$I$152,9,FALSE),貼付!$C$3:$AF$198,N$2,FALSE)),"",VLOOKUP(VLOOKUP($U$1&amp;$A23,STEP③!$A$3:$I$152,9,FALSE),貼付!$C$3:$AF$198,N$2,FALSE))</f>
        <v/>
      </c>
      <c r="O23" s="33" t="str">
        <f>IF(ISERROR(VLOOKUP(VLOOKUP($U$1&amp;$A23,STEP③!$A$3:$I$152,9,FALSE),貼付!$C$3:$AF$198,O$2,FALSE)),"",VLOOKUP(VLOOKUP($U$1&amp;$A23,STEP③!$A$3:$I$152,9,FALSE),貼付!$C$3:$AF$198,O$2,FALSE))</f>
        <v/>
      </c>
      <c r="P23" s="47" t="str">
        <f>IF(ISERROR(VLOOKUP(VLOOKUP($U$1&amp;$A23,STEP③!$A$3:$I$152,9,FALSE),貼付!$C$3:$AF$198,P$2,FALSE)),"",VLOOKUP(VLOOKUP($U$1&amp;$A23,STEP③!$A$3:$I$152,9,FALSE),貼付!$C$3:$AF$198,P$2,FALSE))</f>
        <v/>
      </c>
      <c r="Q23" s="43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1:28" ht="14.25" customHeight="1" x14ac:dyDescent="0.4">
      <c r="A24" s="29">
        <v>20</v>
      </c>
      <c r="B24" s="30" t="str">
        <f>IF(ISERROR(VLOOKUP(VLOOKUP($U$1&amp;$A24,STEP③!$A$3:$I$152,9,FALSE),貼付!$C$3:$AF$198,B$2,FALSE)),"",VLOOKUP(VLOOKUP($U$1&amp;$A24,STEP③!$A$3:$I$152,9,FALSE),貼付!$C$3:$AF$198,B$2,FALSE))</f>
        <v/>
      </c>
      <c r="C24" s="30" t="str">
        <f>IF(ISERROR(VLOOKUP(VLOOKUP($U$1&amp;$A24,STEP③!$A$3:$I$152,9,FALSE),貼付!$C$3:$AF$198,C$2,FALSE)),"",VLOOKUP(VLOOKUP($U$1&amp;$A24,STEP③!$A$3:$I$152,9,FALSE),貼付!$C$3:$AF$198,C$2,FALSE))</f>
        <v/>
      </c>
      <c r="D24" s="30" t="str">
        <f>IF(ISERROR(VLOOKUP(VLOOKUP($U$1&amp;$A24,STEP③!$A$3:$I$152,9,FALSE),貼付!$C$3:$AF$198,D$2,FALSE)),"",VLOOKUP(VLOOKUP($U$1&amp;$A24,STEP③!$A$3:$I$152,9,FALSE),貼付!$C$3:$AF$198,D$2,FALSE))</f>
        <v/>
      </c>
      <c r="E24" s="30" t="str">
        <f>IF(ISERROR(VLOOKUP(VLOOKUP($U$1&amp;$A24,STEP③!$A$3:$I$152,9,FALSE),貼付!$C$3:$AF$198,E$2,FALSE)),"",VLOOKUP(VLOOKUP($U$1&amp;$A24,STEP③!$A$3:$I$152,9,FALSE),貼付!$C$3:$AF$198,E$2,FALSE))</f>
        <v/>
      </c>
      <c r="F24" s="30" t="str">
        <f>IF(ISERROR(VLOOKUP(VLOOKUP($U$1&amp;$A24,STEP③!$A$3:$I$152,9,FALSE),貼付!$C$3:$AF$198,F$2,FALSE)),"",VLOOKUP(VLOOKUP($U$1&amp;$A24,STEP③!$A$3:$I$152,9,FALSE),貼付!$C$3:$AF$198,F$2,FALSE))</f>
        <v/>
      </c>
      <c r="G24" s="30" t="str">
        <f>IF(ISERROR(VLOOKUP(VLOOKUP($U$1&amp;$A24,STEP③!$A$3:$I$152,9,FALSE),貼付!$C$3:$AF$198,G$2,FALSE)),"",VLOOKUP(VLOOKUP($U$1&amp;$A24,STEP③!$A$3:$I$152,9,FALSE),貼付!$C$3:$AF$198,G$2,FALSE))</f>
        <v/>
      </c>
      <c r="H24" s="31" t="str">
        <f>IF(ISERROR(VLOOKUP(VLOOKUP($U$1&amp;$A24,STEP③!$A$3:$I$152,9,FALSE),貼付!$C$3:$AF$198,H$2,FALSE)),"",VLOOKUP(VLOOKUP($U$1&amp;$A24,STEP③!$A$3:$I$152,9,FALSE),貼付!$C$3:$AF$198,H$2,FALSE))</f>
        <v/>
      </c>
      <c r="I24" s="30" t="str">
        <f>IF(ISERROR(VLOOKUP(VLOOKUP($U$1&amp;$A24,STEP③!$A$3:$I$152,9,FALSE),貼付!$C$3:$AF$198,I$2,FALSE)),"",VLOOKUP(VLOOKUP($U$1&amp;$A24,STEP③!$A$3:$I$152,9,FALSE),貼付!$C$3:$AF$198,I$2,FALSE))</f>
        <v/>
      </c>
      <c r="J24" s="30" t="str">
        <f>IF(ISERROR(VLOOKUP(VLOOKUP($U$1&amp;$A24,STEP③!$A$3:$I$152,9,FALSE),貼付!$C$3:$AF$198,J$2,FALSE)),"",VLOOKUP(VLOOKUP($U$1&amp;$A24,STEP③!$A$3:$I$152,9,FALSE),貼付!$C$3:$AF$198,J$2,FALSE))</f>
        <v/>
      </c>
      <c r="K24" s="30" t="str">
        <f>IF(ISERROR(VLOOKUP(VLOOKUP($U$1&amp;$A24,STEP③!$A$3:$I$152,9,FALSE),貼付!$C$3:$AF$198,K$2,FALSE)),"",VLOOKUP(VLOOKUP($U$1&amp;$A24,STEP③!$A$3:$I$152,9,FALSE),貼付!$C$3:$AF$198,K$2,FALSE))</f>
        <v/>
      </c>
      <c r="L24" s="30" t="str">
        <f>IF(ISERROR(VLOOKUP(VLOOKUP($U$1&amp;$A24,STEP③!$A$3:$I$152,9,FALSE),貼付!$C$3:$AF$198,L$2,FALSE)),"",VLOOKUP(VLOOKUP($U$1&amp;$A24,STEP③!$A$3:$I$152,9,FALSE),貼付!$C$3:$AF$198,L$2,FALSE))</f>
        <v/>
      </c>
      <c r="M24" s="30" t="str">
        <f>IF(ISERROR(VLOOKUP(VLOOKUP($U$1&amp;$A24,STEP③!$A$3:$I$152,9,FALSE),貼付!$C$3:$AF$198,M$2,FALSE)),"",VLOOKUP(VLOOKUP($U$1&amp;$A24,STEP③!$A$3:$I$152,9,FALSE),貼付!$C$3:$AF$198,M$2,FALSE))</f>
        <v/>
      </c>
      <c r="N24" s="30" t="str">
        <f>IF(ISERROR(VLOOKUP(VLOOKUP($U$1&amp;$A24,STEP③!$A$3:$I$152,9,FALSE),貼付!$C$3:$AF$198,N$2,FALSE)),"",VLOOKUP(VLOOKUP($U$1&amp;$A24,STEP③!$A$3:$I$152,9,FALSE),貼付!$C$3:$AF$198,N$2,FALSE))</f>
        <v/>
      </c>
      <c r="O24" s="30" t="str">
        <f>IF(ISERROR(VLOOKUP(VLOOKUP($U$1&amp;$A24,STEP③!$A$3:$I$152,9,FALSE),貼付!$C$3:$AF$198,O$2,FALSE)),"",VLOOKUP(VLOOKUP($U$1&amp;$A24,STEP③!$A$3:$I$152,9,FALSE),貼付!$C$3:$AF$198,O$2,FALSE))</f>
        <v/>
      </c>
      <c r="P24" s="46" t="str">
        <f>IF(ISERROR(VLOOKUP(VLOOKUP($U$1&amp;$A24,STEP③!$A$3:$I$152,9,FALSE),貼付!$C$3:$AF$198,P$2,FALSE)),"",VLOOKUP(VLOOKUP($U$1&amp;$A24,STEP③!$A$3:$I$152,9,FALSE),貼付!$C$3:$AF$198,P$2,FALSE))</f>
        <v/>
      </c>
      <c r="Q24" s="43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4.25" customHeight="1" x14ac:dyDescent="0.4">
      <c r="A25" s="32">
        <v>21</v>
      </c>
      <c r="B25" s="33" t="str">
        <f>IF(ISERROR(VLOOKUP(VLOOKUP($U$1&amp;$A25,STEP③!$A$3:$I$152,9,FALSE),貼付!$C$3:$AF$198,B$2,FALSE)),"",VLOOKUP(VLOOKUP($U$1&amp;$A25,STEP③!$A$3:$I$152,9,FALSE),貼付!$C$3:$AF$198,B$2,FALSE))</f>
        <v/>
      </c>
      <c r="C25" s="33" t="str">
        <f>IF(ISERROR(VLOOKUP(VLOOKUP($U$1&amp;$A25,STEP③!$A$3:$I$152,9,FALSE),貼付!$C$3:$AF$198,C$2,FALSE)),"",VLOOKUP(VLOOKUP($U$1&amp;$A25,STEP③!$A$3:$I$152,9,FALSE),貼付!$C$3:$AF$198,C$2,FALSE))</f>
        <v/>
      </c>
      <c r="D25" s="33" t="str">
        <f>IF(ISERROR(VLOOKUP(VLOOKUP($U$1&amp;$A25,STEP③!$A$3:$I$152,9,FALSE),貼付!$C$3:$AF$198,D$2,FALSE)),"",VLOOKUP(VLOOKUP($U$1&amp;$A25,STEP③!$A$3:$I$152,9,FALSE),貼付!$C$3:$AF$198,D$2,FALSE))</f>
        <v/>
      </c>
      <c r="E25" s="33" t="str">
        <f>IF(ISERROR(VLOOKUP(VLOOKUP($U$1&amp;$A25,STEP③!$A$3:$I$152,9,FALSE),貼付!$C$3:$AF$198,E$2,FALSE)),"",VLOOKUP(VLOOKUP($U$1&amp;$A25,STEP③!$A$3:$I$152,9,FALSE),貼付!$C$3:$AF$198,E$2,FALSE))</f>
        <v/>
      </c>
      <c r="F25" s="33" t="str">
        <f>IF(ISERROR(VLOOKUP(VLOOKUP($U$1&amp;$A25,STEP③!$A$3:$I$152,9,FALSE),貼付!$C$3:$AF$198,F$2,FALSE)),"",VLOOKUP(VLOOKUP($U$1&amp;$A25,STEP③!$A$3:$I$152,9,FALSE),貼付!$C$3:$AF$198,F$2,FALSE))</f>
        <v/>
      </c>
      <c r="G25" s="33" t="str">
        <f>IF(ISERROR(VLOOKUP(VLOOKUP($U$1&amp;$A25,STEP③!$A$3:$I$152,9,FALSE),貼付!$C$3:$AF$198,G$2,FALSE)),"",VLOOKUP(VLOOKUP($U$1&amp;$A25,STEP③!$A$3:$I$152,9,FALSE),貼付!$C$3:$AF$198,G$2,FALSE))</f>
        <v/>
      </c>
      <c r="H25" s="34" t="str">
        <f>IF(ISERROR(VLOOKUP(VLOOKUP($U$1&amp;$A25,STEP③!$A$3:$I$152,9,FALSE),貼付!$C$3:$AF$198,H$2,FALSE)),"",VLOOKUP(VLOOKUP($U$1&amp;$A25,STEP③!$A$3:$I$152,9,FALSE),貼付!$C$3:$AF$198,H$2,FALSE))</f>
        <v/>
      </c>
      <c r="I25" s="33" t="str">
        <f>IF(ISERROR(VLOOKUP(VLOOKUP($U$1&amp;$A25,STEP③!$A$3:$I$152,9,FALSE),貼付!$C$3:$AF$198,I$2,FALSE)),"",VLOOKUP(VLOOKUP($U$1&amp;$A25,STEP③!$A$3:$I$152,9,FALSE),貼付!$C$3:$AF$198,I$2,FALSE))</f>
        <v/>
      </c>
      <c r="J25" s="33" t="str">
        <f>IF(ISERROR(VLOOKUP(VLOOKUP($U$1&amp;$A25,STEP③!$A$3:$I$152,9,FALSE),貼付!$C$3:$AF$198,J$2,FALSE)),"",VLOOKUP(VLOOKUP($U$1&amp;$A25,STEP③!$A$3:$I$152,9,FALSE),貼付!$C$3:$AF$198,J$2,FALSE))</f>
        <v/>
      </c>
      <c r="K25" s="33" t="str">
        <f>IF(ISERROR(VLOOKUP(VLOOKUP($U$1&amp;$A25,STEP③!$A$3:$I$152,9,FALSE),貼付!$C$3:$AF$198,K$2,FALSE)),"",VLOOKUP(VLOOKUP($U$1&amp;$A25,STEP③!$A$3:$I$152,9,FALSE),貼付!$C$3:$AF$198,K$2,FALSE))</f>
        <v/>
      </c>
      <c r="L25" s="33" t="str">
        <f>IF(ISERROR(VLOOKUP(VLOOKUP($U$1&amp;$A25,STEP③!$A$3:$I$152,9,FALSE),貼付!$C$3:$AF$198,L$2,FALSE)),"",VLOOKUP(VLOOKUP($U$1&amp;$A25,STEP③!$A$3:$I$152,9,FALSE),貼付!$C$3:$AF$198,L$2,FALSE))</f>
        <v/>
      </c>
      <c r="M25" s="33" t="str">
        <f>IF(ISERROR(VLOOKUP(VLOOKUP($U$1&amp;$A25,STEP③!$A$3:$I$152,9,FALSE),貼付!$C$3:$AF$198,M$2,FALSE)),"",VLOOKUP(VLOOKUP($U$1&amp;$A25,STEP③!$A$3:$I$152,9,FALSE),貼付!$C$3:$AF$198,M$2,FALSE))</f>
        <v/>
      </c>
      <c r="N25" s="33" t="str">
        <f>IF(ISERROR(VLOOKUP(VLOOKUP($U$1&amp;$A25,STEP③!$A$3:$I$152,9,FALSE),貼付!$C$3:$AF$198,N$2,FALSE)),"",VLOOKUP(VLOOKUP($U$1&amp;$A25,STEP③!$A$3:$I$152,9,FALSE),貼付!$C$3:$AF$198,N$2,FALSE))</f>
        <v/>
      </c>
      <c r="O25" s="33" t="str">
        <f>IF(ISERROR(VLOOKUP(VLOOKUP($U$1&amp;$A25,STEP③!$A$3:$I$152,9,FALSE),貼付!$C$3:$AF$198,O$2,FALSE)),"",VLOOKUP(VLOOKUP($U$1&amp;$A25,STEP③!$A$3:$I$152,9,FALSE),貼付!$C$3:$AF$198,O$2,FALSE))</f>
        <v/>
      </c>
      <c r="P25" s="47" t="str">
        <f>IF(ISERROR(VLOOKUP(VLOOKUP($U$1&amp;$A25,STEP③!$A$3:$I$152,9,FALSE),貼付!$C$3:$AF$198,P$2,FALSE)),"",VLOOKUP(VLOOKUP($U$1&amp;$A25,STEP③!$A$3:$I$152,9,FALSE),貼付!$C$3:$AF$198,P$2,FALSE))</f>
        <v/>
      </c>
      <c r="Q25" s="43"/>
      <c r="R25" s="44"/>
      <c r="S25" s="44"/>
      <c r="T25" s="44"/>
      <c r="U25" s="44"/>
      <c r="V25" s="44"/>
      <c r="W25" s="44"/>
      <c r="X25" s="44"/>
      <c r="Y25" s="44" t="str">
        <f>IF(ISERROR(VLOOKUP(VLOOKUP($U$1&amp;$A25,STEP③!$A$3:$I$152,9,FALSE),貼付!$C$3:$AF$198,Y$2,FALSE)),"",VLOOKUP(VLOOKUP($U$1&amp;$A25,STEP③!$A$3:$I$152,9,FALSE),貼付!$C$3:$AF$198,Y$2,FALSE))</f>
        <v/>
      </c>
      <c r="Z25" s="44" t="str">
        <f>IF(ISERROR(VLOOKUP(VLOOKUP($U$1&amp;$A25,STEP③!$A$3:$I$152,9,FALSE),貼付!$C$3:$AF$198,Z$2,FALSE)),"",VLOOKUP(VLOOKUP($U$1&amp;$A25,STEP③!$A$3:$I$152,9,FALSE),貼付!$C$3:$AF$198,Z$2,FALSE))</f>
        <v/>
      </c>
      <c r="AA25" s="44" t="str">
        <f>IF(ISERROR(VLOOKUP(VLOOKUP($U$1&amp;$A25,STEP③!$A$3:$I$152,9,FALSE),貼付!$C$3:$AF$198,AA$2,FALSE)),"",VLOOKUP(VLOOKUP($U$1&amp;$A25,STEP③!$A$3:$I$152,9,FALSE),貼付!$C$3:$AF$198,AA$2,FALSE))</f>
        <v/>
      </c>
      <c r="AB25" s="44" t="str">
        <f>IF(ISERROR(VLOOKUP(VLOOKUP($U$1&amp;$A25,STEP③!$A$3:$I$152,9,FALSE),貼付!$C$3:$AF$198,AB$2,FALSE)),"",VLOOKUP(VLOOKUP($U$1&amp;$A25,STEP③!$A$3:$I$152,9,FALSE),貼付!$C$3:$AF$198,AB$2,FALSE))</f>
        <v/>
      </c>
    </row>
    <row r="26" spans="1:28" ht="14.25" customHeight="1" x14ac:dyDescent="0.4">
      <c r="A26" s="29">
        <v>22</v>
      </c>
      <c r="B26" s="30" t="str">
        <f>IF(ISERROR(VLOOKUP(VLOOKUP($U$1&amp;$A26,STEP③!$A$3:$I$152,9,FALSE),貼付!$C$3:$AF$198,B$2,FALSE)),"",VLOOKUP(VLOOKUP($U$1&amp;$A26,STEP③!$A$3:$I$152,9,FALSE),貼付!$C$3:$AF$198,B$2,FALSE))</f>
        <v/>
      </c>
      <c r="C26" s="30" t="str">
        <f>IF(ISERROR(VLOOKUP(VLOOKUP($U$1&amp;$A26,STEP③!$A$3:$I$152,9,FALSE),貼付!$C$3:$AF$198,C$2,FALSE)),"",VLOOKUP(VLOOKUP($U$1&amp;$A26,STEP③!$A$3:$I$152,9,FALSE),貼付!$C$3:$AF$198,C$2,FALSE))</f>
        <v/>
      </c>
      <c r="D26" s="30" t="str">
        <f>IF(ISERROR(VLOOKUP(VLOOKUP($U$1&amp;$A26,STEP③!$A$3:$I$152,9,FALSE),貼付!$C$3:$AF$198,D$2,FALSE)),"",VLOOKUP(VLOOKUP($U$1&amp;$A26,STEP③!$A$3:$I$152,9,FALSE),貼付!$C$3:$AF$198,D$2,FALSE))</f>
        <v/>
      </c>
      <c r="E26" s="30" t="str">
        <f>IF(ISERROR(VLOOKUP(VLOOKUP($U$1&amp;$A26,STEP③!$A$3:$I$152,9,FALSE),貼付!$C$3:$AF$198,E$2,FALSE)),"",VLOOKUP(VLOOKUP($U$1&amp;$A26,STEP③!$A$3:$I$152,9,FALSE),貼付!$C$3:$AF$198,E$2,FALSE))</f>
        <v/>
      </c>
      <c r="F26" s="30" t="str">
        <f>IF(ISERROR(VLOOKUP(VLOOKUP($U$1&amp;$A26,STEP③!$A$3:$I$152,9,FALSE),貼付!$C$3:$AF$198,F$2,FALSE)),"",VLOOKUP(VLOOKUP($U$1&amp;$A26,STEP③!$A$3:$I$152,9,FALSE),貼付!$C$3:$AF$198,F$2,FALSE))</f>
        <v/>
      </c>
      <c r="G26" s="30" t="str">
        <f>IF(ISERROR(VLOOKUP(VLOOKUP($U$1&amp;$A26,STEP③!$A$3:$I$152,9,FALSE),貼付!$C$3:$AF$198,G$2,FALSE)),"",VLOOKUP(VLOOKUP($U$1&amp;$A26,STEP③!$A$3:$I$152,9,FALSE),貼付!$C$3:$AF$198,G$2,FALSE))</f>
        <v/>
      </c>
      <c r="H26" s="31" t="str">
        <f>IF(ISERROR(VLOOKUP(VLOOKUP($U$1&amp;$A26,STEP③!$A$3:$I$152,9,FALSE),貼付!$C$3:$AF$198,H$2,FALSE)),"",VLOOKUP(VLOOKUP($U$1&amp;$A26,STEP③!$A$3:$I$152,9,FALSE),貼付!$C$3:$AF$198,H$2,FALSE))</f>
        <v/>
      </c>
      <c r="I26" s="30" t="str">
        <f>IF(ISERROR(VLOOKUP(VLOOKUP($U$1&amp;$A26,STEP③!$A$3:$I$152,9,FALSE),貼付!$C$3:$AF$198,I$2,FALSE)),"",VLOOKUP(VLOOKUP($U$1&amp;$A26,STEP③!$A$3:$I$152,9,FALSE),貼付!$C$3:$AF$198,I$2,FALSE))</f>
        <v/>
      </c>
      <c r="J26" s="30" t="str">
        <f>IF(ISERROR(VLOOKUP(VLOOKUP($U$1&amp;$A26,STEP③!$A$3:$I$152,9,FALSE),貼付!$C$3:$AF$198,J$2,FALSE)),"",VLOOKUP(VLOOKUP($U$1&amp;$A26,STEP③!$A$3:$I$152,9,FALSE),貼付!$C$3:$AF$198,J$2,FALSE))</f>
        <v/>
      </c>
      <c r="K26" s="30" t="str">
        <f>IF(ISERROR(VLOOKUP(VLOOKUP($U$1&amp;$A26,STEP③!$A$3:$I$152,9,FALSE),貼付!$C$3:$AF$198,K$2,FALSE)),"",VLOOKUP(VLOOKUP($U$1&amp;$A26,STEP③!$A$3:$I$152,9,FALSE),貼付!$C$3:$AF$198,K$2,FALSE))</f>
        <v/>
      </c>
      <c r="L26" s="30" t="str">
        <f>IF(ISERROR(VLOOKUP(VLOOKUP($U$1&amp;$A26,STEP③!$A$3:$I$152,9,FALSE),貼付!$C$3:$AF$198,L$2,FALSE)),"",VLOOKUP(VLOOKUP($U$1&amp;$A26,STEP③!$A$3:$I$152,9,FALSE),貼付!$C$3:$AF$198,L$2,FALSE))</f>
        <v/>
      </c>
      <c r="M26" s="30" t="str">
        <f>IF(ISERROR(VLOOKUP(VLOOKUP($U$1&amp;$A26,STEP③!$A$3:$I$152,9,FALSE),貼付!$C$3:$AF$198,M$2,FALSE)),"",VLOOKUP(VLOOKUP($U$1&amp;$A26,STEP③!$A$3:$I$152,9,FALSE),貼付!$C$3:$AF$198,M$2,FALSE))</f>
        <v/>
      </c>
      <c r="N26" s="30" t="str">
        <f>IF(ISERROR(VLOOKUP(VLOOKUP($U$1&amp;$A26,STEP③!$A$3:$I$152,9,FALSE),貼付!$C$3:$AF$198,N$2,FALSE)),"",VLOOKUP(VLOOKUP($U$1&amp;$A26,STEP③!$A$3:$I$152,9,FALSE),貼付!$C$3:$AF$198,N$2,FALSE))</f>
        <v/>
      </c>
      <c r="O26" s="30" t="str">
        <f>IF(ISERROR(VLOOKUP(VLOOKUP($U$1&amp;$A26,STEP③!$A$3:$I$152,9,FALSE),貼付!$C$3:$AF$198,O$2,FALSE)),"",VLOOKUP(VLOOKUP($U$1&amp;$A26,STEP③!$A$3:$I$152,9,FALSE),貼付!$C$3:$AF$198,O$2,FALSE))</f>
        <v/>
      </c>
      <c r="P26" s="46" t="str">
        <f>IF(ISERROR(VLOOKUP(VLOOKUP($U$1&amp;$A26,STEP③!$A$3:$I$152,9,FALSE),貼付!$C$3:$AF$198,P$2,FALSE)),"",VLOOKUP(VLOOKUP($U$1&amp;$A26,STEP③!$A$3:$I$152,9,FALSE),貼付!$C$3:$AF$198,P$2,FALSE))</f>
        <v/>
      </c>
      <c r="Q26" s="43"/>
      <c r="R26" s="44"/>
      <c r="S26" s="44"/>
      <c r="T26" s="44"/>
      <c r="U26" s="44"/>
      <c r="V26" s="44"/>
      <c r="W26" s="44"/>
      <c r="X26" s="44"/>
      <c r="Y26" s="44" t="str">
        <f>IF(ISERROR(VLOOKUP(VLOOKUP($U$1&amp;$A26,STEP③!$A$3:$I$152,9,FALSE),貼付!$C$3:$AF$198,Y$2,FALSE)),"",VLOOKUP(VLOOKUP($U$1&amp;$A26,STEP③!$A$3:$I$152,9,FALSE),貼付!$C$3:$AF$198,Y$2,FALSE))</f>
        <v/>
      </c>
      <c r="Z26" s="44" t="str">
        <f>IF(ISERROR(VLOOKUP(VLOOKUP($U$1&amp;$A26,STEP③!$A$3:$I$152,9,FALSE),貼付!$C$3:$AF$198,Z$2,FALSE)),"",VLOOKUP(VLOOKUP($U$1&amp;$A26,STEP③!$A$3:$I$152,9,FALSE),貼付!$C$3:$AF$198,Z$2,FALSE))</f>
        <v/>
      </c>
      <c r="AA26" s="44" t="str">
        <f>IF(ISERROR(VLOOKUP(VLOOKUP($U$1&amp;$A26,STEP③!$A$3:$I$152,9,FALSE),貼付!$C$3:$AF$198,AA$2,FALSE)),"",VLOOKUP(VLOOKUP($U$1&amp;$A26,STEP③!$A$3:$I$152,9,FALSE),貼付!$C$3:$AF$198,AA$2,FALSE))</f>
        <v/>
      </c>
      <c r="AB26" s="44" t="str">
        <f>IF(ISERROR(VLOOKUP(VLOOKUP($U$1&amp;$A26,STEP③!$A$3:$I$152,9,FALSE),貼付!$C$3:$AF$198,AB$2,FALSE)),"",VLOOKUP(VLOOKUP($U$1&amp;$A26,STEP③!$A$3:$I$152,9,FALSE),貼付!$C$3:$AF$198,AB$2,FALSE))</f>
        <v/>
      </c>
    </row>
    <row r="27" spans="1:28" ht="14.25" customHeight="1" x14ac:dyDescent="0.4">
      <c r="A27" s="32">
        <v>23</v>
      </c>
      <c r="B27" s="33" t="str">
        <f>IF(ISERROR(VLOOKUP(VLOOKUP($U$1&amp;$A27,STEP③!$A$3:$I$152,9,FALSE),貼付!$C$3:$AF$198,B$2,FALSE)),"",VLOOKUP(VLOOKUP($U$1&amp;$A27,STEP③!$A$3:$I$152,9,FALSE),貼付!$C$3:$AF$198,B$2,FALSE))</f>
        <v/>
      </c>
      <c r="C27" s="33" t="str">
        <f>IF(ISERROR(VLOOKUP(VLOOKUP($U$1&amp;$A27,STEP③!$A$3:$I$152,9,FALSE),貼付!$C$3:$AF$198,C$2,FALSE)),"",VLOOKUP(VLOOKUP($U$1&amp;$A27,STEP③!$A$3:$I$152,9,FALSE),貼付!$C$3:$AF$198,C$2,FALSE))</f>
        <v/>
      </c>
      <c r="D27" s="33" t="str">
        <f>IF(ISERROR(VLOOKUP(VLOOKUP($U$1&amp;$A27,STEP③!$A$3:$I$152,9,FALSE),貼付!$C$3:$AF$198,D$2,FALSE)),"",VLOOKUP(VLOOKUP($U$1&amp;$A27,STEP③!$A$3:$I$152,9,FALSE),貼付!$C$3:$AF$198,D$2,FALSE))</f>
        <v/>
      </c>
      <c r="E27" s="33" t="str">
        <f>IF(ISERROR(VLOOKUP(VLOOKUP($U$1&amp;$A27,STEP③!$A$3:$I$152,9,FALSE),貼付!$C$3:$AF$198,E$2,FALSE)),"",VLOOKUP(VLOOKUP($U$1&amp;$A27,STEP③!$A$3:$I$152,9,FALSE),貼付!$C$3:$AF$198,E$2,FALSE))</f>
        <v/>
      </c>
      <c r="F27" s="33" t="str">
        <f>IF(ISERROR(VLOOKUP(VLOOKUP($U$1&amp;$A27,STEP③!$A$3:$I$152,9,FALSE),貼付!$C$3:$AF$198,F$2,FALSE)),"",VLOOKUP(VLOOKUP($U$1&amp;$A27,STEP③!$A$3:$I$152,9,FALSE),貼付!$C$3:$AF$198,F$2,FALSE))</f>
        <v/>
      </c>
      <c r="G27" s="33" t="str">
        <f>IF(ISERROR(VLOOKUP(VLOOKUP($U$1&amp;$A27,STEP③!$A$3:$I$152,9,FALSE),貼付!$C$3:$AF$198,G$2,FALSE)),"",VLOOKUP(VLOOKUP($U$1&amp;$A27,STEP③!$A$3:$I$152,9,FALSE),貼付!$C$3:$AF$198,G$2,FALSE))</f>
        <v/>
      </c>
      <c r="H27" s="34" t="str">
        <f>IF(ISERROR(VLOOKUP(VLOOKUP($U$1&amp;$A27,STEP③!$A$3:$I$152,9,FALSE),貼付!$C$3:$AF$198,H$2,FALSE)),"",VLOOKUP(VLOOKUP($U$1&amp;$A27,STEP③!$A$3:$I$152,9,FALSE),貼付!$C$3:$AF$198,H$2,FALSE))</f>
        <v/>
      </c>
      <c r="I27" s="33" t="str">
        <f>IF(ISERROR(VLOOKUP(VLOOKUP($U$1&amp;$A27,STEP③!$A$3:$I$152,9,FALSE),貼付!$C$3:$AF$198,I$2,FALSE)),"",VLOOKUP(VLOOKUP($U$1&amp;$A27,STEP③!$A$3:$I$152,9,FALSE),貼付!$C$3:$AF$198,I$2,FALSE))</f>
        <v/>
      </c>
      <c r="J27" s="33" t="str">
        <f>IF(ISERROR(VLOOKUP(VLOOKUP($U$1&amp;$A27,STEP③!$A$3:$I$152,9,FALSE),貼付!$C$3:$AF$198,J$2,FALSE)),"",VLOOKUP(VLOOKUP($U$1&amp;$A27,STEP③!$A$3:$I$152,9,FALSE),貼付!$C$3:$AF$198,J$2,FALSE))</f>
        <v/>
      </c>
      <c r="K27" s="33" t="str">
        <f>IF(ISERROR(VLOOKUP(VLOOKUP($U$1&amp;$A27,STEP③!$A$3:$I$152,9,FALSE),貼付!$C$3:$AF$198,K$2,FALSE)),"",VLOOKUP(VLOOKUP($U$1&amp;$A27,STEP③!$A$3:$I$152,9,FALSE),貼付!$C$3:$AF$198,K$2,FALSE))</f>
        <v/>
      </c>
      <c r="L27" s="33" t="str">
        <f>IF(ISERROR(VLOOKUP(VLOOKUP($U$1&amp;$A27,STEP③!$A$3:$I$152,9,FALSE),貼付!$C$3:$AF$198,L$2,FALSE)),"",VLOOKUP(VLOOKUP($U$1&amp;$A27,STEP③!$A$3:$I$152,9,FALSE),貼付!$C$3:$AF$198,L$2,FALSE))</f>
        <v/>
      </c>
      <c r="M27" s="33" t="str">
        <f>IF(ISERROR(VLOOKUP(VLOOKUP($U$1&amp;$A27,STEP③!$A$3:$I$152,9,FALSE),貼付!$C$3:$AF$198,M$2,FALSE)),"",VLOOKUP(VLOOKUP($U$1&amp;$A27,STEP③!$A$3:$I$152,9,FALSE),貼付!$C$3:$AF$198,M$2,FALSE))</f>
        <v/>
      </c>
      <c r="N27" s="33" t="str">
        <f>IF(ISERROR(VLOOKUP(VLOOKUP($U$1&amp;$A27,STEP③!$A$3:$I$152,9,FALSE),貼付!$C$3:$AF$198,N$2,FALSE)),"",VLOOKUP(VLOOKUP($U$1&amp;$A27,STEP③!$A$3:$I$152,9,FALSE),貼付!$C$3:$AF$198,N$2,FALSE))</f>
        <v/>
      </c>
      <c r="O27" s="33" t="str">
        <f>IF(ISERROR(VLOOKUP(VLOOKUP($U$1&amp;$A27,STEP③!$A$3:$I$152,9,FALSE),貼付!$C$3:$AF$198,O$2,FALSE)),"",VLOOKUP(VLOOKUP($U$1&amp;$A27,STEP③!$A$3:$I$152,9,FALSE),貼付!$C$3:$AF$198,O$2,FALSE))</f>
        <v/>
      </c>
      <c r="P27" s="47" t="str">
        <f>IF(ISERROR(VLOOKUP(VLOOKUP($U$1&amp;$A27,STEP③!$A$3:$I$152,9,FALSE),貼付!$C$3:$AF$198,P$2,FALSE)),"",VLOOKUP(VLOOKUP($U$1&amp;$A27,STEP③!$A$3:$I$152,9,FALSE),貼付!$C$3:$AF$198,P$2,FALSE))</f>
        <v/>
      </c>
      <c r="Q27" s="43"/>
      <c r="R27" s="44"/>
      <c r="S27" s="44"/>
      <c r="T27" s="44"/>
      <c r="U27" s="44"/>
      <c r="V27" s="44"/>
      <c r="W27" s="44"/>
      <c r="X27" s="44"/>
      <c r="Y27" s="44" t="str">
        <f>IF(ISERROR(VLOOKUP(VLOOKUP($U$1&amp;$A27,STEP③!$A$3:$I$152,9,FALSE),貼付!$C$3:$AF$198,Y$2,FALSE)),"",VLOOKUP(VLOOKUP($U$1&amp;$A27,STEP③!$A$3:$I$152,9,FALSE),貼付!$C$3:$AF$198,Y$2,FALSE))</f>
        <v/>
      </c>
      <c r="Z27" s="44" t="str">
        <f>IF(ISERROR(VLOOKUP(VLOOKUP($U$1&amp;$A27,STEP③!$A$3:$I$152,9,FALSE),貼付!$C$3:$AF$198,Z$2,FALSE)),"",VLOOKUP(VLOOKUP($U$1&amp;$A27,STEP③!$A$3:$I$152,9,FALSE),貼付!$C$3:$AF$198,Z$2,FALSE))</f>
        <v/>
      </c>
      <c r="AA27" s="44" t="str">
        <f>IF(ISERROR(VLOOKUP(VLOOKUP($U$1&amp;$A27,STEP③!$A$3:$I$152,9,FALSE),貼付!$C$3:$AF$198,AA$2,FALSE)),"",VLOOKUP(VLOOKUP($U$1&amp;$A27,STEP③!$A$3:$I$152,9,FALSE),貼付!$C$3:$AF$198,AA$2,FALSE))</f>
        <v/>
      </c>
      <c r="AB27" s="44" t="str">
        <f>IF(ISERROR(VLOOKUP(VLOOKUP($U$1&amp;$A27,STEP③!$A$3:$I$152,9,FALSE),貼付!$C$3:$AF$198,AB$2,FALSE)),"",VLOOKUP(VLOOKUP($U$1&amp;$A27,STEP③!$A$3:$I$152,9,FALSE),貼付!$C$3:$AF$198,AB$2,FALSE))</f>
        <v/>
      </c>
    </row>
    <row r="28" spans="1:28" ht="14.25" customHeight="1" x14ac:dyDescent="0.4">
      <c r="A28" s="29">
        <v>24</v>
      </c>
      <c r="B28" s="30" t="str">
        <f>IF(ISERROR(VLOOKUP(VLOOKUP($U$1&amp;$A28,STEP③!$A$3:$I$152,9,FALSE),貼付!$C$3:$AF$198,B$2,FALSE)),"",VLOOKUP(VLOOKUP($U$1&amp;$A28,STEP③!$A$3:$I$152,9,FALSE),貼付!$C$3:$AF$198,B$2,FALSE))</f>
        <v/>
      </c>
      <c r="C28" s="30" t="str">
        <f>IF(ISERROR(VLOOKUP(VLOOKUP($U$1&amp;$A28,STEP③!$A$3:$I$152,9,FALSE),貼付!$C$3:$AF$198,C$2,FALSE)),"",VLOOKUP(VLOOKUP($U$1&amp;$A28,STEP③!$A$3:$I$152,9,FALSE),貼付!$C$3:$AF$198,C$2,FALSE))</f>
        <v/>
      </c>
      <c r="D28" s="30" t="str">
        <f>IF(ISERROR(VLOOKUP(VLOOKUP($U$1&amp;$A28,STEP③!$A$3:$I$152,9,FALSE),貼付!$C$3:$AF$198,D$2,FALSE)),"",VLOOKUP(VLOOKUP($U$1&amp;$A28,STEP③!$A$3:$I$152,9,FALSE),貼付!$C$3:$AF$198,D$2,FALSE))</f>
        <v/>
      </c>
      <c r="E28" s="30" t="str">
        <f>IF(ISERROR(VLOOKUP(VLOOKUP($U$1&amp;$A28,STEP③!$A$3:$I$152,9,FALSE),貼付!$C$3:$AF$198,E$2,FALSE)),"",VLOOKUP(VLOOKUP($U$1&amp;$A28,STEP③!$A$3:$I$152,9,FALSE),貼付!$C$3:$AF$198,E$2,FALSE))</f>
        <v/>
      </c>
      <c r="F28" s="30" t="str">
        <f>IF(ISERROR(VLOOKUP(VLOOKUP($U$1&amp;$A28,STEP③!$A$3:$I$152,9,FALSE),貼付!$C$3:$AF$198,F$2,FALSE)),"",VLOOKUP(VLOOKUP($U$1&amp;$A28,STEP③!$A$3:$I$152,9,FALSE),貼付!$C$3:$AF$198,F$2,FALSE))</f>
        <v/>
      </c>
      <c r="G28" s="30" t="str">
        <f>IF(ISERROR(VLOOKUP(VLOOKUP($U$1&amp;$A28,STEP③!$A$3:$I$152,9,FALSE),貼付!$C$3:$AF$198,G$2,FALSE)),"",VLOOKUP(VLOOKUP($U$1&amp;$A28,STEP③!$A$3:$I$152,9,FALSE),貼付!$C$3:$AF$198,G$2,FALSE))</f>
        <v/>
      </c>
      <c r="H28" s="31" t="str">
        <f>IF(ISERROR(VLOOKUP(VLOOKUP($U$1&amp;$A28,STEP③!$A$3:$I$152,9,FALSE),貼付!$C$3:$AF$198,H$2,FALSE)),"",VLOOKUP(VLOOKUP($U$1&amp;$A28,STEP③!$A$3:$I$152,9,FALSE),貼付!$C$3:$AF$198,H$2,FALSE))</f>
        <v/>
      </c>
      <c r="I28" s="30" t="str">
        <f>IF(ISERROR(VLOOKUP(VLOOKUP($U$1&amp;$A28,STEP③!$A$3:$I$152,9,FALSE),貼付!$C$3:$AF$198,I$2,FALSE)),"",VLOOKUP(VLOOKUP($U$1&amp;$A28,STEP③!$A$3:$I$152,9,FALSE),貼付!$C$3:$AF$198,I$2,FALSE))</f>
        <v/>
      </c>
      <c r="J28" s="30" t="str">
        <f>IF(ISERROR(VLOOKUP(VLOOKUP($U$1&amp;$A28,STEP③!$A$3:$I$152,9,FALSE),貼付!$C$3:$AF$198,J$2,FALSE)),"",VLOOKUP(VLOOKUP($U$1&amp;$A28,STEP③!$A$3:$I$152,9,FALSE),貼付!$C$3:$AF$198,J$2,FALSE))</f>
        <v/>
      </c>
      <c r="K28" s="30" t="str">
        <f>IF(ISERROR(VLOOKUP(VLOOKUP($U$1&amp;$A28,STEP③!$A$3:$I$152,9,FALSE),貼付!$C$3:$AF$198,K$2,FALSE)),"",VLOOKUP(VLOOKUP($U$1&amp;$A28,STEP③!$A$3:$I$152,9,FALSE),貼付!$C$3:$AF$198,K$2,FALSE))</f>
        <v/>
      </c>
      <c r="L28" s="30" t="str">
        <f>IF(ISERROR(VLOOKUP(VLOOKUP($U$1&amp;$A28,STEP③!$A$3:$I$152,9,FALSE),貼付!$C$3:$AF$198,L$2,FALSE)),"",VLOOKUP(VLOOKUP($U$1&amp;$A28,STEP③!$A$3:$I$152,9,FALSE),貼付!$C$3:$AF$198,L$2,FALSE))</f>
        <v/>
      </c>
      <c r="M28" s="30" t="str">
        <f>IF(ISERROR(VLOOKUP(VLOOKUP($U$1&amp;$A28,STEP③!$A$3:$I$152,9,FALSE),貼付!$C$3:$AF$198,M$2,FALSE)),"",VLOOKUP(VLOOKUP($U$1&amp;$A28,STEP③!$A$3:$I$152,9,FALSE),貼付!$C$3:$AF$198,M$2,FALSE))</f>
        <v/>
      </c>
      <c r="N28" s="30" t="str">
        <f>IF(ISERROR(VLOOKUP(VLOOKUP($U$1&amp;$A28,STEP③!$A$3:$I$152,9,FALSE),貼付!$C$3:$AF$198,N$2,FALSE)),"",VLOOKUP(VLOOKUP($U$1&amp;$A28,STEP③!$A$3:$I$152,9,FALSE),貼付!$C$3:$AF$198,N$2,FALSE))</f>
        <v/>
      </c>
      <c r="O28" s="30" t="str">
        <f>IF(ISERROR(VLOOKUP(VLOOKUP($U$1&amp;$A28,STEP③!$A$3:$I$152,9,FALSE),貼付!$C$3:$AF$198,O$2,FALSE)),"",VLOOKUP(VLOOKUP($U$1&amp;$A28,STEP③!$A$3:$I$152,9,FALSE),貼付!$C$3:$AF$198,O$2,FALSE))</f>
        <v/>
      </c>
      <c r="P28" s="46" t="str">
        <f>IF(ISERROR(VLOOKUP(VLOOKUP($U$1&amp;$A28,STEP③!$A$3:$I$152,9,FALSE),貼付!$C$3:$AF$198,P$2,FALSE)),"",VLOOKUP(VLOOKUP($U$1&amp;$A28,STEP③!$A$3:$I$152,9,FALSE),貼付!$C$3:$AF$198,P$2,FALSE))</f>
        <v/>
      </c>
      <c r="Q28" s="43"/>
      <c r="R28" s="44"/>
      <c r="S28" s="44"/>
      <c r="T28" s="44"/>
      <c r="U28" s="44"/>
      <c r="V28" s="44"/>
      <c r="W28" s="44"/>
      <c r="X28" s="44"/>
      <c r="Y28" s="44" t="str">
        <f>IF(ISERROR(VLOOKUP(VLOOKUP($U$1&amp;$A28,STEP③!$A$3:$I$152,9,FALSE),貼付!$C$3:$AF$198,Y$2,FALSE)),"",VLOOKUP(VLOOKUP($U$1&amp;$A28,STEP③!$A$3:$I$152,9,FALSE),貼付!$C$3:$AF$198,Y$2,FALSE))</f>
        <v/>
      </c>
      <c r="Z28" s="44" t="str">
        <f>IF(ISERROR(VLOOKUP(VLOOKUP($U$1&amp;$A28,STEP③!$A$3:$I$152,9,FALSE),貼付!$C$3:$AF$198,Z$2,FALSE)),"",VLOOKUP(VLOOKUP($U$1&amp;$A28,STEP③!$A$3:$I$152,9,FALSE),貼付!$C$3:$AF$198,Z$2,FALSE))</f>
        <v/>
      </c>
      <c r="AA28" s="44" t="str">
        <f>IF(ISERROR(VLOOKUP(VLOOKUP($U$1&amp;$A28,STEP③!$A$3:$I$152,9,FALSE),貼付!$C$3:$AF$198,AA$2,FALSE)),"",VLOOKUP(VLOOKUP($U$1&amp;$A28,STEP③!$A$3:$I$152,9,FALSE),貼付!$C$3:$AF$198,AA$2,FALSE))</f>
        <v/>
      </c>
      <c r="AB28" s="44" t="str">
        <f>IF(ISERROR(VLOOKUP(VLOOKUP($U$1&amp;$A28,STEP③!$A$3:$I$152,9,FALSE),貼付!$C$3:$AF$198,AB$2,FALSE)),"",VLOOKUP(VLOOKUP($U$1&amp;$A28,STEP③!$A$3:$I$152,9,FALSE),貼付!$C$3:$AF$198,AB$2,FALSE))</f>
        <v/>
      </c>
    </row>
    <row r="29" spans="1:28" ht="14.25" customHeight="1" x14ac:dyDescent="0.4">
      <c r="A29" s="32">
        <v>25</v>
      </c>
      <c r="B29" s="33" t="str">
        <f>IF(ISERROR(VLOOKUP(VLOOKUP($U$1&amp;$A29,STEP③!$A$3:$I$152,9,FALSE),貼付!$C$3:$AF$198,B$2,FALSE)),"",VLOOKUP(VLOOKUP($U$1&amp;$A29,STEP③!$A$3:$I$152,9,FALSE),貼付!$C$3:$AF$198,B$2,FALSE))</f>
        <v/>
      </c>
      <c r="C29" s="33" t="str">
        <f>IF(ISERROR(VLOOKUP(VLOOKUP($U$1&amp;$A29,STEP③!$A$3:$I$152,9,FALSE),貼付!$C$3:$AF$198,C$2,FALSE)),"",VLOOKUP(VLOOKUP($U$1&amp;$A29,STEP③!$A$3:$I$152,9,FALSE),貼付!$C$3:$AF$198,C$2,FALSE))</f>
        <v/>
      </c>
      <c r="D29" s="33" t="str">
        <f>IF(ISERROR(VLOOKUP(VLOOKUP($U$1&amp;$A29,STEP③!$A$3:$I$152,9,FALSE),貼付!$C$3:$AF$198,D$2,FALSE)),"",VLOOKUP(VLOOKUP($U$1&amp;$A29,STEP③!$A$3:$I$152,9,FALSE),貼付!$C$3:$AF$198,D$2,FALSE))</f>
        <v/>
      </c>
      <c r="E29" s="33" t="str">
        <f>IF(ISERROR(VLOOKUP(VLOOKUP($U$1&amp;$A29,STEP③!$A$3:$I$152,9,FALSE),貼付!$C$3:$AF$198,E$2,FALSE)),"",VLOOKUP(VLOOKUP($U$1&amp;$A29,STEP③!$A$3:$I$152,9,FALSE),貼付!$C$3:$AF$198,E$2,FALSE))</f>
        <v/>
      </c>
      <c r="F29" s="33" t="str">
        <f>IF(ISERROR(VLOOKUP(VLOOKUP($U$1&amp;$A29,STEP③!$A$3:$I$152,9,FALSE),貼付!$C$3:$AF$198,F$2,FALSE)),"",VLOOKUP(VLOOKUP($U$1&amp;$A29,STEP③!$A$3:$I$152,9,FALSE),貼付!$C$3:$AF$198,F$2,FALSE))</f>
        <v/>
      </c>
      <c r="G29" s="33" t="str">
        <f>IF(ISERROR(VLOOKUP(VLOOKUP($U$1&amp;$A29,STEP③!$A$3:$I$152,9,FALSE),貼付!$C$3:$AF$198,G$2,FALSE)),"",VLOOKUP(VLOOKUP($U$1&amp;$A29,STEP③!$A$3:$I$152,9,FALSE),貼付!$C$3:$AF$198,G$2,FALSE))</f>
        <v/>
      </c>
      <c r="H29" s="34" t="str">
        <f>IF(ISERROR(VLOOKUP(VLOOKUP($U$1&amp;$A29,STEP③!$A$3:$I$152,9,FALSE),貼付!$C$3:$AF$198,H$2,FALSE)),"",VLOOKUP(VLOOKUP($U$1&amp;$A29,STEP③!$A$3:$I$152,9,FALSE),貼付!$C$3:$AF$198,H$2,FALSE))</f>
        <v/>
      </c>
      <c r="I29" s="33" t="str">
        <f>IF(ISERROR(VLOOKUP(VLOOKUP($U$1&amp;$A29,STEP③!$A$3:$I$152,9,FALSE),貼付!$C$3:$AF$198,I$2,FALSE)),"",VLOOKUP(VLOOKUP($U$1&amp;$A29,STEP③!$A$3:$I$152,9,FALSE),貼付!$C$3:$AF$198,I$2,FALSE))</f>
        <v/>
      </c>
      <c r="J29" s="33" t="str">
        <f>IF(ISERROR(VLOOKUP(VLOOKUP($U$1&amp;$A29,STEP③!$A$3:$I$152,9,FALSE),貼付!$C$3:$AF$198,J$2,FALSE)),"",VLOOKUP(VLOOKUP($U$1&amp;$A29,STEP③!$A$3:$I$152,9,FALSE),貼付!$C$3:$AF$198,J$2,FALSE))</f>
        <v/>
      </c>
      <c r="K29" s="33" t="str">
        <f>IF(ISERROR(VLOOKUP(VLOOKUP($U$1&amp;$A29,STEP③!$A$3:$I$152,9,FALSE),貼付!$C$3:$AF$198,K$2,FALSE)),"",VLOOKUP(VLOOKUP($U$1&amp;$A29,STEP③!$A$3:$I$152,9,FALSE),貼付!$C$3:$AF$198,K$2,FALSE))</f>
        <v/>
      </c>
      <c r="L29" s="33" t="str">
        <f>IF(ISERROR(VLOOKUP(VLOOKUP($U$1&amp;$A29,STEP③!$A$3:$I$152,9,FALSE),貼付!$C$3:$AF$198,L$2,FALSE)),"",VLOOKUP(VLOOKUP($U$1&amp;$A29,STEP③!$A$3:$I$152,9,FALSE),貼付!$C$3:$AF$198,L$2,FALSE))</f>
        <v/>
      </c>
      <c r="M29" s="33" t="str">
        <f>IF(ISERROR(VLOOKUP(VLOOKUP($U$1&amp;$A29,STEP③!$A$3:$I$152,9,FALSE),貼付!$C$3:$AF$198,M$2,FALSE)),"",VLOOKUP(VLOOKUP($U$1&amp;$A29,STEP③!$A$3:$I$152,9,FALSE),貼付!$C$3:$AF$198,M$2,FALSE))</f>
        <v/>
      </c>
      <c r="N29" s="33" t="str">
        <f>IF(ISERROR(VLOOKUP(VLOOKUP($U$1&amp;$A29,STEP③!$A$3:$I$152,9,FALSE),貼付!$C$3:$AF$198,N$2,FALSE)),"",VLOOKUP(VLOOKUP($U$1&amp;$A29,STEP③!$A$3:$I$152,9,FALSE),貼付!$C$3:$AF$198,N$2,FALSE))</f>
        <v/>
      </c>
      <c r="O29" s="33" t="str">
        <f>IF(ISERROR(VLOOKUP(VLOOKUP($U$1&amp;$A29,STEP③!$A$3:$I$152,9,FALSE),貼付!$C$3:$AF$198,O$2,FALSE)),"",VLOOKUP(VLOOKUP($U$1&amp;$A29,STEP③!$A$3:$I$152,9,FALSE),貼付!$C$3:$AF$198,O$2,FALSE))</f>
        <v/>
      </c>
      <c r="P29" s="47" t="str">
        <f>IF(ISERROR(VLOOKUP(VLOOKUP($U$1&amp;$A29,STEP③!$A$3:$I$152,9,FALSE),貼付!$C$3:$AF$198,P$2,FALSE)),"",VLOOKUP(VLOOKUP($U$1&amp;$A29,STEP③!$A$3:$I$152,9,FALSE),貼付!$C$3:$AF$198,P$2,FALSE))</f>
        <v/>
      </c>
      <c r="Q29" s="43"/>
      <c r="R29" s="44"/>
      <c r="S29" s="44"/>
      <c r="T29" s="44"/>
      <c r="U29" s="44"/>
      <c r="V29" s="44"/>
      <c r="W29" s="44"/>
      <c r="X29" s="44"/>
      <c r="Y29" s="44" t="str">
        <f>IF(ISERROR(VLOOKUP(VLOOKUP($U$1&amp;$A29,STEP③!$A$3:$I$152,9,FALSE),貼付!$C$3:$AF$198,Y$2,FALSE)),"",VLOOKUP(VLOOKUP($U$1&amp;$A29,STEP③!$A$3:$I$152,9,FALSE),貼付!$C$3:$AF$198,Y$2,FALSE))</f>
        <v/>
      </c>
      <c r="Z29" s="44" t="str">
        <f>IF(ISERROR(VLOOKUP(VLOOKUP($U$1&amp;$A29,STEP③!$A$3:$I$152,9,FALSE),貼付!$C$3:$AF$198,Z$2,FALSE)),"",VLOOKUP(VLOOKUP($U$1&amp;$A29,STEP③!$A$3:$I$152,9,FALSE),貼付!$C$3:$AF$198,Z$2,FALSE))</f>
        <v/>
      </c>
      <c r="AA29" s="44" t="str">
        <f>IF(ISERROR(VLOOKUP(VLOOKUP($U$1&amp;$A29,STEP③!$A$3:$I$152,9,FALSE),貼付!$C$3:$AF$198,AA$2,FALSE)),"",VLOOKUP(VLOOKUP($U$1&amp;$A29,STEP③!$A$3:$I$152,9,FALSE),貼付!$C$3:$AF$198,AA$2,FALSE))</f>
        <v/>
      </c>
      <c r="AB29" s="44" t="str">
        <f>IF(ISERROR(VLOOKUP(VLOOKUP($U$1&amp;$A29,STEP③!$A$3:$I$152,9,FALSE),貼付!$C$3:$AF$198,AB$2,FALSE)),"",VLOOKUP(VLOOKUP($U$1&amp;$A29,STEP③!$A$3:$I$152,9,FALSE),貼付!$C$3:$AF$198,AB$2,FALSE))</f>
        <v/>
      </c>
    </row>
    <row r="30" spans="1:28" ht="14.25" customHeight="1" x14ac:dyDescent="0.4">
      <c r="A30" s="29">
        <v>26</v>
      </c>
      <c r="B30" s="30" t="str">
        <f>IF(ISERROR(VLOOKUP(VLOOKUP($U$1&amp;$A30,STEP③!$A$3:$I$152,9,FALSE),貼付!$C$3:$AF$198,B$2,FALSE)),"",VLOOKUP(VLOOKUP($U$1&amp;$A30,STEP③!$A$3:$I$152,9,FALSE),貼付!$C$3:$AF$198,B$2,FALSE))</f>
        <v/>
      </c>
      <c r="C30" s="30" t="str">
        <f>IF(ISERROR(VLOOKUP(VLOOKUP($U$1&amp;$A30,STEP③!$A$3:$I$152,9,FALSE),貼付!$C$3:$AF$198,C$2,FALSE)),"",VLOOKUP(VLOOKUP($U$1&amp;$A30,STEP③!$A$3:$I$152,9,FALSE),貼付!$C$3:$AF$198,C$2,FALSE))</f>
        <v/>
      </c>
      <c r="D30" s="30" t="str">
        <f>IF(ISERROR(VLOOKUP(VLOOKUP($U$1&amp;$A30,STEP③!$A$3:$I$152,9,FALSE),貼付!$C$3:$AF$198,D$2,FALSE)),"",VLOOKUP(VLOOKUP($U$1&amp;$A30,STEP③!$A$3:$I$152,9,FALSE),貼付!$C$3:$AF$198,D$2,FALSE))</f>
        <v/>
      </c>
      <c r="E30" s="30" t="str">
        <f>IF(ISERROR(VLOOKUP(VLOOKUP($U$1&amp;$A30,STEP③!$A$3:$I$152,9,FALSE),貼付!$C$3:$AF$198,E$2,FALSE)),"",VLOOKUP(VLOOKUP($U$1&amp;$A30,STEP③!$A$3:$I$152,9,FALSE),貼付!$C$3:$AF$198,E$2,FALSE))</f>
        <v/>
      </c>
      <c r="F30" s="30" t="str">
        <f>IF(ISERROR(VLOOKUP(VLOOKUP($U$1&amp;$A30,STEP③!$A$3:$I$152,9,FALSE),貼付!$C$3:$AF$198,F$2,FALSE)),"",VLOOKUP(VLOOKUP($U$1&amp;$A30,STEP③!$A$3:$I$152,9,FALSE),貼付!$C$3:$AF$198,F$2,FALSE))</f>
        <v/>
      </c>
      <c r="G30" s="30" t="str">
        <f>IF(ISERROR(VLOOKUP(VLOOKUP($U$1&amp;$A30,STEP③!$A$3:$I$152,9,FALSE),貼付!$C$3:$AF$198,G$2,FALSE)),"",VLOOKUP(VLOOKUP($U$1&amp;$A30,STEP③!$A$3:$I$152,9,FALSE),貼付!$C$3:$AF$198,G$2,FALSE))</f>
        <v/>
      </c>
      <c r="H30" s="31" t="str">
        <f>IF(ISERROR(VLOOKUP(VLOOKUP($U$1&amp;$A30,STEP③!$A$3:$I$152,9,FALSE),貼付!$C$3:$AF$198,H$2,FALSE)),"",VLOOKUP(VLOOKUP($U$1&amp;$A30,STEP③!$A$3:$I$152,9,FALSE),貼付!$C$3:$AF$198,H$2,FALSE))</f>
        <v/>
      </c>
      <c r="I30" s="30" t="str">
        <f>IF(ISERROR(VLOOKUP(VLOOKUP($U$1&amp;$A30,STEP③!$A$3:$I$152,9,FALSE),貼付!$C$3:$AF$198,I$2,FALSE)),"",VLOOKUP(VLOOKUP($U$1&amp;$A30,STEP③!$A$3:$I$152,9,FALSE),貼付!$C$3:$AF$198,I$2,FALSE))</f>
        <v/>
      </c>
      <c r="J30" s="30" t="str">
        <f>IF(ISERROR(VLOOKUP(VLOOKUP($U$1&amp;$A30,STEP③!$A$3:$I$152,9,FALSE),貼付!$C$3:$AF$198,J$2,FALSE)),"",VLOOKUP(VLOOKUP($U$1&amp;$A30,STEP③!$A$3:$I$152,9,FALSE),貼付!$C$3:$AF$198,J$2,FALSE))</f>
        <v/>
      </c>
      <c r="K30" s="30" t="str">
        <f>IF(ISERROR(VLOOKUP(VLOOKUP($U$1&amp;$A30,STEP③!$A$3:$I$152,9,FALSE),貼付!$C$3:$AF$198,K$2,FALSE)),"",VLOOKUP(VLOOKUP($U$1&amp;$A30,STEP③!$A$3:$I$152,9,FALSE),貼付!$C$3:$AF$198,K$2,FALSE))</f>
        <v/>
      </c>
      <c r="L30" s="30" t="str">
        <f>IF(ISERROR(VLOOKUP(VLOOKUP($U$1&amp;$A30,STEP③!$A$3:$I$152,9,FALSE),貼付!$C$3:$AF$198,L$2,FALSE)),"",VLOOKUP(VLOOKUP($U$1&amp;$A30,STEP③!$A$3:$I$152,9,FALSE),貼付!$C$3:$AF$198,L$2,FALSE))</f>
        <v/>
      </c>
      <c r="M30" s="30" t="str">
        <f>IF(ISERROR(VLOOKUP(VLOOKUP($U$1&amp;$A30,STEP③!$A$3:$I$152,9,FALSE),貼付!$C$3:$AF$198,M$2,FALSE)),"",VLOOKUP(VLOOKUP($U$1&amp;$A30,STEP③!$A$3:$I$152,9,FALSE),貼付!$C$3:$AF$198,M$2,FALSE))</f>
        <v/>
      </c>
      <c r="N30" s="30" t="str">
        <f>IF(ISERROR(VLOOKUP(VLOOKUP($U$1&amp;$A30,STEP③!$A$3:$I$152,9,FALSE),貼付!$C$3:$AF$198,N$2,FALSE)),"",VLOOKUP(VLOOKUP($U$1&amp;$A30,STEP③!$A$3:$I$152,9,FALSE),貼付!$C$3:$AF$198,N$2,FALSE))</f>
        <v/>
      </c>
      <c r="O30" s="30" t="str">
        <f>IF(ISERROR(VLOOKUP(VLOOKUP($U$1&amp;$A30,STEP③!$A$3:$I$152,9,FALSE),貼付!$C$3:$AF$198,O$2,FALSE)),"",VLOOKUP(VLOOKUP($U$1&amp;$A30,STEP③!$A$3:$I$152,9,FALSE),貼付!$C$3:$AF$198,O$2,FALSE))</f>
        <v/>
      </c>
      <c r="P30" s="46" t="str">
        <f>IF(ISERROR(VLOOKUP(VLOOKUP($U$1&amp;$A30,STEP③!$A$3:$I$152,9,FALSE),貼付!$C$3:$AF$198,P$2,FALSE)),"",VLOOKUP(VLOOKUP($U$1&amp;$A30,STEP③!$A$3:$I$152,9,FALSE),貼付!$C$3:$AF$198,P$2,FALSE))</f>
        <v/>
      </c>
      <c r="Q30" s="43"/>
      <c r="R30" s="44"/>
      <c r="S30" s="44"/>
      <c r="T30" s="44"/>
      <c r="U30" s="44"/>
      <c r="V30" s="44"/>
      <c r="W30" s="44"/>
      <c r="X30" s="44"/>
      <c r="Y30" s="44" t="str">
        <f>IF(ISERROR(VLOOKUP(VLOOKUP($U$1&amp;$A30,STEP③!$A$3:$I$152,9,FALSE),貼付!$C$3:$AF$198,Y$2,FALSE)),"",VLOOKUP(VLOOKUP($U$1&amp;$A30,STEP③!$A$3:$I$152,9,FALSE),貼付!$C$3:$AF$198,Y$2,FALSE))</f>
        <v/>
      </c>
      <c r="Z30" s="44" t="str">
        <f>IF(ISERROR(VLOOKUP(VLOOKUP($U$1&amp;$A30,STEP③!$A$3:$I$152,9,FALSE),貼付!$C$3:$AF$198,Z$2,FALSE)),"",VLOOKUP(VLOOKUP($U$1&amp;$A30,STEP③!$A$3:$I$152,9,FALSE),貼付!$C$3:$AF$198,Z$2,FALSE))</f>
        <v/>
      </c>
      <c r="AA30" s="44" t="str">
        <f>IF(ISERROR(VLOOKUP(VLOOKUP($U$1&amp;$A30,STEP③!$A$3:$I$152,9,FALSE),貼付!$C$3:$AF$198,AA$2,FALSE)),"",VLOOKUP(VLOOKUP($U$1&amp;$A30,STEP③!$A$3:$I$152,9,FALSE),貼付!$C$3:$AF$198,AA$2,FALSE))</f>
        <v/>
      </c>
      <c r="AB30" s="44" t="str">
        <f>IF(ISERROR(VLOOKUP(VLOOKUP($U$1&amp;$A30,STEP③!$A$3:$I$152,9,FALSE),貼付!$C$3:$AF$198,AB$2,FALSE)),"",VLOOKUP(VLOOKUP($U$1&amp;$A30,STEP③!$A$3:$I$152,9,FALSE),貼付!$C$3:$AF$198,AB$2,FALSE))</f>
        <v/>
      </c>
    </row>
    <row r="31" spans="1:28" ht="14.25" customHeight="1" x14ac:dyDescent="0.4">
      <c r="A31" s="32">
        <v>27</v>
      </c>
      <c r="B31" s="33" t="str">
        <f>IF(ISERROR(VLOOKUP(VLOOKUP($U$1&amp;$A31,STEP③!$A$3:$I$152,9,FALSE),貼付!$C$3:$AF$198,B$2,FALSE)),"",VLOOKUP(VLOOKUP($U$1&amp;$A31,STEP③!$A$3:$I$152,9,FALSE),貼付!$C$3:$AF$198,B$2,FALSE))</f>
        <v/>
      </c>
      <c r="C31" s="33" t="str">
        <f>IF(ISERROR(VLOOKUP(VLOOKUP($U$1&amp;$A31,STEP③!$A$3:$I$152,9,FALSE),貼付!$C$3:$AF$198,C$2,FALSE)),"",VLOOKUP(VLOOKUP($U$1&amp;$A31,STEP③!$A$3:$I$152,9,FALSE),貼付!$C$3:$AF$198,C$2,FALSE))</f>
        <v/>
      </c>
      <c r="D31" s="33" t="str">
        <f>IF(ISERROR(VLOOKUP(VLOOKUP($U$1&amp;$A31,STEP③!$A$3:$I$152,9,FALSE),貼付!$C$3:$AF$198,D$2,FALSE)),"",VLOOKUP(VLOOKUP($U$1&amp;$A31,STEP③!$A$3:$I$152,9,FALSE),貼付!$C$3:$AF$198,D$2,FALSE))</f>
        <v/>
      </c>
      <c r="E31" s="33" t="str">
        <f>IF(ISERROR(VLOOKUP(VLOOKUP($U$1&amp;$A31,STEP③!$A$3:$I$152,9,FALSE),貼付!$C$3:$AF$198,E$2,FALSE)),"",VLOOKUP(VLOOKUP($U$1&amp;$A31,STEP③!$A$3:$I$152,9,FALSE),貼付!$C$3:$AF$198,E$2,FALSE))</f>
        <v/>
      </c>
      <c r="F31" s="33" t="str">
        <f>IF(ISERROR(VLOOKUP(VLOOKUP($U$1&amp;$A31,STEP③!$A$3:$I$152,9,FALSE),貼付!$C$3:$AF$198,F$2,FALSE)),"",VLOOKUP(VLOOKUP($U$1&amp;$A31,STEP③!$A$3:$I$152,9,FALSE),貼付!$C$3:$AF$198,F$2,FALSE))</f>
        <v/>
      </c>
      <c r="G31" s="33" t="str">
        <f>IF(ISERROR(VLOOKUP(VLOOKUP($U$1&amp;$A31,STEP③!$A$3:$I$152,9,FALSE),貼付!$C$3:$AF$198,G$2,FALSE)),"",VLOOKUP(VLOOKUP($U$1&amp;$A31,STEP③!$A$3:$I$152,9,FALSE),貼付!$C$3:$AF$198,G$2,FALSE))</f>
        <v/>
      </c>
      <c r="H31" s="34" t="str">
        <f>IF(ISERROR(VLOOKUP(VLOOKUP($U$1&amp;$A31,STEP③!$A$3:$I$152,9,FALSE),貼付!$C$3:$AF$198,H$2,FALSE)),"",VLOOKUP(VLOOKUP($U$1&amp;$A31,STEP③!$A$3:$I$152,9,FALSE),貼付!$C$3:$AF$198,H$2,FALSE))</f>
        <v/>
      </c>
      <c r="I31" s="33" t="str">
        <f>IF(ISERROR(VLOOKUP(VLOOKUP($U$1&amp;$A31,STEP③!$A$3:$I$152,9,FALSE),貼付!$C$3:$AF$198,I$2,FALSE)),"",VLOOKUP(VLOOKUP($U$1&amp;$A31,STEP③!$A$3:$I$152,9,FALSE),貼付!$C$3:$AF$198,I$2,FALSE))</f>
        <v/>
      </c>
      <c r="J31" s="33" t="str">
        <f>IF(ISERROR(VLOOKUP(VLOOKUP($U$1&amp;$A31,STEP③!$A$3:$I$152,9,FALSE),貼付!$C$3:$AF$198,J$2,FALSE)),"",VLOOKUP(VLOOKUP($U$1&amp;$A31,STEP③!$A$3:$I$152,9,FALSE),貼付!$C$3:$AF$198,J$2,FALSE))</f>
        <v/>
      </c>
      <c r="K31" s="33" t="str">
        <f>IF(ISERROR(VLOOKUP(VLOOKUP($U$1&amp;$A31,STEP③!$A$3:$I$152,9,FALSE),貼付!$C$3:$AF$198,K$2,FALSE)),"",VLOOKUP(VLOOKUP($U$1&amp;$A31,STEP③!$A$3:$I$152,9,FALSE),貼付!$C$3:$AF$198,K$2,FALSE))</f>
        <v/>
      </c>
      <c r="L31" s="33" t="str">
        <f>IF(ISERROR(VLOOKUP(VLOOKUP($U$1&amp;$A31,STEP③!$A$3:$I$152,9,FALSE),貼付!$C$3:$AF$198,L$2,FALSE)),"",VLOOKUP(VLOOKUP($U$1&amp;$A31,STEP③!$A$3:$I$152,9,FALSE),貼付!$C$3:$AF$198,L$2,FALSE))</f>
        <v/>
      </c>
      <c r="M31" s="33" t="str">
        <f>IF(ISERROR(VLOOKUP(VLOOKUP($U$1&amp;$A31,STEP③!$A$3:$I$152,9,FALSE),貼付!$C$3:$AF$198,M$2,FALSE)),"",VLOOKUP(VLOOKUP($U$1&amp;$A31,STEP③!$A$3:$I$152,9,FALSE),貼付!$C$3:$AF$198,M$2,FALSE))</f>
        <v/>
      </c>
      <c r="N31" s="33" t="str">
        <f>IF(ISERROR(VLOOKUP(VLOOKUP($U$1&amp;$A31,STEP③!$A$3:$I$152,9,FALSE),貼付!$C$3:$AF$198,N$2,FALSE)),"",VLOOKUP(VLOOKUP($U$1&amp;$A31,STEP③!$A$3:$I$152,9,FALSE),貼付!$C$3:$AF$198,N$2,FALSE))</f>
        <v/>
      </c>
      <c r="O31" s="33" t="str">
        <f>IF(ISERROR(VLOOKUP(VLOOKUP($U$1&amp;$A31,STEP③!$A$3:$I$152,9,FALSE),貼付!$C$3:$AF$198,O$2,FALSE)),"",VLOOKUP(VLOOKUP($U$1&amp;$A31,STEP③!$A$3:$I$152,9,FALSE),貼付!$C$3:$AF$198,O$2,FALSE))</f>
        <v/>
      </c>
      <c r="P31" s="47" t="str">
        <f>IF(ISERROR(VLOOKUP(VLOOKUP($U$1&amp;$A31,STEP③!$A$3:$I$152,9,FALSE),貼付!$C$3:$AF$198,P$2,FALSE)),"",VLOOKUP(VLOOKUP($U$1&amp;$A31,STEP③!$A$3:$I$152,9,FALSE),貼付!$C$3:$AF$198,P$2,FALSE))</f>
        <v/>
      </c>
      <c r="Q31" s="43"/>
      <c r="R31" s="44"/>
      <c r="S31" s="44"/>
      <c r="T31" s="44"/>
      <c r="U31" s="44"/>
      <c r="V31" s="44"/>
      <c r="W31" s="44"/>
      <c r="X31" s="44"/>
      <c r="Y31" s="44" t="str">
        <f>IF(ISERROR(VLOOKUP(VLOOKUP($U$1&amp;$A31,STEP③!$A$3:$I$152,9,FALSE),貼付!$C$3:$AF$198,Y$2,FALSE)),"",VLOOKUP(VLOOKUP($U$1&amp;$A31,STEP③!$A$3:$I$152,9,FALSE),貼付!$C$3:$AF$198,Y$2,FALSE))</f>
        <v/>
      </c>
      <c r="Z31" s="44" t="str">
        <f>IF(ISERROR(VLOOKUP(VLOOKUP($U$1&amp;$A31,STEP③!$A$3:$I$152,9,FALSE),貼付!$C$3:$AF$198,Z$2,FALSE)),"",VLOOKUP(VLOOKUP($U$1&amp;$A31,STEP③!$A$3:$I$152,9,FALSE),貼付!$C$3:$AF$198,Z$2,FALSE))</f>
        <v/>
      </c>
      <c r="AA31" s="44" t="str">
        <f>IF(ISERROR(VLOOKUP(VLOOKUP($U$1&amp;$A31,STEP③!$A$3:$I$152,9,FALSE),貼付!$C$3:$AF$198,AA$2,FALSE)),"",VLOOKUP(VLOOKUP($U$1&amp;$A31,STEP③!$A$3:$I$152,9,FALSE),貼付!$C$3:$AF$198,AA$2,FALSE))</f>
        <v/>
      </c>
      <c r="AB31" s="44" t="str">
        <f>IF(ISERROR(VLOOKUP(VLOOKUP($U$1&amp;$A31,STEP③!$A$3:$I$152,9,FALSE),貼付!$C$3:$AF$198,AB$2,FALSE)),"",VLOOKUP(VLOOKUP($U$1&amp;$A31,STEP③!$A$3:$I$152,9,FALSE),貼付!$C$3:$AF$198,AB$2,FALSE))</f>
        <v/>
      </c>
    </row>
    <row r="32" spans="1:28" ht="14.25" customHeight="1" x14ac:dyDescent="0.4">
      <c r="A32" s="29">
        <v>28</v>
      </c>
      <c r="B32" s="30" t="str">
        <f>IF(ISERROR(VLOOKUP(VLOOKUP($U$1&amp;$A32,STEP③!$A$3:$I$152,9,FALSE),貼付!$C$3:$AF$198,B$2,FALSE)),"",VLOOKUP(VLOOKUP($U$1&amp;$A32,STEP③!$A$3:$I$152,9,FALSE),貼付!$C$3:$AF$198,B$2,FALSE))</f>
        <v/>
      </c>
      <c r="C32" s="30" t="str">
        <f>IF(ISERROR(VLOOKUP(VLOOKUP($U$1&amp;$A32,STEP③!$A$3:$I$152,9,FALSE),貼付!$C$3:$AF$198,C$2,FALSE)),"",VLOOKUP(VLOOKUP($U$1&amp;$A32,STEP③!$A$3:$I$152,9,FALSE),貼付!$C$3:$AF$198,C$2,FALSE))</f>
        <v/>
      </c>
      <c r="D32" s="30" t="str">
        <f>IF(ISERROR(VLOOKUP(VLOOKUP($U$1&amp;$A32,STEP③!$A$3:$I$152,9,FALSE),貼付!$C$3:$AF$198,D$2,FALSE)),"",VLOOKUP(VLOOKUP($U$1&amp;$A32,STEP③!$A$3:$I$152,9,FALSE),貼付!$C$3:$AF$198,D$2,FALSE))</f>
        <v/>
      </c>
      <c r="E32" s="30" t="str">
        <f>IF(ISERROR(VLOOKUP(VLOOKUP($U$1&amp;$A32,STEP③!$A$3:$I$152,9,FALSE),貼付!$C$3:$AF$198,E$2,FALSE)),"",VLOOKUP(VLOOKUP($U$1&amp;$A32,STEP③!$A$3:$I$152,9,FALSE),貼付!$C$3:$AF$198,E$2,FALSE))</f>
        <v/>
      </c>
      <c r="F32" s="30" t="str">
        <f>IF(ISERROR(VLOOKUP(VLOOKUP($U$1&amp;$A32,STEP③!$A$3:$I$152,9,FALSE),貼付!$C$3:$AF$198,F$2,FALSE)),"",VLOOKUP(VLOOKUP($U$1&amp;$A32,STEP③!$A$3:$I$152,9,FALSE),貼付!$C$3:$AF$198,F$2,FALSE))</f>
        <v/>
      </c>
      <c r="G32" s="30" t="str">
        <f>IF(ISERROR(VLOOKUP(VLOOKUP($U$1&amp;$A32,STEP③!$A$3:$I$152,9,FALSE),貼付!$C$3:$AF$198,G$2,FALSE)),"",VLOOKUP(VLOOKUP($U$1&amp;$A32,STEP③!$A$3:$I$152,9,FALSE),貼付!$C$3:$AF$198,G$2,FALSE))</f>
        <v/>
      </c>
      <c r="H32" s="31" t="str">
        <f>IF(ISERROR(VLOOKUP(VLOOKUP($U$1&amp;$A32,STEP③!$A$3:$I$152,9,FALSE),貼付!$C$3:$AF$198,H$2,FALSE)),"",VLOOKUP(VLOOKUP($U$1&amp;$A32,STEP③!$A$3:$I$152,9,FALSE),貼付!$C$3:$AF$198,H$2,FALSE))</f>
        <v/>
      </c>
      <c r="I32" s="30" t="str">
        <f>IF(ISERROR(VLOOKUP(VLOOKUP($U$1&amp;$A32,STEP③!$A$3:$I$152,9,FALSE),貼付!$C$3:$AF$198,I$2,FALSE)),"",VLOOKUP(VLOOKUP($U$1&amp;$A32,STEP③!$A$3:$I$152,9,FALSE),貼付!$C$3:$AF$198,I$2,FALSE))</f>
        <v/>
      </c>
      <c r="J32" s="30" t="str">
        <f>IF(ISERROR(VLOOKUP(VLOOKUP($U$1&amp;$A32,STEP③!$A$3:$I$152,9,FALSE),貼付!$C$3:$AF$198,J$2,FALSE)),"",VLOOKUP(VLOOKUP($U$1&amp;$A32,STEP③!$A$3:$I$152,9,FALSE),貼付!$C$3:$AF$198,J$2,FALSE))</f>
        <v/>
      </c>
      <c r="K32" s="30" t="str">
        <f>IF(ISERROR(VLOOKUP(VLOOKUP($U$1&amp;$A32,STEP③!$A$3:$I$152,9,FALSE),貼付!$C$3:$AF$198,K$2,FALSE)),"",VLOOKUP(VLOOKUP($U$1&amp;$A32,STEP③!$A$3:$I$152,9,FALSE),貼付!$C$3:$AF$198,K$2,FALSE))</f>
        <v/>
      </c>
      <c r="L32" s="30" t="str">
        <f>IF(ISERROR(VLOOKUP(VLOOKUP($U$1&amp;$A32,STEP③!$A$3:$I$152,9,FALSE),貼付!$C$3:$AF$198,L$2,FALSE)),"",VLOOKUP(VLOOKUP($U$1&amp;$A32,STEP③!$A$3:$I$152,9,FALSE),貼付!$C$3:$AF$198,L$2,FALSE))</f>
        <v/>
      </c>
      <c r="M32" s="30" t="str">
        <f>IF(ISERROR(VLOOKUP(VLOOKUP($U$1&amp;$A32,STEP③!$A$3:$I$152,9,FALSE),貼付!$C$3:$AF$198,M$2,FALSE)),"",VLOOKUP(VLOOKUP($U$1&amp;$A32,STEP③!$A$3:$I$152,9,FALSE),貼付!$C$3:$AF$198,M$2,FALSE))</f>
        <v/>
      </c>
      <c r="N32" s="30" t="str">
        <f>IF(ISERROR(VLOOKUP(VLOOKUP($U$1&amp;$A32,STEP③!$A$3:$I$152,9,FALSE),貼付!$C$3:$AF$198,N$2,FALSE)),"",VLOOKUP(VLOOKUP($U$1&amp;$A32,STEP③!$A$3:$I$152,9,FALSE),貼付!$C$3:$AF$198,N$2,FALSE))</f>
        <v/>
      </c>
      <c r="O32" s="30" t="str">
        <f>IF(ISERROR(VLOOKUP(VLOOKUP($U$1&amp;$A32,STEP③!$A$3:$I$152,9,FALSE),貼付!$C$3:$AF$198,O$2,FALSE)),"",VLOOKUP(VLOOKUP($U$1&amp;$A32,STEP③!$A$3:$I$152,9,FALSE),貼付!$C$3:$AF$198,O$2,FALSE))</f>
        <v/>
      </c>
      <c r="P32" s="46" t="str">
        <f>IF(ISERROR(VLOOKUP(VLOOKUP($U$1&amp;$A32,STEP③!$A$3:$I$152,9,FALSE),貼付!$C$3:$AF$198,P$2,FALSE)),"",VLOOKUP(VLOOKUP($U$1&amp;$A32,STEP③!$A$3:$I$152,9,FALSE),貼付!$C$3:$AF$198,P$2,FALSE))</f>
        <v/>
      </c>
      <c r="Q32" s="43"/>
      <c r="R32" s="44"/>
      <c r="S32" s="44"/>
      <c r="T32" s="44"/>
      <c r="U32" s="44"/>
      <c r="V32" s="44"/>
      <c r="W32" s="44"/>
      <c r="X32" s="44"/>
      <c r="Y32" s="44" t="str">
        <f>IF(ISERROR(VLOOKUP(VLOOKUP($U$1&amp;$A32,STEP③!$A$3:$I$152,9,FALSE),貼付!$C$3:$AF$198,Y$2,FALSE)),"",VLOOKUP(VLOOKUP($U$1&amp;$A32,STEP③!$A$3:$I$152,9,FALSE),貼付!$C$3:$AF$198,Y$2,FALSE))</f>
        <v/>
      </c>
      <c r="Z32" s="44" t="str">
        <f>IF(ISERROR(VLOOKUP(VLOOKUP($U$1&amp;$A32,STEP③!$A$3:$I$152,9,FALSE),貼付!$C$3:$AF$198,Z$2,FALSE)),"",VLOOKUP(VLOOKUP($U$1&amp;$A32,STEP③!$A$3:$I$152,9,FALSE),貼付!$C$3:$AF$198,Z$2,FALSE))</f>
        <v/>
      </c>
      <c r="AA32" s="44" t="str">
        <f>IF(ISERROR(VLOOKUP(VLOOKUP($U$1&amp;$A32,STEP③!$A$3:$I$152,9,FALSE),貼付!$C$3:$AF$198,AA$2,FALSE)),"",VLOOKUP(VLOOKUP($U$1&amp;$A32,STEP③!$A$3:$I$152,9,FALSE),貼付!$C$3:$AF$198,AA$2,FALSE))</f>
        <v/>
      </c>
      <c r="AB32" s="44" t="str">
        <f>IF(ISERROR(VLOOKUP(VLOOKUP($U$1&amp;$A32,STEP③!$A$3:$I$152,9,FALSE),貼付!$C$3:$AF$198,AB$2,FALSE)),"",VLOOKUP(VLOOKUP($U$1&amp;$A32,STEP③!$A$3:$I$152,9,FALSE),貼付!$C$3:$AF$198,AB$2,FALSE))</f>
        <v/>
      </c>
    </row>
    <row r="33" spans="1:28" ht="14.25" customHeight="1" x14ac:dyDescent="0.4">
      <c r="A33" s="32">
        <v>29</v>
      </c>
      <c r="B33" s="33" t="str">
        <f>IF(ISERROR(VLOOKUP(VLOOKUP($U$1&amp;$A33,STEP③!$A$3:$I$152,9,FALSE),貼付!$C$3:$AF$198,B$2,FALSE)),"",VLOOKUP(VLOOKUP($U$1&amp;$A33,STEP③!$A$3:$I$152,9,FALSE),貼付!$C$3:$AF$198,B$2,FALSE))</f>
        <v/>
      </c>
      <c r="C33" s="33" t="str">
        <f>IF(ISERROR(VLOOKUP(VLOOKUP($U$1&amp;$A33,STEP③!$A$3:$I$152,9,FALSE),貼付!$C$3:$AF$198,C$2,FALSE)),"",VLOOKUP(VLOOKUP($U$1&amp;$A33,STEP③!$A$3:$I$152,9,FALSE),貼付!$C$3:$AF$198,C$2,FALSE))</f>
        <v/>
      </c>
      <c r="D33" s="33" t="str">
        <f>IF(ISERROR(VLOOKUP(VLOOKUP($U$1&amp;$A33,STEP③!$A$3:$I$152,9,FALSE),貼付!$C$3:$AF$198,D$2,FALSE)),"",VLOOKUP(VLOOKUP($U$1&amp;$A33,STEP③!$A$3:$I$152,9,FALSE),貼付!$C$3:$AF$198,D$2,FALSE))</f>
        <v/>
      </c>
      <c r="E33" s="33" t="str">
        <f>IF(ISERROR(VLOOKUP(VLOOKUP($U$1&amp;$A33,STEP③!$A$3:$I$152,9,FALSE),貼付!$C$3:$AF$198,E$2,FALSE)),"",VLOOKUP(VLOOKUP($U$1&amp;$A33,STEP③!$A$3:$I$152,9,FALSE),貼付!$C$3:$AF$198,E$2,FALSE))</f>
        <v/>
      </c>
      <c r="F33" s="33" t="str">
        <f>IF(ISERROR(VLOOKUP(VLOOKUP($U$1&amp;$A33,STEP③!$A$3:$I$152,9,FALSE),貼付!$C$3:$AF$198,F$2,FALSE)),"",VLOOKUP(VLOOKUP($U$1&amp;$A33,STEP③!$A$3:$I$152,9,FALSE),貼付!$C$3:$AF$198,F$2,FALSE))</f>
        <v/>
      </c>
      <c r="G33" s="33" t="str">
        <f>IF(ISERROR(VLOOKUP(VLOOKUP($U$1&amp;$A33,STEP③!$A$3:$I$152,9,FALSE),貼付!$C$3:$AF$198,G$2,FALSE)),"",VLOOKUP(VLOOKUP($U$1&amp;$A33,STEP③!$A$3:$I$152,9,FALSE),貼付!$C$3:$AF$198,G$2,FALSE))</f>
        <v/>
      </c>
      <c r="H33" s="34" t="str">
        <f>IF(ISERROR(VLOOKUP(VLOOKUP($U$1&amp;$A33,STEP③!$A$3:$I$152,9,FALSE),貼付!$C$3:$AF$198,H$2,FALSE)),"",VLOOKUP(VLOOKUP($U$1&amp;$A33,STEP③!$A$3:$I$152,9,FALSE),貼付!$C$3:$AF$198,H$2,FALSE))</f>
        <v/>
      </c>
      <c r="I33" s="33" t="str">
        <f>IF(ISERROR(VLOOKUP(VLOOKUP($U$1&amp;$A33,STEP③!$A$3:$I$152,9,FALSE),貼付!$C$3:$AF$198,I$2,FALSE)),"",VLOOKUP(VLOOKUP($U$1&amp;$A33,STEP③!$A$3:$I$152,9,FALSE),貼付!$C$3:$AF$198,I$2,FALSE))</f>
        <v/>
      </c>
      <c r="J33" s="33" t="str">
        <f>IF(ISERROR(VLOOKUP(VLOOKUP($U$1&amp;$A33,STEP③!$A$3:$I$152,9,FALSE),貼付!$C$3:$AF$198,J$2,FALSE)),"",VLOOKUP(VLOOKUP($U$1&amp;$A33,STEP③!$A$3:$I$152,9,FALSE),貼付!$C$3:$AF$198,J$2,FALSE))</f>
        <v/>
      </c>
      <c r="K33" s="33" t="str">
        <f>IF(ISERROR(VLOOKUP(VLOOKUP($U$1&amp;$A33,STEP③!$A$3:$I$152,9,FALSE),貼付!$C$3:$AF$198,K$2,FALSE)),"",VLOOKUP(VLOOKUP($U$1&amp;$A33,STEP③!$A$3:$I$152,9,FALSE),貼付!$C$3:$AF$198,K$2,FALSE))</f>
        <v/>
      </c>
      <c r="L33" s="33" t="str">
        <f>IF(ISERROR(VLOOKUP(VLOOKUP($U$1&amp;$A33,STEP③!$A$3:$I$152,9,FALSE),貼付!$C$3:$AF$198,L$2,FALSE)),"",VLOOKUP(VLOOKUP($U$1&amp;$A33,STEP③!$A$3:$I$152,9,FALSE),貼付!$C$3:$AF$198,L$2,FALSE))</f>
        <v/>
      </c>
      <c r="M33" s="33" t="str">
        <f>IF(ISERROR(VLOOKUP(VLOOKUP($U$1&amp;$A33,STEP③!$A$3:$I$152,9,FALSE),貼付!$C$3:$AF$198,M$2,FALSE)),"",VLOOKUP(VLOOKUP($U$1&amp;$A33,STEP③!$A$3:$I$152,9,FALSE),貼付!$C$3:$AF$198,M$2,FALSE))</f>
        <v/>
      </c>
      <c r="N33" s="33" t="str">
        <f>IF(ISERROR(VLOOKUP(VLOOKUP($U$1&amp;$A33,STEP③!$A$3:$I$152,9,FALSE),貼付!$C$3:$AF$198,N$2,FALSE)),"",VLOOKUP(VLOOKUP($U$1&amp;$A33,STEP③!$A$3:$I$152,9,FALSE),貼付!$C$3:$AF$198,N$2,FALSE))</f>
        <v/>
      </c>
      <c r="O33" s="33" t="str">
        <f>IF(ISERROR(VLOOKUP(VLOOKUP($U$1&amp;$A33,STEP③!$A$3:$I$152,9,FALSE),貼付!$C$3:$AF$198,O$2,FALSE)),"",VLOOKUP(VLOOKUP($U$1&amp;$A33,STEP③!$A$3:$I$152,9,FALSE),貼付!$C$3:$AF$198,O$2,FALSE))</f>
        <v/>
      </c>
      <c r="P33" s="47" t="str">
        <f>IF(ISERROR(VLOOKUP(VLOOKUP($U$1&amp;$A33,STEP③!$A$3:$I$152,9,FALSE),貼付!$C$3:$AF$198,P$2,FALSE)),"",VLOOKUP(VLOOKUP($U$1&amp;$A33,STEP③!$A$3:$I$152,9,FALSE),貼付!$C$3:$AF$198,P$2,FALSE))</f>
        <v/>
      </c>
      <c r="Q33" s="43"/>
      <c r="R33" s="44"/>
      <c r="S33" s="44"/>
      <c r="T33" s="44"/>
      <c r="U33" s="44"/>
      <c r="V33" s="44"/>
      <c r="W33" s="44"/>
      <c r="X33" s="44"/>
      <c r="Y33" s="44" t="str">
        <f>IF(ISERROR(VLOOKUP(VLOOKUP($U$1&amp;$A33,STEP③!$A$3:$I$152,9,FALSE),貼付!$C$3:$AF$198,Y$2,FALSE)),"",VLOOKUP(VLOOKUP($U$1&amp;$A33,STEP③!$A$3:$I$152,9,FALSE),貼付!$C$3:$AF$198,Y$2,FALSE))</f>
        <v/>
      </c>
      <c r="Z33" s="44" t="str">
        <f>IF(ISERROR(VLOOKUP(VLOOKUP($U$1&amp;$A33,STEP③!$A$3:$I$152,9,FALSE),貼付!$C$3:$AF$198,Z$2,FALSE)),"",VLOOKUP(VLOOKUP($U$1&amp;$A33,STEP③!$A$3:$I$152,9,FALSE),貼付!$C$3:$AF$198,Z$2,FALSE))</f>
        <v/>
      </c>
      <c r="AA33" s="44" t="str">
        <f>IF(ISERROR(VLOOKUP(VLOOKUP($U$1&amp;$A33,STEP③!$A$3:$I$152,9,FALSE),貼付!$C$3:$AF$198,AA$2,FALSE)),"",VLOOKUP(VLOOKUP($U$1&amp;$A33,STEP③!$A$3:$I$152,9,FALSE),貼付!$C$3:$AF$198,AA$2,FALSE))</f>
        <v/>
      </c>
      <c r="AB33" s="44" t="str">
        <f>IF(ISERROR(VLOOKUP(VLOOKUP($U$1&amp;$A33,STEP③!$A$3:$I$152,9,FALSE),貼付!$C$3:$AF$198,AB$2,FALSE)),"",VLOOKUP(VLOOKUP($U$1&amp;$A33,STEP③!$A$3:$I$152,9,FALSE),貼付!$C$3:$AF$198,AB$2,FALSE))</f>
        <v/>
      </c>
    </row>
    <row r="34" spans="1:28" ht="14.25" customHeight="1" x14ac:dyDescent="0.4">
      <c r="A34" s="35">
        <v>30</v>
      </c>
      <c r="B34" s="36" t="str">
        <f>IF(ISERROR(VLOOKUP(VLOOKUP($U$1&amp;$A34,STEP③!$A$3:$I$152,9,FALSE),貼付!$C$3:$AF$198,B$2,FALSE)),"",VLOOKUP(VLOOKUP($U$1&amp;$A34,STEP③!$A$3:$I$152,9,FALSE),貼付!$C$3:$AF$198,B$2,FALSE))</f>
        <v/>
      </c>
      <c r="C34" s="36" t="str">
        <f>IF(ISERROR(VLOOKUP(VLOOKUP($U$1&amp;$A34,STEP③!$A$3:$I$152,9,FALSE),貼付!$C$3:$AF$198,C$2,FALSE)),"",VLOOKUP(VLOOKUP($U$1&amp;$A34,STEP③!$A$3:$I$152,9,FALSE),貼付!$C$3:$AF$198,C$2,FALSE))</f>
        <v/>
      </c>
      <c r="D34" s="36" t="str">
        <f>IF(ISERROR(VLOOKUP(VLOOKUP($U$1&amp;$A34,STEP③!$A$3:$I$152,9,FALSE),貼付!$C$3:$AF$198,D$2,FALSE)),"",VLOOKUP(VLOOKUP($U$1&amp;$A34,STEP③!$A$3:$I$152,9,FALSE),貼付!$C$3:$AF$198,D$2,FALSE))</f>
        <v/>
      </c>
      <c r="E34" s="36" t="str">
        <f>IF(ISERROR(VLOOKUP(VLOOKUP($U$1&amp;$A34,STEP③!$A$3:$I$152,9,FALSE),貼付!$C$3:$AF$198,E$2,FALSE)),"",VLOOKUP(VLOOKUP($U$1&amp;$A34,STEP③!$A$3:$I$152,9,FALSE),貼付!$C$3:$AF$198,E$2,FALSE))</f>
        <v/>
      </c>
      <c r="F34" s="36" t="str">
        <f>IF(ISERROR(VLOOKUP(VLOOKUP($U$1&amp;$A34,STEP③!$A$3:$I$152,9,FALSE),貼付!$C$3:$AF$198,F$2,FALSE)),"",VLOOKUP(VLOOKUP($U$1&amp;$A34,STEP③!$A$3:$I$152,9,FALSE),貼付!$C$3:$AF$198,F$2,FALSE))</f>
        <v/>
      </c>
      <c r="G34" s="36" t="str">
        <f>IF(ISERROR(VLOOKUP(VLOOKUP($U$1&amp;$A34,STEP③!$A$3:$I$152,9,FALSE),貼付!$C$3:$AF$198,G$2,FALSE)),"",VLOOKUP(VLOOKUP($U$1&amp;$A34,STEP③!$A$3:$I$152,9,FALSE),貼付!$C$3:$AF$198,G$2,FALSE))</f>
        <v/>
      </c>
      <c r="H34" s="37" t="str">
        <f>IF(ISERROR(VLOOKUP(VLOOKUP($U$1&amp;$A34,STEP③!$A$3:$I$152,9,FALSE),貼付!$C$3:$AF$198,H$2,FALSE)),"",VLOOKUP(VLOOKUP($U$1&amp;$A34,STEP③!$A$3:$I$152,9,FALSE),貼付!$C$3:$AF$198,H$2,FALSE))</f>
        <v/>
      </c>
      <c r="I34" s="36" t="str">
        <f>IF(ISERROR(VLOOKUP(VLOOKUP($U$1&amp;$A34,STEP③!$A$3:$I$152,9,FALSE),貼付!$C$3:$AF$198,I$2,FALSE)),"",VLOOKUP(VLOOKUP($U$1&amp;$A34,STEP③!$A$3:$I$152,9,FALSE),貼付!$C$3:$AF$198,I$2,FALSE))</f>
        <v/>
      </c>
      <c r="J34" s="36" t="str">
        <f>IF(ISERROR(VLOOKUP(VLOOKUP($U$1&amp;$A34,STEP③!$A$3:$I$152,9,FALSE),貼付!$C$3:$AF$198,J$2,FALSE)),"",VLOOKUP(VLOOKUP($U$1&amp;$A34,STEP③!$A$3:$I$152,9,FALSE),貼付!$C$3:$AF$198,J$2,FALSE))</f>
        <v/>
      </c>
      <c r="K34" s="36" t="str">
        <f>IF(ISERROR(VLOOKUP(VLOOKUP($U$1&amp;$A34,STEP③!$A$3:$I$152,9,FALSE),貼付!$C$3:$AF$198,K$2,FALSE)),"",VLOOKUP(VLOOKUP($U$1&amp;$A34,STEP③!$A$3:$I$152,9,FALSE),貼付!$C$3:$AF$198,K$2,FALSE))</f>
        <v/>
      </c>
      <c r="L34" s="36" t="str">
        <f>IF(ISERROR(VLOOKUP(VLOOKUP($U$1&amp;$A34,STEP③!$A$3:$I$152,9,FALSE),貼付!$C$3:$AF$198,L$2,FALSE)),"",VLOOKUP(VLOOKUP($U$1&amp;$A34,STEP③!$A$3:$I$152,9,FALSE),貼付!$C$3:$AF$198,L$2,FALSE))</f>
        <v/>
      </c>
      <c r="M34" s="36" t="str">
        <f>IF(ISERROR(VLOOKUP(VLOOKUP($U$1&amp;$A34,STEP③!$A$3:$I$152,9,FALSE),貼付!$C$3:$AF$198,M$2,FALSE)),"",VLOOKUP(VLOOKUP($U$1&amp;$A34,STEP③!$A$3:$I$152,9,FALSE),貼付!$C$3:$AF$198,M$2,FALSE))</f>
        <v/>
      </c>
      <c r="N34" s="36" t="str">
        <f>IF(ISERROR(VLOOKUP(VLOOKUP($U$1&amp;$A34,STEP③!$A$3:$I$152,9,FALSE),貼付!$C$3:$AF$198,N$2,FALSE)),"",VLOOKUP(VLOOKUP($U$1&amp;$A34,STEP③!$A$3:$I$152,9,FALSE),貼付!$C$3:$AF$198,N$2,FALSE))</f>
        <v/>
      </c>
      <c r="O34" s="36" t="str">
        <f>IF(ISERROR(VLOOKUP(VLOOKUP($U$1&amp;$A34,STEP③!$A$3:$I$152,9,FALSE),貼付!$C$3:$AF$198,O$2,FALSE)),"",VLOOKUP(VLOOKUP($U$1&amp;$A34,STEP③!$A$3:$I$152,9,FALSE),貼付!$C$3:$AF$198,O$2,FALSE))</f>
        <v/>
      </c>
      <c r="P34" s="48" t="str">
        <f>IF(ISERROR(VLOOKUP(VLOOKUP($U$1&amp;$A34,STEP③!$A$3:$I$152,9,FALSE),貼付!$C$3:$AF$198,P$2,FALSE)),"",VLOOKUP(VLOOKUP($U$1&amp;$A34,STEP③!$A$3:$I$152,9,FALSE),貼付!$C$3:$AF$198,P$2,FALSE))</f>
        <v/>
      </c>
      <c r="Q34" s="43"/>
      <c r="R34" s="44"/>
      <c r="S34" s="44"/>
      <c r="T34" s="44"/>
      <c r="U34" s="44"/>
      <c r="V34" s="44"/>
      <c r="W34" s="44"/>
      <c r="X34" s="44"/>
      <c r="Y34" s="44" t="str">
        <f>IF(ISERROR(VLOOKUP(VLOOKUP($U$1&amp;$A34,STEP③!$A$3:$I$152,9,FALSE),貼付!$C$3:$AF$198,Y$2,FALSE)),"",VLOOKUP(VLOOKUP($U$1&amp;$A34,STEP③!$A$3:$I$152,9,FALSE),貼付!$C$3:$AF$198,Y$2,FALSE))</f>
        <v/>
      </c>
      <c r="Z34" s="44" t="str">
        <f>IF(ISERROR(VLOOKUP(VLOOKUP($U$1&amp;$A34,STEP③!$A$3:$I$152,9,FALSE),貼付!$C$3:$AF$198,Z$2,FALSE)),"",VLOOKUP(VLOOKUP($U$1&amp;$A34,STEP③!$A$3:$I$152,9,FALSE),貼付!$C$3:$AF$198,Z$2,FALSE))</f>
        <v/>
      </c>
      <c r="AA34" s="44" t="str">
        <f>IF(ISERROR(VLOOKUP(VLOOKUP($U$1&amp;$A34,STEP③!$A$3:$I$152,9,FALSE),貼付!$C$3:$AF$198,AA$2,FALSE)),"",VLOOKUP(VLOOKUP($U$1&amp;$A34,STEP③!$A$3:$I$152,9,FALSE),貼付!$C$3:$AF$198,AA$2,FALSE))</f>
        <v/>
      </c>
      <c r="AB34" s="44" t="str">
        <f>IF(ISERROR(VLOOKUP(VLOOKUP($U$1&amp;$A34,STEP③!$A$3:$I$152,9,FALSE),貼付!$C$3:$AF$198,AB$2,FALSE)),"",VLOOKUP(VLOOKUP($U$1&amp;$A34,STEP③!$A$3:$I$152,9,FALSE),貼付!$C$3:$AF$198,AB$2,FALSE))</f>
        <v/>
      </c>
    </row>
  </sheetData>
  <sheetProtection sheet="1" objects="1" scenarios="1"/>
  <mergeCells count="14">
    <mergeCell ref="A1:R1"/>
    <mergeCell ref="I3:J3"/>
    <mergeCell ref="K3:L3"/>
    <mergeCell ref="M3:N3"/>
    <mergeCell ref="O3:P3"/>
    <mergeCell ref="U1:AB1"/>
    <mergeCell ref="A3:A4"/>
    <mergeCell ref="B3:B4"/>
    <mergeCell ref="C3:C4"/>
    <mergeCell ref="D3:D4"/>
    <mergeCell ref="E3:E4"/>
    <mergeCell ref="F3:F4"/>
    <mergeCell ref="G3:G4"/>
    <mergeCell ref="H3:H4"/>
  </mergeCells>
  <phoneticPr fontId="18"/>
  <conditionalFormatting sqref="S1:U1 A1:A3 B3:H3 I3:AB4">
    <cfRule type="containsErrors" dxfId="5" priority="1">
      <formula>ISERROR(A1)</formula>
    </cfRule>
  </conditionalFormatting>
  <dataValidations count="1">
    <dataValidation type="list" allowBlank="1" showInputMessage="1" showErrorMessage="1" sqref="AD1" xr:uid="{A72DC4D9-C330-4395-8D0C-1FBD21CBA0CB}">
      <formula1>$AG$1:$AG$9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Spinner 1">
              <controlPr defaultSize="0" autoPict="0">
                <anchor moveWithCells="1" sizeWithCells="1">
                  <from>
                    <xdr:col>28</xdr:col>
                    <xdr:colOff>295275</xdr:colOff>
                    <xdr:row>1</xdr:row>
                    <xdr:rowOff>304800</xdr:rowOff>
                  </from>
                  <to>
                    <xdr:col>29</xdr:col>
                    <xdr:colOff>238125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109B4-0A12-439A-BF1E-F2D4669E1EF6}">
  <sheetPr>
    <tabColor rgb="FF002060"/>
  </sheetPr>
  <dimension ref="A1:AH34"/>
  <sheetViews>
    <sheetView view="pageBreakPreview" zoomScale="145" zoomScaleNormal="85" zoomScaleSheetLayoutView="145" workbookViewId="0">
      <selection activeCell="P21" sqref="P21"/>
    </sheetView>
  </sheetViews>
  <sheetFormatPr defaultColWidth="0" defaultRowHeight="18.75" x14ac:dyDescent="0.4"/>
  <cols>
    <col min="1" max="1" width="4.5" style="18" bestFit="1" customWidth="1"/>
    <col min="2" max="2" width="10.5" style="18" bestFit="1" customWidth="1"/>
    <col min="3" max="3" width="6" style="18" bestFit="1" customWidth="1"/>
    <col min="4" max="5" width="7.5" style="18" bestFit="1" customWidth="1"/>
    <col min="6" max="6" width="3" style="18" bestFit="1" customWidth="1"/>
    <col min="7" max="7" width="6" style="18" bestFit="1" customWidth="1"/>
    <col min="8" max="8" width="4.5" style="18" bestFit="1" customWidth="1"/>
    <col min="9" max="9" width="3.625" style="18" customWidth="1"/>
    <col min="10" max="10" width="3.25" style="18" customWidth="1"/>
    <col min="11" max="11" width="3.625" style="18" customWidth="1"/>
    <col min="12" max="12" width="3.25" style="18" customWidth="1"/>
    <col min="13" max="13" width="3.625" style="18" customWidth="1"/>
    <col min="14" max="14" width="3.25" style="18" customWidth="1"/>
    <col min="15" max="15" width="3.625" style="18" customWidth="1"/>
    <col min="16" max="16" width="3.25" style="18" customWidth="1"/>
    <col min="17" max="17" width="3.625" style="18" customWidth="1"/>
    <col min="18" max="18" width="3.25" style="18" customWidth="1"/>
    <col min="19" max="19" width="3.625" style="18" customWidth="1"/>
    <col min="20" max="20" width="3.25" style="18" customWidth="1"/>
    <col min="21" max="21" width="3.625" style="18" customWidth="1"/>
    <col min="22" max="22" width="3.25" style="18" customWidth="1"/>
    <col min="23" max="23" width="3.625" style="18" customWidth="1"/>
    <col min="24" max="24" width="3.25" style="18" customWidth="1"/>
    <col min="25" max="25" width="3.625" style="18" customWidth="1"/>
    <col min="26" max="26" width="3.25" style="18" customWidth="1"/>
    <col min="27" max="27" width="5.25" style="18" bestFit="1" customWidth="1"/>
    <col min="28" max="28" width="3.25" style="18" customWidth="1"/>
    <col min="29" max="29" width="9" style="18" hidden="1"/>
    <col min="30" max="30" width="25.5" style="18" hidden="1"/>
    <col min="31" max="32" width="9" style="18" hidden="1"/>
    <col min="33" max="33" width="25.5" style="18" hidden="1"/>
    <col min="34" max="34" width="8.875" style="18" hidden="1"/>
    <col min="35" max="16384" width="9" style="18" hidden="1"/>
  </cols>
  <sheetData>
    <row r="1" spans="1:34" ht="24.75" thickBot="1" x14ac:dyDescent="0.45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6"/>
      <c r="U1" s="17" t="str">
        <f>VLOOKUP(AE1,$AF$1:$AG$9,2,FALSE)</f>
        <v>コンバインドA小学男子</v>
      </c>
      <c r="V1" s="17"/>
      <c r="W1" s="17"/>
      <c r="X1" s="17"/>
      <c r="Y1" s="17"/>
      <c r="Z1" s="17"/>
      <c r="AA1" s="17"/>
      <c r="AB1" s="17"/>
      <c r="AD1" s="19" t="s">
        <v>248</v>
      </c>
      <c r="AE1" s="19">
        <v>6</v>
      </c>
      <c r="AF1" s="18">
        <v>1</v>
      </c>
      <c r="AG1" s="18" t="s">
        <v>243</v>
      </c>
      <c r="AH1" s="18" t="s">
        <v>243</v>
      </c>
    </row>
    <row r="2" spans="1:34" ht="9.75" customHeight="1" x14ac:dyDescent="0.15">
      <c r="A2" s="20"/>
      <c r="B2" s="20">
        <v>2</v>
      </c>
      <c r="C2" s="20">
        <v>3</v>
      </c>
      <c r="D2" s="20">
        <v>4</v>
      </c>
      <c r="E2" s="20">
        <v>7</v>
      </c>
      <c r="F2" s="20">
        <v>10</v>
      </c>
      <c r="G2" s="20">
        <v>9</v>
      </c>
      <c r="H2" s="20">
        <v>8</v>
      </c>
      <c r="I2" s="20">
        <v>11</v>
      </c>
      <c r="J2" s="20">
        <v>12</v>
      </c>
      <c r="K2" s="20">
        <v>13</v>
      </c>
      <c r="L2" s="20">
        <v>14</v>
      </c>
      <c r="M2" s="20">
        <v>15</v>
      </c>
      <c r="N2" s="20">
        <v>16</v>
      </c>
      <c r="O2" s="20">
        <v>17</v>
      </c>
      <c r="P2" s="20">
        <v>18</v>
      </c>
      <c r="Q2" s="20">
        <v>19</v>
      </c>
      <c r="R2" s="20">
        <v>20</v>
      </c>
      <c r="S2" s="20">
        <v>21</v>
      </c>
      <c r="T2" s="20">
        <v>22</v>
      </c>
      <c r="U2" s="20">
        <v>23</v>
      </c>
      <c r="V2" s="20">
        <v>24</v>
      </c>
      <c r="W2" s="20">
        <v>25</v>
      </c>
      <c r="X2" s="20">
        <v>26</v>
      </c>
      <c r="Y2" s="20">
        <v>27</v>
      </c>
      <c r="Z2" s="20">
        <v>28</v>
      </c>
      <c r="AA2" s="20">
        <v>29</v>
      </c>
      <c r="AB2" s="20">
        <v>30</v>
      </c>
      <c r="AF2" s="18">
        <v>2</v>
      </c>
      <c r="AG2" s="18" t="s">
        <v>244</v>
      </c>
      <c r="AH2" s="18" t="s">
        <v>244</v>
      </c>
    </row>
    <row r="3" spans="1:34" ht="14.25" customHeight="1" x14ac:dyDescent="0.4">
      <c r="A3" s="21" t="s">
        <v>8</v>
      </c>
      <c r="B3" s="22" t="s">
        <v>118</v>
      </c>
      <c r="C3" s="22" t="s">
        <v>119</v>
      </c>
      <c r="D3" s="22" t="s">
        <v>9</v>
      </c>
      <c r="E3" s="22" t="s">
        <v>10</v>
      </c>
      <c r="F3" s="22" t="s">
        <v>120</v>
      </c>
      <c r="G3" s="22" t="s">
        <v>121</v>
      </c>
      <c r="H3" s="23" t="s">
        <v>122</v>
      </c>
      <c r="I3" s="24" t="s">
        <v>277</v>
      </c>
      <c r="J3" s="24"/>
      <c r="K3" s="24" t="s">
        <v>255</v>
      </c>
      <c r="L3" s="39"/>
      <c r="M3" s="40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F3" s="18">
        <v>3</v>
      </c>
      <c r="AG3" s="18" t="s">
        <v>240</v>
      </c>
      <c r="AH3" s="18" t="s">
        <v>240</v>
      </c>
    </row>
    <row r="4" spans="1:34" ht="14.25" customHeight="1" x14ac:dyDescent="0.4">
      <c r="A4" s="21"/>
      <c r="B4" s="22"/>
      <c r="C4" s="22"/>
      <c r="D4" s="22"/>
      <c r="E4" s="22"/>
      <c r="F4" s="22"/>
      <c r="G4" s="22"/>
      <c r="H4" s="23"/>
      <c r="I4" s="25" t="s">
        <v>11</v>
      </c>
      <c r="J4" s="25" t="s">
        <v>117</v>
      </c>
      <c r="K4" s="25" t="s">
        <v>11</v>
      </c>
      <c r="L4" s="42" t="s">
        <v>117</v>
      </c>
      <c r="M4" s="43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F4" s="18">
        <v>4</v>
      </c>
      <c r="AG4" s="18" t="s">
        <v>241</v>
      </c>
      <c r="AH4" s="18" t="s">
        <v>241</v>
      </c>
    </row>
    <row r="5" spans="1:34" ht="14.25" customHeight="1" x14ac:dyDescent="0.4">
      <c r="A5" s="26">
        <v>1</v>
      </c>
      <c r="B5" s="27" t="str">
        <f>IF(ISERROR(VLOOKUP(VLOOKUP($U$1&amp;$A5,STEP③!$A$3:$I$152,9,FALSE),貼付!$C$3:$AF$198,B$2,FALSE)),"",VLOOKUP(VLOOKUP($U$1&amp;$A5,STEP③!$A$3:$I$152,9,FALSE),貼付!$C$3:$AF$198,B$2,FALSE))</f>
        <v>全小予選</v>
      </c>
      <c r="C5" s="27" t="str">
        <f>IF(ISERROR(VLOOKUP(VLOOKUP($U$1&amp;$A5,STEP③!$A$3:$I$152,9,FALSE),貼付!$C$3:$AF$198,C$2,FALSE)),"",VLOOKUP(VLOOKUP($U$1&amp;$A5,STEP③!$A$3:$I$152,9,FALSE),貼付!$C$3:$AF$198,C$2,FALSE))</f>
        <v>北見</v>
      </c>
      <c r="D5" s="27" t="str">
        <f>IF(ISERROR(VLOOKUP(VLOOKUP($U$1&amp;$A5,STEP③!$A$3:$I$152,9,FALSE),貼付!$C$3:$AF$198,D$2,FALSE)),"",VLOOKUP(VLOOKUP($U$1&amp;$A5,STEP③!$A$3:$I$152,9,FALSE),貼付!$C$3:$AF$198,D$2,FALSE))</f>
        <v>05月28日</v>
      </c>
      <c r="E5" s="27" t="str">
        <f>IF(ISERROR(VLOOKUP(VLOOKUP($U$1&amp;$A5,STEP③!$A$3:$I$152,9,FALSE),貼付!$C$3:$AF$198,E$2,FALSE)),"",VLOOKUP(VLOOKUP($U$1&amp;$A5,STEP③!$A$3:$I$152,9,FALSE),貼付!$C$3:$AF$198,E$2,FALSE))</f>
        <v>河野大希</v>
      </c>
      <c r="F5" s="27">
        <f>IF(ISERROR(VLOOKUP(VLOOKUP($U$1&amp;$A5,STEP③!$A$3:$I$152,9,FALSE),貼付!$C$3:$AF$198,F$2,FALSE)),"",VLOOKUP(VLOOKUP($U$1&amp;$A5,STEP③!$A$3:$I$152,9,FALSE),貼付!$C$3:$AF$198,F$2,FALSE))</f>
        <v>6</v>
      </c>
      <c r="G5" s="27" t="str">
        <f>IF(ISERROR(VLOOKUP(VLOOKUP($U$1&amp;$A5,STEP③!$A$3:$I$152,9,FALSE),貼付!$C$3:$AF$198,G$2,FALSE)),"",VLOOKUP(VLOOKUP($U$1&amp;$A5,STEP③!$A$3:$I$152,9,FALSE),貼付!$C$3:$AF$198,G$2,FALSE))</f>
        <v>ｵﾎｰﾂｸｷｯｽﾞ</v>
      </c>
      <c r="H5" s="28">
        <f>IF(ISERROR(VLOOKUP(VLOOKUP($U$1&amp;$A5,STEP③!$A$3:$I$152,9,FALSE),貼付!$C$3:$AF$198,H$2,FALSE)),"",VLOOKUP(VLOOKUP($U$1&amp;$A5,STEP③!$A$3:$I$152,9,FALSE),貼付!$C$3:$AF$198,H$2,FALSE))</f>
        <v>1453</v>
      </c>
      <c r="I5" s="27">
        <f>IF(ISERROR(VLOOKUP(VLOOKUP($U$1&amp;$A5,STEP③!$A$3:$I$152,9,FALSE),貼付!$C$3:$AF$198,I$2,FALSE)),"",VLOOKUP(VLOOKUP($U$1&amp;$A5,STEP③!$A$3:$I$152,9,FALSE),貼付!$C$3:$AF$198,I$2,FALSE))</f>
        <v>1609</v>
      </c>
      <c r="J5" s="27">
        <f>IF(ISERROR(VLOOKUP(VLOOKUP($U$1&amp;$A5,STEP③!$A$3:$I$152,9,FALSE),貼付!$C$3:$AF$198,J$2,FALSE)),"",VLOOKUP(VLOOKUP($U$1&amp;$A5,STEP③!$A$3:$I$152,9,FALSE),貼付!$C$3:$AF$198,J$2,FALSE))</f>
        <v>592</v>
      </c>
      <c r="K5" s="27">
        <f>IF(ISERROR(VLOOKUP(VLOOKUP($U$1&amp;$A5,STEP③!$A$3:$I$152,9,FALSE),貼付!$C$3:$AF$198,K$2,FALSE)),"",VLOOKUP(VLOOKUP($U$1&amp;$A5,STEP③!$A$3:$I$152,9,FALSE),貼付!$C$3:$AF$198,K$2,FALSE))</f>
        <v>115</v>
      </c>
      <c r="L5" s="45">
        <f>IF(ISERROR(VLOOKUP(VLOOKUP($U$1&amp;$A5,STEP③!$A$3:$I$152,9,FALSE),貼付!$C$3:$AF$198,L$2,FALSE)),"",VLOOKUP(VLOOKUP($U$1&amp;$A5,STEP③!$A$3:$I$152,9,FALSE),貼付!$C$3:$AF$198,L$2,FALSE))</f>
        <v>861</v>
      </c>
      <c r="M5" s="43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F5" s="18">
        <v>5</v>
      </c>
      <c r="AG5" s="18" t="s">
        <v>242</v>
      </c>
      <c r="AH5" s="18" t="s">
        <v>242</v>
      </c>
    </row>
    <row r="6" spans="1:34" ht="14.25" customHeight="1" x14ac:dyDescent="0.4">
      <c r="A6" s="29">
        <v>2</v>
      </c>
      <c r="B6" s="30" t="str">
        <f>IF(ISERROR(VLOOKUP(VLOOKUP($U$1&amp;$A6,STEP③!$A$3:$I$152,9,FALSE),貼付!$C$3:$AF$198,B$2,FALSE)),"",VLOOKUP(VLOOKUP($U$1&amp;$A6,STEP③!$A$3:$I$152,9,FALSE),貼付!$C$3:$AF$198,B$2,FALSE))</f>
        <v/>
      </c>
      <c r="C6" s="30" t="str">
        <f>IF(ISERROR(VLOOKUP(VLOOKUP($U$1&amp;$A6,STEP③!$A$3:$I$152,9,FALSE),貼付!$C$3:$AF$198,C$2,FALSE)),"",VLOOKUP(VLOOKUP($U$1&amp;$A6,STEP③!$A$3:$I$152,9,FALSE),貼付!$C$3:$AF$198,C$2,FALSE))</f>
        <v/>
      </c>
      <c r="D6" s="30" t="str">
        <f>IF(ISERROR(VLOOKUP(VLOOKUP($U$1&amp;$A6,STEP③!$A$3:$I$152,9,FALSE),貼付!$C$3:$AF$198,D$2,FALSE)),"",VLOOKUP(VLOOKUP($U$1&amp;$A6,STEP③!$A$3:$I$152,9,FALSE),貼付!$C$3:$AF$198,D$2,FALSE))</f>
        <v/>
      </c>
      <c r="E6" s="30" t="str">
        <f>IF(ISERROR(VLOOKUP(VLOOKUP($U$1&amp;$A6,STEP③!$A$3:$I$152,9,FALSE),貼付!$C$3:$AF$198,E$2,FALSE)),"",VLOOKUP(VLOOKUP($U$1&amp;$A6,STEP③!$A$3:$I$152,9,FALSE),貼付!$C$3:$AF$198,E$2,FALSE))</f>
        <v/>
      </c>
      <c r="F6" s="30" t="str">
        <f>IF(ISERROR(VLOOKUP(VLOOKUP($U$1&amp;$A6,STEP③!$A$3:$I$152,9,FALSE),貼付!$C$3:$AF$198,F$2,FALSE)),"",VLOOKUP(VLOOKUP($U$1&amp;$A6,STEP③!$A$3:$I$152,9,FALSE),貼付!$C$3:$AF$198,F$2,FALSE))</f>
        <v/>
      </c>
      <c r="G6" s="30" t="str">
        <f>IF(ISERROR(VLOOKUP(VLOOKUP($U$1&amp;$A6,STEP③!$A$3:$I$152,9,FALSE),貼付!$C$3:$AF$198,G$2,FALSE)),"",VLOOKUP(VLOOKUP($U$1&amp;$A6,STEP③!$A$3:$I$152,9,FALSE),貼付!$C$3:$AF$198,G$2,FALSE))</f>
        <v/>
      </c>
      <c r="H6" s="31" t="str">
        <f>IF(ISERROR(VLOOKUP(VLOOKUP($U$1&amp;$A6,STEP③!$A$3:$I$152,9,FALSE),貼付!$C$3:$AF$198,H$2,FALSE)),"",VLOOKUP(VLOOKUP($U$1&amp;$A6,STEP③!$A$3:$I$152,9,FALSE),貼付!$C$3:$AF$198,H$2,FALSE))</f>
        <v/>
      </c>
      <c r="I6" s="30" t="str">
        <f>IF(ISERROR(VLOOKUP(VLOOKUP($U$1&amp;$A6,STEP③!$A$3:$I$152,9,FALSE),貼付!$C$3:$AF$198,I$2,FALSE)),"",VLOOKUP(VLOOKUP($U$1&amp;$A6,STEP③!$A$3:$I$152,9,FALSE),貼付!$C$3:$AF$198,I$2,FALSE))</f>
        <v/>
      </c>
      <c r="J6" s="30" t="str">
        <f>IF(ISERROR(VLOOKUP(VLOOKUP($U$1&amp;$A6,STEP③!$A$3:$I$152,9,FALSE),貼付!$C$3:$AF$198,J$2,FALSE)),"",VLOOKUP(VLOOKUP($U$1&amp;$A6,STEP③!$A$3:$I$152,9,FALSE),貼付!$C$3:$AF$198,J$2,FALSE))</f>
        <v/>
      </c>
      <c r="K6" s="30" t="str">
        <f>IF(ISERROR(VLOOKUP(VLOOKUP($U$1&amp;$A6,STEP③!$A$3:$I$152,9,FALSE),貼付!$C$3:$AF$198,K$2,FALSE)),"",VLOOKUP(VLOOKUP($U$1&amp;$A6,STEP③!$A$3:$I$152,9,FALSE),貼付!$C$3:$AF$198,K$2,FALSE))</f>
        <v/>
      </c>
      <c r="L6" s="46" t="str">
        <f>IF(ISERROR(VLOOKUP(VLOOKUP($U$1&amp;$A6,STEP③!$A$3:$I$152,9,FALSE),貼付!$C$3:$AF$198,L$2,FALSE)),"",VLOOKUP(VLOOKUP($U$1&amp;$A6,STEP③!$A$3:$I$152,9,FALSE),貼付!$C$3:$AF$198,L$2,FALSE))</f>
        <v/>
      </c>
      <c r="M6" s="43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F6" s="18">
        <v>6</v>
      </c>
      <c r="AG6" s="18" t="s">
        <v>245</v>
      </c>
    </row>
    <row r="7" spans="1:34" ht="14.25" customHeight="1" x14ac:dyDescent="0.4">
      <c r="A7" s="32">
        <v>3</v>
      </c>
      <c r="B7" s="33" t="str">
        <f>IF(ISERROR(VLOOKUP(VLOOKUP($U$1&amp;$A7,STEP③!$A$3:$I$152,9,FALSE),貼付!$C$3:$AF$198,B$2,FALSE)),"",VLOOKUP(VLOOKUP($U$1&amp;$A7,STEP③!$A$3:$I$152,9,FALSE),貼付!$C$3:$AF$198,B$2,FALSE))</f>
        <v/>
      </c>
      <c r="C7" s="33" t="str">
        <f>IF(ISERROR(VLOOKUP(VLOOKUP($U$1&amp;$A7,STEP③!$A$3:$I$152,9,FALSE),貼付!$C$3:$AF$198,C$2,FALSE)),"",VLOOKUP(VLOOKUP($U$1&amp;$A7,STEP③!$A$3:$I$152,9,FALSE),貼付!$C$3:$AF$198,C$2,FALSE))</f>
        <v/>
      </c>
      <c r="D7" s="33" t="str">
        <f>IF(ISERROR(VLOOKUP(VLOOKUP($U$1&amp;$A7,STEP③!$A$3:$I$152,9,FALSE),貼付!$C$3:$AF$198,D$2,FALSE)),"",VLOOKUP(VLOOKUP($U$1&amp;$A7,STEP③!$A$3:$I$152,9,FALSE),貼付!$C$3:$AF$198,D$2,FALSE))</f>
        <v/>
      </c>
      <c r="E7" s="33" t="str">
        <f>IF(ISERROR(VLOOKUP(VLOOKUP($U$1&amp;$A7,STEP③!$A$3:$I$152,9,FALSE),貼付!$C$3:$AF$198,E$2,FALSE)),"",VLOOKUP(VLOOKUP($U$1&amp;$A7,STEP③!$A$3:$I$152,9,FALSE),貼付!$C$3:$AF$198,E$2,FALSE))</f>
        <v/>
      </c>
      <c r="F7" s="33" t="str">
        <f>IF(ISERROR(VLOOKUP(VLOOKUP($U$1&amp;$A7,STEP③!$A$3:$I$152,9,FALSE),貼付!$C$3:$AF$198,F$2,FALSE)),"",VLOOKUP(VLOOKUP($U$1&amp;$A7,STEP③!$A$3:$I$152,9,FALSE),貼付!$C$3:$AF$198,F$2,FALSE))</f>
        <v/>
      </c>
      <c r="G7" s="33" t="str">
        <f>IF(ISERROR(VLOOKUP(VLOOKUP($U$1&amp;$A7,STEP③!$A$3:$I$152,9,FALSE),貼付!$C$3:$AF$198,G$2,FALSE)),"",VLOOKUP(VLOOKUP($U$1&amp;$A7,STEP③!$A$3:$I$152,9,FALSE),貼付!$C$3:$AF$198,G$2,FALSE))</f>
        <v/>
      </c>
      <c r="H7" s="34" t="str">
        <f>IF(ISERROR(VLOOKUP(VLOOKUP($U$1&amp;$A7,STEP③!$A$3:$I$152,9,FALSE),貼付!$C$3:$AF$198,H$2,FALSE)),"",VLOOKUP(VLOOKUP($U$1&amp;$A7,STEP③!$A$3:$I$152,9,FALSE),貼付!$C$3:$AF$198,H$2,FALSE))</f>
        <v/>
      </c>
      <c r="I7" s="33" t="str">
        <f>IF(ISERROR(VLOOKUP(VLOOKUP($U$1&amp;$A7,STEP③!$A$3:$I$152,9,FALSE),貼付!$C$3:$AF$198,I$2,FALSE)),"",VLOOKUP(VLOOKUP($U$1&amp;$A7,STEP③!$A$3:$I$152,9,FALSE),貼付!$C$3:$AF$198,I$2,FALSE))</f>
        <v/>
      </c>
      <c r="J7" s="33" t="str">
        <f>IF(ISERROR(VLOOKUP(VLOOKUP($U$1&amp;$A7,STEP③!$A$3:$I$152,9,FALSE),貼付!$C$3:$AF$198,J$2,FALSE)),"",VLOOKUP(VLOOKUP($U$1&amp;$A7,STEP③!$A$3:$I$152,9,FALSE),貼付!$C$3:$AF$198,J$2,FALSE))</f>
        <v/>
      </c>
      <c r="K7" s="33" t="str">
        <f>IF(ISERROR(VLOOKUP(VLOOKUP($U$1&amp;$A7,STEP③!$A$3:$I$152,9,FALSE),貼付!$C$3:$AF$198,K$2,FALSE)),"",VLOOKUP(VLOOKUP($U$1&amp;$A7,STEP③!$A$3:$I$152,9,FALSE),貼付!$C$3:$AF$198,K$2,FALSE))</f>
        <v/>
      </c>
      <c r="L7" s="47" t="str">
        <f>IF(ISERROR(VLOOKUP(VLOOKUP($U$1&amp;$A7,STEP③!$A$3:$I$152,9,FALSE),貼付!$C$3:$AF$198,L$2,FALSE)),"",VLOOKUP(VLOOKUP($U$1&amp;$A7,STEP③!$A$3:$I$152,9,FALSE),貼付!$C$3:$AF$198,L$2,FALSE))</f>
        <v/>
      </c>
      <c r="M7" s="4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F7" s="18">
        <v>7</v>
      </c>
      <c r="AG7" s="18" t="s">
        <v>246</v>
      </c>
    </row>
    <row r="8" spans="1:34" ht="14.25" customHeight="1" x14ac:dyDescent="0.4">
      <c r="A8" s="29">
        <v>4</v>
      </c>
      <c r="B8" s="30" t="str">
        <f>IF(ISERROR(VLOOKUP(VLOOKUP($U$1&amp;$A8,STEP③!$A$3:$I$152,9,FALSE),貼付!$C$3:$AF$198,B$2,FALSE)),"",VLOOKUP(VLOOKUP($U$1&amp;$A8,STEP③!$A$3:$I$152,9,FALSE),貼付!$C$3:$AF$198,B$2,FALSE))</f>
        <v/>
      </c>
      <c r="C8" s="30" t="str">
        <f>IF(ISERROR(VLOOKUP(VLOOKUP($U$1&amp;$A8,STEP③!$A$3:$I$152,9,FALSE),貼付!$C$3:$AF$198,C$2,FALSE)),"",VLOOKUP(VLOOKUP($U$1&amp;$A8,STEP③!$A$3:$I$152,9,FALSE),貼付!$C$3:$AF$198,C$2,FALSE))</f>
        <v/>
      </c>
      <c r="D8" s="30" t="str">
        <f>IF(ISERROR(VLOOKUP(VLOOKUP($U$1&amp;$A8,STEP③!$A$3:$I$152,9,FALSE),貼付!$C$3:$AF$198,D$2,FALSE)),"",VLOOKUP(VLOOKUP($U$1&amp;$A8,STEP③!$A$3:$I$152,9,FALSE),貼付!$C$3:$AF$198,D$2,FALSE))</f>
        <v/>
      </c>
      <c r="E8" s="30" t="str">
        <f>IF(ISERROR(VLOOKUP(VLOOKUP($U$1&amp;$A8,STEP③!$A$3:$I$152,9,FALSE),貼付!$C$3:$AF$198,E$2,FALSE)),"",VLOOKUP(VLOOKUP($U$1&amp;$A8,STEP③!$A$3:$I$152,9,FALSE),貼付!$C$3:$AF$198,E$2,FALSE))</f>
        <v/>
      </c>
      <c r="F8" s="30" t="str">
        <f>IF(ISERROR(VLOOKUP(VLOOKUP($U$1&amp;$A8,STEP③!$A$3:$I$152,9,FALSE),貼付!$C$3:$AF$198,F$2,FALSE)),"",VLOOKUP(VLOOKUP($U$1&amp;$A8,STEP③!$A$3:$I$152,9,FALSE),貼付!$C$3:$AF$198,F$2,FALSE))</f>
        <v/>
      </c>
      <c r="G8" s="30" t="str">
        <f>IF(ISERROR(VLOOKUP(VLOOKUP($U$1&amp;$A8,STEP③!$A$3:$I$152,9,FALSE),貼付!$C$3:$AF$198,G$2,FALSE)),"",VLOOKUP(VLOOKUP($U$1&amp;$A8,STEP③!$A$3:$I$152,9,FALSE),貼付!$C$3:$AF$198,G$2,FALSE))</f>
        <v/>
      </c>
      <c r="H8" s="31" t="str">
        <f>IF(ISERROR(VLOOKUP(VLOOKUP($U$1&amp;$A8,STEP③!$A$3:$I$152,9,FALSE),貼付!$C$3:$AF$198,H$2,FALSE)),"",VLOOKUP(VLOOKUP($U$1&amp;$A8,STEP③!$A$3:$I$152,9,FALSE),貼付!$C$3:$AF$198,H$2,FALSE))</f>
        <v/>
      </c>
      <c r="I8" s="30" t="str">
        <f>IF(ISERROR(VLOOKUP(VLOOKUP($U$1&amp;$A8,STEP③!$A$3:$I$152,9,FALSE),貼付!$C$3:$AF$198,I$2,FALSE)),"",VLOOKUP(VLOOKUP($U$1&amp;$A8,STEP③!$A$3:$I$152,9,FALSE),貼付!$C$3:$AF$198,I$2,FALSE))</f>
        <v/>
      </c>
      <c r="J8" s="30" t="str">
        <f>IF(ISERROR(VLOOKUP(VLOOKUP($U$1&amp;$A8,STEP③!$A$3:$I$152,9,FALSE),貼付!$C$3:$AF$198,J$2,FALSE)),"",VLOOKUP(VLOOKUP($U$1&amp;$A8,STEP③!$A$3:$I$152,9,FALSE),貼付!$C$3:$AF$198,J$2,FALSE))</f>
        <v/>
      </c>
      <c r="K8" s="30" t="str">
        <f>IF(ISERROR(VLOOKUP(VLOOKUP($U$1&amp;$A8,STEP③!$A$3:$I$152,9,FALSE),貼付!$C$3:$AF$198,K$2,FALSE)),"",VLOOKUP(VLOOKUP($U$1&amp;$A8,STEP③!$A$3:$I$152,9,FALSE),貼付!$C$3:$AF$198,K$2,FALSE))</f>
        <v/>
      </c>
      <c r="L8" s="46" t="str">
        <f>IF(ISERROR(VLOOKUP(VLOOKUP($U$1&amp;$A8,STEP③!$A$3:$I$152,9,FALSE),貼付!$C$3:$AF$198,L$2,FALSE)),"",VLOOKUP(VLOOKUP($U$1&amp;$A8,STEP③!$A$3:$I$152,9,FALSE),貼付!$C$3:$AF$198,L$2,FALSE))</f>
        <v/>
      </c>
      <c r="M8" s="43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F8" s="18">
        <v>8</v>
      </c>
      <c r="AG8" s="18" t="s">
        <v>247</v>
      </c>
    </row>
    <row r="9" spans="1:34" ht="14.25" customHeight="1" x14ac:dyDescent="0.4">
      <c r="A9" s="32">
        <v>5</v>
      </c>
      <c r="B9" s="33" t="str">
        <f>IF(ISERROR(VLOOKUP(VLOOKUP($U$1&amp;$A9,STEP③!$A$3:$I$152,9,FALSE),貼付!$C$3:$AF$198,B$2,FALSE)),"",VLOOKUP(VLOOKUP($U$1&amp;$A9,STEP③!$A$3:$I$152,9,FALSE),貼付!$C$3:$AF$198,B$2,FALSE))</f>
        <v/>
      </c>
      <c r="C9" s="33" t="str">
        <f>IF(ISERROR(VLOOKUP(VLOOKUP($U$1&amp;$A9,STEP③!$A$3:$I$152,9,FALSE),貼付!$C$3:$AF$198,C$2,FALSE)),"",VLOOKUP(VLOOKUP($U$1&amp;$A9,STEP③!$A$3:$I$152,9,FALSE),貼付!$C$3:$AF$198,C$2,FALSE))</f>
        <v/>
      </c>
      <c r="D9" s="33" t="str">
        <f>IF(ISERROR(VLOOKUP(VLOOKUP($U$1&amp;$A9,STEP③!$A$3:$I$152,9,FALSE),貼付!$C$3:$AF$198,D$2,FALSE)),"",VLOOKUP(VLOOKUP($U$1&amp;$A9,STEP③!$A$3:$I$152,9,FALSE),貼付!$C$3:$AF$198,D$2,FALSE))</f>
        <v/>
      </c>
      <c r="E9" s="33" t="str">
        <f>IF(ISERROR(VLOOKUP(VLOOKUP($U$1&amp;$A9,STEP③!$A$3:$I$152,9,FALSE),貼付!$C$3:$AF$198,E$2,FALSE)),"",VLOOKUP(VLOOKUP($U$1&amp;$A9,STEP③!$A$3:$I$152,9,FALSE),貼付!$C$3:$AF$198,E$2,FALSE))</f>
        <v/>
      </c>
      <c r="F9" s="33" t="str">
        <f>IF(ISERROR(VLOOKUP(VLOOKUP($U$1&amp;$A9,STEP③!$A$3:$I$152,9,FALSE),貼付!$C$3:$AF$198,F$2,FALSE)),"",VLOOKUP(VLOOKUP($U$1&amp;$A9,STEP③!$A$3:$I$152,9,FALSE),貼付!$C$3:$AF$198,F$2,FALSE))</f>
        <v/>
      </c>
      <c r="G9" s="33" t="str">
        <f>IF(ISERROR(VLOOKUP(VLOOKUP($U$1&amp;$A9,STEP③!$A$3:$I$152,9,FALSE),貼付!$C$3:$AF$198,G$2,FALSE)),"",VLOOKUP(VLOOKUP($U$1&amp;$A9,STEP③!$A$3:$I$152,9,FALSE),貼付!$C$3:$AF$198,G$2,FALSE))</f>
        <v/>
      </c>
      <c r="H9" s="34" t="str">
        <f>IF(ISERROR(VLOOKUP(VLOOKUP($U$1&amp;$A9,STEP③!$A$3:$I$152,9,FALSE),貼付!$C$3:$AF$198,H$2,FALSE)),"",VLOOKUP(VLOOKUP($U$1&amp;$A9,STEP③!$A$3:$I$152,9,FALSE),貼付!$C$3:$AF$198,H$2,FALSE))</f>
        <v/>
      </c>
      <c r="I9" s="33" t="str">
        <f>IF(ISERROR(VLOOKUP(VLOOKUP($U$1&amp;$A9,STEP③!$A$3:$I$152,9,FALSE),貼付!$C$3:$AF$198,I$2,FALSE)),"",VLOOKUP(VLOOKUP($U$1&amp;$A9,STEP③!$A$3:$I$152,9,FALSE),貼付!$C$3:$AF$198,I$2,FALSE))</f>
        <v/>
      </c>
      <c r="J9" s="33" t="str">
        <f>IF(ISERROR(VLOOKUP(VLOOKUP($U$1&amp;$A9,STEP③!$A$3:$I$152,9,FALSE),貼付!$C$3:$AF$198,J$2,FALSE)),"",VLOOKUP(VLOOKUP($U$1&amp;$A9,STEP③!$A$3:$I$152,9,FALSE),貼付!$C$3:$AF$198,J$2,FALSE))</f>
        <v/>
      </c>
      <c r="K9" s="33" t="str">
        <f>IF(ISERROR(VLOOKUP(VLOOKUP($U$1&amp;$A9,STEP③!$A$3:$I$152,9,FALSE),貼付!$C$3:$AF$198,K$2,FALSE)),"",VLOOKUP(VLOOKUP($U$1&amp;$A9,STEP③!$A$3:$I$152,9,FALSE),貼付!$C$3:$AF$198,K$2,FALSE))</f>
        <v/>
      </c>
      <c r="L9" s="47" t="str">
        <f>IF(ISERROR(VLOOKUP(VLOOKUP($U$1&amp;$A9,STEP③!$A$3:$I$152,9,FALSE),貼付!$C$3:$AF$198,L$2,FALSE)),"",VLOOKUP(VLOOKUP($U$1&amp;$A9,STEP③!$A$3:$I$152,9,FALSE),貼付!$C$3:$AF$198,L$2,FALSE))</f>
        <v/>
      </c>
      <c r="M9" s="43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F9" s="18">
        <v>9</v>
      </c>
      <c r="AG9" s="18" t="s">
        <v>248</v>
      </c>
    </row>
    <row r="10" spans="1:34" ht="14.25" customHeight="1" x14ac:dyDescent="0.4">
      <c r="A10" s="29">
        <v>6</v>
      </c>
      <c r="B10" s="30" t="str">
        <f>IF(ISERROR(VLOOKUP(VLOOKUP($U$1&amp;$A10,STEP③!$A$3:$I$152,9,FALSE),貼付!$C$3:$AF$198,B$2,FALSE)),"",VLOOKUP(VLOOKUP($U$1&amp;$A10,STEP③!$A$3:$I$152,9,FALSE),貼付!$C$3:$AF$198,B$2,FALSE))</f>
        <v/>
      </c>
      <c r="C10" s="30" t="str">
        <f>IF(ISERROR(VLOOKUP(VLOOKUP($U$1&amp;$A10,STEP③!$A$3:$I$152,9,FALSE),貼付!$C$3:$AF$198,C$2,FALSE)),"",VLOOKUP(VLOOKUP($U$1&amp;$A10,STEP③!$A$3:$I$152,9,FALSE),貼付!$C$3:$AF$198,C$2,FALSE))</f>
        <v/>
      </c>
      <c r="D10" s="30" t="str">
        <f>IF(ISERROR(VLOOKUP(VLOOKUP($U$1&amp;$A10,STEP③!$A$3:$I$152,9,FALSE),貼付!$C$3:$AF$198,D$2,FALSE)),"",VLOOKUP(VLOOKUP($U$1&amp;$A10,STEP③!$A$3:$I$152,9,FALSE),貼付!$C$3:$AF$198,D$2,FALSE))</f>
        <v/>
      </c>
      <c r="E10" s="30" t="str">
        <f>IF(ISERROR(VLOOKUP(VLOOKUP($U$1&amp;$A10,STEP③!$A$3:$I$152,9,FALSE),貼付!$C$3:$AF$198,E$2,FALSE)),"",VLOOKUP(VLOOKUP($U$1&amp;$A10,STEP③!$A$3:$I$152,9,FALSE),貼付!$C$3:$AF$198,E$2,FALSE))</f>
        <v/>
      </c>
      <c r="F10" s="30" t="str">
        <f>IF(ISERROR(VLOOKUP(VLOOKUP($U$1&amp;$A10,STEP③!$A$3:$I$152,9,FALSE),貼付!$C$3:$AF$198,F$2,FALSE)),"",VLOOKUP(VLOOKUP($U$1&amp;$A10,STEP③!$A$3:$I$152,9,FALSE),貼付!$C$3:$AF$198,F$2,FALSE))</f>
        <v/>
      </c>
      <c r="G10" s="30" t="str">
        <f>IF(ISERROR(VLOOKUP(VLOOKUP($U$1&amp;$A10,STEP③!$A$3:$I$152,9,FALSE),貼付!$C$3:$AF$198,G$2,FALSE)),"",VLOOKUP(VLOOKUP($U$1&amp;$A10,STEP③!$A$3:$I$152,9,FALSE),貼付!$C$3:$AF$198,G$2,FALSE))</f>
        <v/>
      </c>
      <c r="H10" s="31" t="str">
        <f>IF(ISERROR(VLOOKUP(VLOOKUP($U$1&amp;$A10,STEP③!$A$3:$I$152,9,FALSE),貼付!$C$3:$AF$198,H$2,FALSE)),"",VLOOKUP(VLOOKUP($U$1&amp;$A10,STEP③!$A$3:$I$152,9,FALSE),貼付!$C$3:$AF$198,H$2,FALSE))</f>
        <v/>
      </c>
      <c r="I10" s="30" t="str">
        <f>IF(ISERROR(VLOOKUP(VLOOKUP($U$1&amp;$A10,STEP③!$A$3:$I$152,9,FALSE),貼付!$C$3:$AF$198,I$2,FALSE)),"",VLOOKUP(VLOOKUP($U$1&amp;$A10,STEP③!$A$3:$I$152,9,FALSE),貼付!$C$3:$AF$198,I$2,FALSE))</f>
        <v/>
      </c>
      <c r="J10" s="30" t="str">
        <f>IF(ISERROR(VLOOKUP(VLOOKUP($U$1&amp;$A10,STEP③!$A$3:$I$152,9,FALSE),貼付!$C$3:$AF$198,J$2,FALSE)),"",VLOOKUP(VLOOKUP($U$1&amp;$A10,STEP③!$A$3:$I$152,9,FALSE),貼付!$C$3:$AF$198,J$2,FALSE))</f>
        <v/>
      </c>
      <c r="K10" s="30" t="str">
        <f>IF(ISERROR(VLOOKUP(VLOOKUP($U$1&amp;$A10,STEP③!$A$3:$I$152,9,FALSE),貼付!$C$3:$AF$198,K$2,FALSE)),"",VLOOKUP(VLOOKUP($U$1&amp;$A10,STEP③!$A$3:$I$152,9,FALSE),貼付!$C$3:$AF$198,K$2,FALSE))</f>
        <v/>
      </c>
      <c r="L10" s="46" t="str">
        <f>IF(ISERROR(VLOOKUP(VLOOKUP($U$1&amp;$A10,STEP③!$A$3:$I$152,9,FALSE),貼付!$C$3:$AF$198,L$2,FALSE)),"",VLOOKUP(VLOOKUP($U$1&amp;$A10,STEP③!$A$3:$I$152,9,FALSE),貼付!$C$3:$AF$198,L$2,FALSE))</f>
        <v/>
      </c>
      <c r="M10" s="4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34" ht="14.25" customHeight="1" x14ac:dyDescent="0.4">
      <c r="A11" s="32">
        <v>7</v>
      </c>
      <c r="B11" s="33" t="str">
        <f>IF(ISERROR(VLOOKUP(VLOOKUP($U$1&amp;$A11,STEP③!$A$3:$I$152,9,FALSE),貼付!$C$3:$AF$198,B$2,FALSE)),"",VLOOKUP(VLOOKUP($U$1&amp;$A11,STEP③!$A$3:$I$152,9,FALSE),貼付!$C$3:$AF$198,B$2,FALSE))</f>
        <v/>
      </c>
      <c r="C11" s="33" t="str">
        <f>IF(ISERROR(VLOOKUP(VLOOKUP($U$1&amp;$A11,STEP③!$A$3:$I$152,9,FALSE),貼付!$C$3:$AF$198,C$2,FALSE)),"",VLOOKUP(VLOOKUP($U$1&amp;$A11,STEP③!$A$3:$I$152,9,FALSE),貼付!$C$3:$AF$198,C$2,FALSE))</f>
        <v/>
      </c>
      <c r="D11" s="33" t="str">
        <f>IF(ISERROR(VLOOKUP(VLOOKUP($U$1&amp;$A11,STEP③!$A$3:$I$152,9,FALSE),貼付!$C$3:$AF$198,D$2,FALSE)),"",VLOOKUP(VLOOKUP($U$1&amp;$A11,STEP③!$A$3:$I$152,9,FALSE),貼付!$C$3:$AF$198,D$2,FALSE))</f>
        <v/>
      </c>
      <c r="E11" s="33" t="str">
        <f>IF(ISERROR(VLOOKUP(VLOOKUP($U$1&amp;$A11,STEP③!$A$3:$I$152,9,FALSE),貼付!$C$3:$AF$198,E$2,FALSE)),"",VLOOKUP(VLOOKUP($U$1&amp;$A11,STEP③!$A$3:$I$152,9,FALSE),貼付!$C$3:$AF$198,E$2,FALSE))</f>
        <v/>
      </c>
      <c r="F11" s="33" t="str">
        <f>IF(ISERROR(VLOOKUP(VLOOKUP($U$1&amp;$A11,STEP③!$A$3:$I$152,9,FALSE),貼付!$C$3:$AF$198,F$2,FALSE)),"",VLOOKUP(VLOOKUP($U$1&amp;$A11,STEP③!$A$3:$I$152,9,FALSE),貼付!$C$3:$AF$198,F$2,FALSE))</f>
        <v/>
      </c>
      <c r="G11" s="33" t="str">
        <f>IF(ISERROR(VLOOKUP(VLOOKUP($U$1&amp;$A11,STEP③!$A$3:$I$152,9,FALSE),貼付!$C$3:$AF$198,G$2,FALSE)),"",VLOOKUP(VLOOKUP($U$1&amp;$A11,STEP③!$A$3:$I$152,9,FALSE),貼付!$C$3:$AF$198,G$2,FALSE))</f>
        <v/>
      </c>
      <c r="H11" s="34" t="str">
        <f>IF(ISERROR(VLOOKUP(VLOOKUP($U$1&amp;$A11,STEP③!$A$3:$I$152,9,FALSE),貼付!$C$3:$AF$198,H$2,FALSE)),"",VLOOKUP(VLOOKUP($U$1&amp;$A11,STEP③!$A$3:$I$152,9,FALSE),貼付!$C$3:$AF$198,H$2,FALSE))</f>
        <v/>
      </c>
      <c r="I11" s="33" t="str">
        <f>IF(ISERROR(VLOOKUP(VLOOKUP($U$1&amp;$A11,STEP③!$A$3:$I$152,9,FALSE),貼付!$C$3:$AF$198,I$2,FALSE)),"",VLOOKUP(VLOOKUP($U$1&amp;$A11,STEP③!$A$3:$I$152,9,FALSE),貼付!$C$3:$AF$198,I$2,FALSE))</f>
        <v/>
      </c>
      <c r="J11" s="33" t="str">
        <f>IF(ISERROR(VLOOKUP(VLOOKUP($U$1&amp;$A11,STEP③!$A$3:$I$152,9,FALSE),貼付!$C$3:$AF$198,J$2,FALSE)),"",VLOOKUP(VLOOKUP($U$1&amp;$A11,STEP③!$A$3:$I$152,9,FALSE),貼付!$C$3:$AF$198,J$2,FALSE))</f>
        <v/>
      </c>
      <c r="K11" s="33" t="str">
        <f>IF(ISERROR(VLOOKUP(VLOOKUP($U$1&amp;$A11,STEP③!$A$3:$I$152,9,FALSE),貼付!$C$3:$AF$198,K$2,FALSE)),"",VLOOKUP(VLOOKUP($U$1&amp;$A11,STEP③!$A$3:$I$152,9,FALSE),貼付!$C$3:$AF$198,K$2,FALSE))</f>
        <v/>
      </c>
      <c r="L11" s="47" t="str">
        <f>IF(ISERROR(VLOOKUP(VLOOKUP($U$1&amp;$A11,STEP③!$A$3:$I$152,9,FALSE),貼付!$C$3:$AF$198,L$2,FALSE)),"",VLOOKUP(VLOOKUP($U$1&amp;$A11,STEP③!$A$3:$I$152,9,FALSE),貼付!$C$3:$AF$198,L$2,FALSE))</f>
        <v/>
      </c>
      <c r="M11" s="43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34" ht="14.25" customHeight="1" x14ac:dyDescent="0.4">
      <c r="A12" s="29">
        <v>8</v>
      </c>
      <c r="B12" s="30" t="str">
        <f>IF(ISERROR(VLOOKUP(VLOOKUP($U$1&amp;$A12,STEP③!$A$3:$I$152,9,FALSE),貼付!$C$3:$AF$198,B$2,FALSE)),"",VLOOKUP(VLOOKUP($U$1&amp;$A12,STEP③!$A$3:$I$152,9,FALSE),貼付!$C$3:$AF$198,B$2,FALSE))</f>
        <v/>
      </c>
      <c r="C12" s="30" t="str">
        <f>IF(ISERROR(VLOOKUP(VLOOKUP($U$1&amp;$A12,STEP③!$A$3:$I$152,9,FALSE),貼付!$C$3:$AF$198,C$2,FALSE)),"",VLOOKUP(VLOOKUP($U$1&amp;$A12,STEP③!$A$3:$I$152,9,FALSE),貼付!$C$3:$AF$198,C$2,FALSE))</f>
        <v/>
      </c>
      <c r="D12" s="30" t="str">
        <f>IF(ISERROR(VLOOKUP(VLOOKUP($U$1&amp;$A12,STEP③!$A$3:$I$152,9,FALSE),貼付!$C$3:$AF$198,D$2,FALSE)),"",VLOOKUP(VLOOKUP($U$1&amp;$A12,STEP③!$A$3:$I$152,9,FALSE),貼付!$C$3:$AF$198,D$2,FALSE))</f>
        <v/>
      </c>
      <c r="E12" s="30" t="str">
        <f>IF(ISERROR(VLOOKUP(VLOOKUP($U$1&amp;$A12,STEP③!$A$3:$I$152,9,FALSE),貼付!$C$3:$AF$198,E$2,FALSE)),"",VLOOKUP(VLOOKUP($U$1&amp;$A12,STEP③!$A$3:$I$152,9,FALSE),貼付!$C$3:$AF$198,E$2,FALSE))</f>
        <v/>
      </c>
      <c r="F12" s="30" t="str">
        <f>IF(ISERROR(VLOOKUP(VLOOKUP($U$1&amp;$A12,STEP③!$A$3:$I$152,9,FALSE),貼付!$C$3:$AF$198,F$2,FALSE)),"",VLOOKUP(VLOOKUP($U$1&amp;$A12,STEP③!$A$3:$I$152,9,FALSE),貼付!$C$3:$AF$198,F$2,FALSE))</f>
        <v/>
      </c>
      <c r="G12" s="30" t="str">
        <f>IF(ISERROR(VLOOKUP(VLOOKUP($U$1&amp;$A12,STEP③!$A$3:$I$152,9,FALSE),貼付!$C$3:$AF$198,G$2,FALSE)),"",VLOOKUP(VLOOKUP($U$1&amp;$A12,STEP③!$A$3:$I$152,9,FALSE),貼付!$C$3:$AF$198,G$2,FALSE))</f>
        <v/>
      </c>
      <c r="H12" s="31" t="str">
        <f>IF(ISERROR(VLOOKUP(VLOOKUP($U$1&amp;$A12,STEP③!$A$3:$I$152,9,FALSE),貼付!$C$3:$AF$198,H$2,FALSE)),"",VLOOKUP(VLOOKUP($U$1&amp;$A12,STEP③!$A$3:$I$152,9,FALSE),貼付!$C$3:$AF$198,H$2,FALSE))</f>
        <v/>
      </c>
      <c r="I12" s="30" t="str">
        <f>IF(ISERROR(VLOOKUP(VLOOKUP($U$1&amp;$A12,STEP③!$A$3:$I$152,9,FALSE),貼付!$C$3:$AF$198,I$2,FALSE)),"",VLOOKUP(VLOOKUP($U$1&amp;$A12,STEP③!$A$3:$I$152,9,FALSE),貼付!$C$3:$AF$198,I$2,FALSE))</f>
        <v/>
      </c>
      <c r="J12" s="30" t="str">
        <f>IF(ISERROR(VLOOKUP(VLOOKUP($U$1&amp;$A12,STEP③!$A$3:$I$152,9,FALSE),貼付!$C$3:$AF$198,J$2,FALSE)),"",VLOOKUP(VLOOKUP($U$1&amp;$A12,STEP③!$A$3:$I$152,9,FALSE),貼付!$C$3:$AF$198,J$2,FALSE))</f>
        <v/>
      </c>
      <c r="K12" s="30" t="str">
        <f>IF(ISERROR(VLOOKUP(VLOOKUP($U$1&amp;$A12,STEP③!$A$3:$I$152,9,FALSE),貼付!$C$3:$AF$198,K$2,FALSE)),"",VLOOKUP(VLOOKUP($U$1&amp;$A12,STEP③!$A$3:$I$152,9,FALSE),貼付!$C$3:$AF$198,K$2,FALSE))</f>
        <v/>
      </c>
      <c r="L12" s="46" t="str">
        <f>IF(ISERROR(VLOOKUP(VLOOKUP($U$1&amp;$A12,STEP③!$A$3:$I$152,9,FALSE),貼付!$C$3:$AF$198,L$2,FALSE)),"",VLOOKUP(VLOOKUP($U$1&amp;$A12,STEP③!$A$3:$I$152,9,FALSE),貼付!$C$3:$AF$198,L$2,FALSE))</f>
        <v/>
      </c>
      <c r="M12" s="43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34" ht="14.25" customHeight="1" x14ac:dyDescent="0.4">
      <c r="A13" s="32">
        <v>9</v>
      </c>
      <c r="B13" s="33" t="str">
        <f>IF(ISERROR(VLOOKUP(VLOOKUP($U$1&amp;$A13,STEP③!$A$3:$I$152,9,FALSE),貼付!$C$3:$AF$198,B$2,FALSE)),"",VLOOKUP(VLOOKUP($U$1&amp;$A13,STEP③!$A$3:$I$152,9,FALSE),貼付!$C$3:$AF$198,B$2,FALSE))</f>
        <v/>
      </c>
      <c r="C13" s="33" t="str">
        <f>IF(ISERROR(VLOOKUP(VLOOKUP($U$1&amp;$A13,STEP③!$A$3:$I$152,9,FALSE),貼付!$C$3:$AF$198,C$2,FALSE)),"",VLOOKUP(VLOOKUP($U$1&amp;$A13,STEP③!$A$3:$I$152,9,FALSE),貼付!$C$3:$AF$198,C$2,FALSE))</f>
        <v/>
      </c>
      <c r="D13" s="33" t="str">
        <f>IF(ISERROR(VLOOKUP(VLOOKUP($U$1&amp;$A13,STEP③!$A$3:$I$152,9,FALSE),貼付!$C$3:$AF$198,D$2,FALSE)),"",VLOOKUP(VLOOKUP($U$1&amp;$A13,STEP③!$A$3:$I$152,9,FALSE),貼付!$C$3:$AF$198,D$2,FALSE))</f>
        <v/>
      </c>
      <c r="E13" s="33" t="str">
        <f>IF(ISERROR(VLOOKUP(VLOOKUP($U$1&amp;$A13,STEP③!$A$3:$I$152,9,FALSE),貼付!$C$3:$AF$198,E$2,FALSE)),"",VLOOKUP(VLOOKUP($U$1&amp;$A13,STEP③!$A$3:$I$152,9,FALSE),貼付!$C$3:$AF$198,E$2,FALSE))</f>
        <v/>
      </c>
      <c r="F13" s="33" t="str">
        <f>IF(ISERROR(VLOOKUP(VLOOKUP($U$1&amp;$A13,STEP③!$A$3:$I$152,9,FALSE),貼付!$C$3:$AF$198,F$2,FALSE)),"",VLOOKUP(VLOOKUP($U$1&amp;$A13,STEP③!$A$3:$I$152,9,FALSE),貼付!$C$3:$AF$198,F$2,FALSE))</f>
        <v/>
      </c>
      <c r="G13" s="33" t="str">
        <f>IF(ISERROR(VLOOKUP(VLOOKUP($U$1&amp;$A13,STEP③!$A$3:$I$152,9,FALSE),貼付!$C$3:$AF$198,G$2,FALSE)),"",VLOOKUP(VLOOKUP($U$1&amp;$A13,STEP③!$A$3:$I$152,9,FALSE),貼付!$C$3:$AF$198,G$2,FALSE))</f>
        <v/>
      </c>
      <c r="H13" s="34" t="str">
        <f>IF(ISERROR(VLOOKUP(VLOOKUP($U$1&amp;$A13,STEP③!$A$3:$I$152,9,FALSE),貼付!$C$3:$AF$198,H$2,FALSE)),"",VLOOKUP(VLOOKUP($U$1&amp;$A13,STEP③!$A$3:$I$152,9,FALSE),貼付!$C$3:$AF$198,H$2,FALSE))</f>
        <v/>
      </c>
      <c r="I13" s="33" t="str">
        <f>IF(ISERROR(VLOOKUP(VLOOKUP($U$1&amp;$A13,STEP③!$A$3:$I$152,9,FALSE),貼付!$C$3:$AF$198,I$2,FALSE)),"",VLOOKUP(VLOOKUP($U$1&amp;$A13,STEP③!$A$3:$I$152,9,FALSE),貼付!$C$3:$AF$198,I$2,FALSE))</f>
        <v/>
      </c>
      <c r="J13" s="33" t="str">
        <f>IF(ISERROR(VLOOKUP(VLOOKUP($U$1&amp;$A13,STEP③!$A$3:$I$152,9,FALSE),貼付!$C$3:$AF$198,J$2,FALSE)),"",VLOOKUP(VLOOKUP($U$1&amp;$A13,STEP③!$A$3:$I$152,9,FALSE),貼付!$C$3:$AF$198,J$2,FALSE))</f>
        <v/>
      </c>
      <c r="K13" s="33" t="str">
        <f>IF(ISERROR(VLOOKUP(VLOOKUP($U$1&amp;$A13,STEP③!$A$3:$I$152,9,FALSE),貼付!$C$3:$AF$198,K$2,FALSE)),"",VLOOKUP(VLOOKUP($U$1&amp;$A13,STEP③!$A$3:$I$152,9,FALSE),貼付!$C$3:$AF$198,K$2,FALSE))</f>
        <v/>
      </c>
      <c r="L13" s="47" t="str">
        <f>IF(ISERROR(VLOOKUP(VLOOKUP($U$1&amp;$A13,STEP③!$A$3:$I$152,9,FALSE),貼付!$C$3:$AF$198,L$2,FALSE)),"",VLOOKUP(VLOOKUP($U$1&amp;$A13,STEP③!$A$3:$I$152,9,FALSE),貼付!$C$3:$AF$198,L$2,FALSE))</f>
        <v/>
      </c>
      <c r="M13" s="43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</row>
    <row r="14" spans="1:34" ht="14.25" customHeight="1" x14ac:dyDescent="0.4">
      <c r="A14" s="29">
        <v>10</v>
      </c>
      <c r="B14" s="30" t="str">
        <f>IF(ISERROR(VLOOKUP(VLOOKUP($U$1&amp;$A14,STEP③!$A$3:$I$152,9,FALSE),貼付!$C$3:$AF$198,B$2,FALSE)),"",VLOOKUP(VLOOKUP($U$1&amp;$A14,STEP③!$A$3:$I$152,9,FALSE),貼付!$C$3:$AF$198,B$2,FALSE))</f>
        <v/>
      </c>
      <c r="C14" s="30" t="str">
        <f>IF(ISERROR(VLOOKUP(VLOOKUP($U$1&amp;$A14,STEP③!$A$3:$I$152,9,FALSE),貼付!$C$3:$AF$198,C$2,FALSE)),"",VLOOKUP(VLOOKUP($U$1&amp;$A14,STEP③!$A$3:$I$152,9,FALSE),貼付!$C$3:$AF$198,C$2,FALSE))</f>
        <v/>
      </c>
      <c r="D14" s="30" t="str">
        <f>IF(ISERROR(VLOOKUP(VLOOKUP($U$1&amp;$A14,STEP③!$A$3:$I$152,9,FALSE),貼付!$C$3:$AF$198,D$2,FALSE)),"",VLOOKUP(VLOOKUP($U$1&amp;$A14,STEP③!$A$3:$I$152,9,FALSE),貼付!$C$3:$AF$198,D$2,FALSE))</f>
        <v/>
      </c>
      <c r="E14" s="30" t="str">
        <f>IF(ISERROR(VLOOKUP(VLOOKUP($U$1&amp;$A14,STEP③!$A$3:$I$152,9,FALSE),貼付!$C$3:$AF$198,E$2,FALSE)),"",VLOOKUP(VLOOKUP($U$1&amp;$A14,STEP③!$A$3:$I$152,9,FALSE),貼付!$C$3:$AF$198,E$2,FALSE))</f>
        <v/>
      </c>
      <c r="F14" s="30" t="str">
        <f>IF(ISERROR(VLOOKUP(VLOOKUP($U$1&amp;$A14,STEP③!$A$3:$I$152,9,FALSE),貼付!$C$3:$AF$198,F$2,FALSE)),"",VLOOKUP(VLOOKUP($U$1&amp;$A14,STEP③!$A$3:$I$152,9,FALSE),貼付!$C$3:$AF$198,F$2,FALSE))</f>
        <v/>
      </c>
      <c r="G14" s="30" t="str">
        <f>IF(ISERROR(VLOOKUP(VLOOKUP($U$1&amp;$A14,STEP③!$A$3:$I$152,9,FALSE),貼付!$C$3:$AF$198,G$2,FALSE)),"",VLOOKUP(VLOOKUP($U$1&amp;$A14,STEP③!$A$3:$I$152,9,FALSE),貼付!$C$3:$AF$198,G$2,FALSE))</f>
        <v/>
      </c>
      <c r="H14" s="31" t="str">
        <f>IF(ISERROR(VLOOKUP(VLOOKUP($U$1&amp;$A14,STEP③!$A$3:$I$152,9,FALSE),貼付!$C$3:$AF$198,H$2,FALSE)),"",VLOOKUP(VLOOKUP($U$1&amp;$A14,STEP③!$A$3:$I$152,9,FALSE),貼付!$C$3:$AF$198,H$2,FALSE))</f>
        <v/>
      </c>
      <c r="I14" s="30" t="str">
        <f>IF(ISERROR(VLOOKUP(VLOOKUP($U$1&amp;$A14,STEP③!$A$3:$I$152,9,FALSE),貼付!$C$3:$AF$198,I$2,FALSE)),"",VLOOKUP(VLOOKUP($U$1&amp;$A14,STEP③!$A$3:$I$152,9,FALSE),貼付!$C$3:$AF$198,I$2,FALSE))</f>
        <v/>
      </c>
      <c r="J14" s="30" t="str">
        <f>IF(ISERROR(VLOOKUP(VLOOKUP($U$1&amp;$A14,STEP③!$A$3:$I$152,9,FALSE),貼付!$C$3:$AF$198,J$2,FALSE)),"",VLOOKUP(VLOOKUP($U$1&amp;$A14,STEP③!$A$3:$I$152,9,FALSE),貼付!$C$3:$AF$198,J$2,FALSE))</f>
        <v/>
      </c>
      <c r="K14" s="30" t="str">
        <f>IF(ISERROR(VLOOKUP(VLOOKUP($U$1&amp;$A14,STEP③!$A$3:$I$152,9,FALSE),貼付!$C$3:$AF$198,K$2,FALSE)),"",VLOOKUP(VLOOKUP($U$1&amp;$A14,STEP③!$A$3:$I$152,9,FALSE),貼付!$C$3:$AF$198,K$2,FALSE))</f>
        <v/>
      </c>
      <c r="L14" s="46" t="str">
        <f>IF(ISERROR(VLOOKUP(VLOOKUP($U$1&amp;$A14,STEP③!$A$3:$I$152,9,FALSE),貼付!$C$3:$AF$198,L$2,FALSE)),"",VLOOKUP(VLOOKUP($U$1&amp;$A14,STEP③!$A$3:$I$152,9,FALSE),貼付!$C$3:$AF$198,L$2,FALSE))</f>
        <v/>
      </c>
      <c r="M14" s="43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34" ht="14.25" customHeight="1" x14ac:dyDescent="0.4">
      <c r="A15" s="32">
        <v>11</v>
      </c>
      <c r="B15" s="33" t="str">
        <f>IF(ISERROR(VLOOKUP(VLOOKUP($U$1&amp;$A15,STEP③!$A$3:$I$152,9,FALSE),貼付!$C$3:$AF$198,B$2,FALSE)),"",VLOOKUP(VLOOKUP($U$1&amp;$A15,STEP③!$A$3:$I$152,9,FALSE),貼付!$C$3:$AF$198,B$2,FALSE))</f>
        <v/>
      </c>
      <c r="C15" s="33" t="str">
        <f>IF(ISERROR(VLOOKUP(VLOOKUP($U$1&amp;$A15,STEP③!$A$3:$I$152,9,FALSE),貼付!$C$3:$AF$198,C$2,FALSE)),"",VLOOKUP(VLOOKUP($U$1&amp;$A15,STEP③!$A$3:$I$152,9,FALSE),貼付!$C$3:$AF$198,C$2,FALSE))</f>
        <v/>
      </c>
      <c r="D15" s="33" t="str">
        <f>IF(ISERROR(VLOOKUP(VLOOKUP($U$1&amp;$A15,STEP③!$A$3:$I$152,9,FALSE),貼付!$C$3:$AF$198,D$2,FALSE)),"",VLOOKUP(VLOOKUP($U$1&amp;$A15,STEP③!$A$3:$I$152,9,FALSE),貼付!$C$3:$AF$198,D$2,FALSE))</f>
        <v/>
      </c>
      <c r="E15" s="33" t="str">
        <f>IF(ISERROR(VLOOKUP(VLOOKUP($U$1&amp;$A15,STEP③!$A$3:$I$152,9,FALSE),貼付!$C$3:$AF$198,E$2,FALSE)),"",VLOOKUP(VLOOKUP($U$1&amp;$A15,STEP③!$A$3:$I$152,9,FALSE),貼付!$C$3:$AF$198,E$2,FALSE))</f>
        <v/>
      </c>
      <c r="F15" s="33" t="str">
        <f>IF(ISERROR(VLOOKUP(VLOOKUP($U$1&amp;$A15,STEP③!$A$3:$I$152,9,FALSE),貼付!$C$3:$AF$198,F$2,FALSE)),"",VLOOKUP(VLOOKUP($U$1&amp;$A15,STEP③!$A$3:$I$152,9,FALSE),貼付!$C$3:$AF$198,F$2,FALSE))</f>
        <v/>
      </c>
      <c r="G15" s="33" t="str">
        <f>IF(ISERROR(VLOOKUP(VLOOKUP($U$1&amp;$A15,STEP③!$A$3:$I$152,9,FALSE),貼付!$C$3:$AF$198,G$2,FALSE)),"",VLOOKUP(VLOOKUP($U$1&amp;$A15,STEP③!$A$3:$I$152,9,FALSE),貼付!$C$3:$AF$198,G$2,FALSE))</f>
        <v/>
      </c>
      <c r="H15" s="34" t="str">
        <f>IF(ISERROR(VLOOKUP(VLOOKUP($U$1&amp;$A15,STEP③!$A$3:$I$152,9,FALSE),貼付!$C$3:$AF$198,H$2,FALSE)),"",VLOOKUP(VLOOKUP($U$1&amp;$A15,STEP③!$A$3:$I$152,9,FALSE),貼付!$C$3:$AF$198,H$2,FALSE))</f>
        <v/>
      </c>
      <c r="I15" s="33" t="str">
        <f>IF(ISERROR(VLOOKUP(VLOOKUP($U$1&amp;$A15,STEP③!$A$3:$I$152,9,FALSE),貼付!$C$3:$AF$198,I$2,FALSE)),"",VLOOKUP(VLOOKUP($U$1&amp;$A15,STEP③!$A$3:$I$152,9,FALSE),貼付!$C$3:$AF$198,I$2,FALSE))</f>
        <v/>
      </c>
      <c r="J15" s="33" t="str">
        <f>IF(ISERROR(VLOOKUP(VLOOKUP($U$1&amp;$A15,STEP③!$A$3:$I$152,9,FALSE),貼付!$C$3:$AF$198,J$2,FALSE)),"",VLOOKUP(VLOOKUP($U$1&amp;$A15,STEP③!$A$3:$I$152,9,FALSE),貼付!$C$3:$AF$198,J$2,FALSE))</f>
        <v/>
      </c>
      <c r="K15" s="33" t="str">
        <f>IF(ISERROR(VLOOKUP(VLOOKUP($U$1&amp;$A15,STEP③!$A$3:$I$152,9,FALSE),貼付!$C$3:$AF$198,K$2,FALSE)),"",VLOOKUP(VLOOKUP($U$1&amp;$A15,STEP③!$A$3:$I$152,9,FALSE),貼付!$C$3:$AF$198,K$2,FALSE))</f>
        <v/>
      </c>
      <c r="L15" s="47" t="str">
        <f>IF(ISERROR(VLOOKUP(VLOOKUP($U$1&amp;$A15,STEP③!$A$3:$I$152,9,FALSE),貼付!$C$3:$AF$198,L$2,FALSE)),"",VLOOKUP(VLOOKUP($U$1&amp;$A15,STEP③!$A$3:$I$152,9,FALSE),貼付!$C$3:$AF$198,L$2,FALSE))</f>
        <v/>
      </c>
      <c r="M15" s="43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34" ht="14.25" customHeight="1" x14ac:dyDescent="0.4">
      <c r="A16" s="29">
        <v>12</v>
      </c>
      <c r="B16" s="30" t="str">
        <f>IF(ISERROR(VLOOKUP(VLOOKUP($U$1&amp;$A16,STEP③!$A$3:$I$152,9,FALSE),貼付!$C$3:$AF$198,B$2,FALSE)),"",VLOOKUP(VLOOKUP($U$1&amp;$A16,STEP③!$A$3:$I$152,9,FALSE),貼付!$C$3:$AF$198,B$2,FALSE))</f>
        <v/>
      </c>
      <c r="C16" s="30" t="str">
        <f>IF(ISERROR(VLOOKUP(VLOOKUP($U$1&amp;$A16,STEP③!$A$3:$I$152,9,FALSE),貼付!$C$3:$AF$198,C$2,FALSE)),"",VLOOKUP(VLOOKUP($U$1&amp;$A16,STEP③!$A$3:$I$152,9,FALSE),貼付!$C$3:$AF$198,C$2,FALSE))</f>
        <v/>
      </c>
      <c r="D16" s="30" t="str">
        <f>IF(ISERROR(VLOOKUP(VLOOKUP($U$1&amp;$A16,STEP③!$A$3:$I$152,9,FALSE),貼付!$C$3:$AF$198,D$2,FALSE)),"",VLOOKUP(VLOOKUP($U$1&amp;$A16,STEP③!$A$3:$I$152,9,FALSE),貼付!$C$3:$AF$198,D$2,FALSE))</f>
        <v/>
      </c>
      <c r="E16" s="30" t="str">
        <f>IF(ISERROR(VLOOKUP(VLOOKUP($U$1&amp;$A16,STEP③!$A$3:$I$152,9,FALSE),貼付!$C$3:$AF$198,E$2,FALSE)),"",VLOOKUP(VLOOKUP($U$1&amp;$A16,STEP③!$A$3:$I$152,9,FALSE),貼付!$C$3:$AF$198,E$2,FALSE))</f>
        <v/>
      </c>
      <c r="F16" s="30" t="str">
        <f>IF(ISERROR(VLOOKUP(VLOOKUP($U$1&amp;$A16,STEP③!$A$3:$I$152,9,FALSE),貼付!$C$3:$AF$198,F$2,FALSE)),"",VLOOKUP(VLOOKUP($U$1&amp;$A16,STEP③!$A$3:$I$152,9,FALSE),貼付!$C$3:$AF$198,F$2,FALSE))</f>
        <v/>
      </c>
      <c r="G16" s="30" t="str">
        <f>IF(ISERROR(VLOOKUP(VLOOKUP($U$1&amp;$A16,STEP③!$A$3:$I$152,9,FALSE),貼付!$C$3:$AF$198,G$2,FALSE)),"",VLOOKUP(VLOOKUP($U$1&amp;$A16,STEP③!$A$3:$I$152,9,FALSE),貼付!$C$3:$AF$198,G$2,FALSE))</f>
        <v/>
      </c>
      <c r="H16" s="31" t="str">
        <f>IF(ISERROR(VLOOKUP(VLOOKUP($U$1&amp;$A16,STEP③!$A$3:$I$152,9,FALSE),貼付!$C$3:$AF$198,H$2,FALSE)),"",VLOOKUP(VLOOKUP($U$1&amp;$A16,STEP③!$A$3:$I$152,9,FALSE),貼付!$C$3:$AF$198,H$2,FALSE))</f>
        <v/>
      </c>
      <c r="I16" s="30" t="str">
        <f>IF(ISERROR(VLOOKUP(VLOOKUP($U$1&amp;$A16,STEP③!$A$3:$I$152,9,FALSE),貼付!$C$3:$AF$198,I$2,FALSE)),"",VLOOKUP(VLOOKUP($U$1&amp;$A16,STEP③!$A$3:$I$152,9,FALSE),貼付!$C$3:$AF$198,I$2,FALSE))</f>
        <v/>
      </c>
      <c r="J16" s="30" t="str">
        <f>IF(ISERROR(VLOOKUP(VLOOKUP($U$1&amp;$A16,STEP③!$A$3:$I$152,9,FALSE),貼付!$C$3:$AF$198,J$2,FALSE)),"",VLOOKUP(VLOOKUP($U$1&amp;$A16,STEP③!$A$3:$I$152,9,FALSE),貼付!$C$3:$AF$198,J$2,FALSE))</f>
        <v/>
      </c>
      <c r="K16" s="30" t="str">
        <f>IF(ISERROR(VLOOKUP(VLOOKUP($U$1&amp;$A16,STEP③!$A$3:$I$152,9,FALSE),貼付!$C$3:$AF$198,K$2,FALSE)),"",VLOOKUP(VLOOKUP($U$1&amp;$A16,STEP③!$A$3:$I$152,9,FALSE),貼付!$C$3:$AF$198,K$2,FALSE))</f>
        <v/>
      </c>
      <c r="L16" s="46" t="str">
        <f>IF(ISERROR(VLOOKUP(VLOOKUP($U$1&amp;$A16,STEP③!$A$3:$I$152,9,FALSE),貼付!$C$3:$AF$198,L$2,FALSE)),"",VLOOKUP(VLOOKUP($U$1&amp;$A16,STEP③!$A$3:$I$152,9,FALSE),貼付!$C$3:$AF$198,L$2,FALSE))</f>
        <v/>
      </c>
      <c r="M16" s="43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28" ht="14.25" customHeight="1" x14ac:dyDescent="0.4">
      <c r="A17" s="32">
        <v>13</v>
      </c>
      <c r="B17" s="33" t="str">
        <f>IF(ISERROR(VLOOKUP(VLOOKUP($U$1&amp;$A17,STEP③!$A$3:$I$152,9,FALSE),貼付!$C$3:$AF$198,B$2,FALSE)),"",VLOOKUP(VLOOKUP($U$1&amp;$A17,STEP③!$A$3:$I$152,9,FALSE),貼付!$C$3:$AF$198,B$2,FALSE))</f>
        <v/>
      </c>
      <c r="C17" s="33" t="str">
        <f>IF(ISERROR(VLOOKUP(VLOOKUP($U$1&amp;$A17,STEP③!$A$3:$I$152,9,FALSE),貼付!$C$3:$AF$198,C$2,FALSE)),"",VLOOKUP(VLOOKUP($U$1&amp;$A17,STEP③!$A$3:$I$152,9,FALSE),貼付!$C$3:$AF$198,C$2,FALSE))</f>
        <v/>
      </c>
      <c r="D17" s="33" t="str">
        <f>IF(ISERROR(VLOOKUP(VLOOKUP($U$1&amp;$A17,STEP③!$A$3:$I$152,9,FALSE),貼付!$C$3:$AF$198,D$2,FALSE)),"",VLOOKUP(VLOOKUP($U$1&amp;$A17,STEP③!$A$3:$I$152,9,FALSE),貼付!$C$3:$AF$198,D$2,FALSE))</f>
        <v/>
      </c>
      <c r="E17" s="33" t="str">
        <f>IF(ISERROR(VLOOKUP(VLOOKUP($U$1&amp;$A17,STEP③!$A$3:$I$152,9,FALSE),貼付!$C$3:$AF$198,E$2,FALSE)),"",VLOOKUP(VLOOKUP($U$1&amp;$A17,STEP③!$A$3:$I$152,9,FALSE),貼付!$C$3:$AF$198,E$2,FALSE))</f>
        <v/>
      </c>
      <c r="F17" s="33" t="str">
        <f>IF(ISERROR(VLOOKUP(VLOOKUP($U$1&amp;$A17,STEP③!$A$3:$I$152,9,FALSE),貼付!$C$3:$AF$198,F$2,FALSE)),"",VLOOKUP(VLOOKUP($U$1&amp;$A17,STEP③!$A$3:$I$152,9,FALSE),貼付!$C$3:$AF$198,F$2,FALSE))</f>
        <v/>
      </c>
      <c r="G17" s="33" t="str">
        <f>IF(ISERROR(VLOOKUP(VLOOKUP($U$1&amp;$A17,STEP③!$A$3:$I$152,9,FALSE),貼付!$C$3:$AF$198,G$2,FALSE)),"",VLOOKUP(VLOOKUP($U$1&amp;$A17,STEP③!$A$3:$I$152,9,FALSE),貼付!$C$3:$AF$198,G$2,FALSE))</f>
        <v/>
      </c>
      <c r="H17" s="34" t="str">
        <f>IF(ISERROR(VLOOKUP(VLOOKUP($U$1&amp;$A17,STEP③!$A$3:$I$152,9,FALSE),貼付!$C$3:$AF$198,H$2,FALSE)),"",VLOOKUP(VLOOKUP($U$1&amp;$A17,STEP③!$A$3:$I$152,9,FALSE),貼付!$C$3:$AF$198,H$2,FALSE))</f>
        <v/>
      </c>
      <c r="I17" s="33" t="str">
        <f>IF(ISERROR(VLOOKUP(VLOOKUP($U$1&amp;$A17,STEP③!$A$3:$I$152,9,FALSE),貼付!$C$3:$AF$198,I$2,FALSE)),"",VLOOKUP(VLOOKUP($U$1&amp;$A17,STEP③!$A$3:$I$152,9,FALSE),貼付!$C$3:$AF$198,I$2,FALSE))</f>
        <v/>
      </c>
      <c r="J17" s="33" t="str">
        <f>IF(ISERROR(VLOOKUP(VLOOKUP($U$1&amp;$A17,STEP③!$A$3:$I$152,9,FALSE),貼付!$C$3:$AF$198,J$2,FALSE)),"",VLOOKUP(VLOOKUP($U$1&amp;$A17,STEP③!$A$3:$I$152,9,FALSE),貼付!$C$3:$AF$198,J$2,FALSE))</f>
        <v/>
      </c>
      <c r="K17" s="33" t="str">
        <f>IF(ISERROR(VLOOKUP(VLOOKUP($U$1&amp;$A17,STEP③!$A$3:$I$152,9,FALSE),貼付!$C$3:$AF$198,K$2,FALSE)),"",VLOOKUP(VLOOKUP($U$1&amp;$A17,STEP③!$A$3:$I$152,9,FALSE),貼付!$C$3:$AF$198,K$2,FALSE))</f>
        <v/>
      </c>
      <c r="L17" s="47" t="str">
        <f>IF(ISERROR(VLOOKUP(VLOOKUP($U$1&amp;$A17,STEP③!$A$3:$I$152,9,FALSE),貼付!$C$3:$AF$198,L$2,FALSE)),"",VLOOKUP(VLOOKUP($U$1&amp;$A17,STEP③!$A$3:$I$152,9,FALSE),貼付!$C$3:$AF$198,L$2,FALSE))</f>
        <v/>
      </c>
      <c r="M17" s="43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1:28" ht="14.25" customHeight="1" x14ac:dyDescent="0.4">
      <c r="A18" s="29">
        <v>14</v>
      </c>
      <c r="B18" s="30" t="str">
        <f>IF(ISERROR(VLOOKUP(VLOOKUP($U$1&amp;$A18,STEP③!$A$3:$I$152,9,FALSE),貼付!$C$3:$AF$198,B$2,FALSE)),"",VLOOKUP(VLOOKUP($U$1&amp;$A18,STEP③!$A$3:$I$152,9,FALSE),貼付!$C$3:$AF$198,B$2,FALSE))</f>
        <v/>
      </c>
      <c r="C18" s="30" t="str">
        <f>IF(ISERROR(VLOOKUP(VLOOKUP($U$1&amp;$A18,STEP③!$A$3:$I$152,9,FALSE),貼付!$C$3:$AF$198,C$2,FALSE)),"",VLOOKUP(VLOOKUP($U$1&amp;$A18,STEP③!$A$3:$I$152,9,FALSE),貼付!$C$3:$AF$198,C$2,FALSE))</f>
        <v/>
      </c>
      <c r="D18" s="30" t="str">
        <f>IF(ISERROR(VLOOKUP(VLOOKUP($U$1&amp;$A18,STEP③!$A$3:$I$152,9,FALSE),貼付!$C$3:$AF$198,D$2,FALSE)),"",VLOOKUP(VLOOKUP($U$1&amp;$A18,STEP③!$A$3:$I$152,9,FALSE),貼付!$C$3:$AF$198,D$2,FALSE))</f>
        <v/>
      </c>
      <c r="E18" s="30" t="str">
        <f>IF(ISERROR(VLOOKUP(VLOOKUP($U$1&amp;$A18,STEP③!$A$3:$I$152,9,FALSE),貼付!$C$3:$AF$198,E$2,FALSE)),"",VLOOKUP(VLOOKUP($U$1&amp;$A18,STEP③!$A$3:$I$152,9,FALSE),貼付!$C$3:$AF$198,E$2,FALSE))</f>
        <v/>
      </c>
      <c r="F18" s="30" t="str">
        <f>IF(ISERROR(VLOOKUP(VLOOKUP($U$1&amp;$A18,STEP③!$A$3:$I$152,9,FALSE),貼付!$C$3:$AF$198,F$2,FALSE)),"",VLOOKUP(VLOOKUP($U$1&amp;$A18,STEP③!$A$3:$I$152,9,FALSE),貼付!$C$3:$AF$198,F$2,FALSE))</f>
        <v/>
      </c>
      <c r="G18" s="30" t="str">
        <f>IF(ISERROR(VLOOKUP(VLOOKUP($U$1&amp;$A18,STEP③!$A$3:$I$152,9,FALSE),貼付!$C$3:$AF$198,G$2,FALSE)),"",VLOOKUP(VLOOKUP($U$1&amp;$A18,STEP③!$A$3:$I$152,9,FALSE),貼付!$C$3:$AF$198,G$2,FALSE))</f>
        <v/>
      </c>
      <c r="H18" s="31" t="str">
        <f>IF(ISERROR(VLOOKUP(VLOOKUP($U$1&amp;$A18,STEP③!$A$3:$I$152,9,FALSE),貼付!$C$3:$AF$198,H$2,FALSE)),"",VLOOKUP(VLOOKUP($U$1&amp;$A18,STEP③!$A$3:$I$152,9,FALSE),貼付!$C$3:$AF$198,H$2,FALSE))</f>
        <v/>
      </c>
      <c r="I18" s="30" t="str">
        <f>IF(ISERROR(VLOOKUP(VLOOKUP($U$1&amp;$A18,STEP③!$A$3:$I$152,9,FALSE),貼付!$C$3:$AF$198,I$2,FALSE)),"",VLOOKUP(VLOOKUP($U$1&amp;$A18,STEP③!$A$3:$I$152,9,FALSE),貼付!$C$3:$AF$198,I$2,FALSE))</f>
        <v/>
      </c>
      <c r="J18" s="30" t="str">
        <f>IF(ISERROR(VLOOKUP(VLOOKUP($U$1&amp;$A18,STEP③!$A$3:$I$152,9,FALSE),貼付!$C$3:$AF$198,J$2,FALSE)),"",VLOOKUP(VLOOKUP($U$1&amp;$A18,STEP③!$A$3:$I$152,9,FALSE),貼付!$C$3:$AF$198,J$2,FALSE))</f>
        <v/>
      </c>
      <c r="K18" s="30" t="str">
        <f>IF(ISERROR(VLOOKUP(VLOOKUP($U$1&amp;$A18,STEP③!$A$3:$I$152,9,FALSE),貼付!$C$3:$AF$198,K$2,FALSE)),"",VLOOKUP(VLOOKUP($U$1&amp;$A18,STEP③!$A$3:$I$152,9,FALSE),貼付!$C$3:$AF$198,K$2,FALSE))</f>
        <v/>
      </c>
      <c r="L18" s="46" t="str">
        <f>IF(ISERROR(VLOOKUP(VLOOKUP($U$1&amp;$A18,STEP③!$A$3:$I$152,9,FALSE),貼付!$C$3:$AF$198,L$2,FALSE)),"",VLOOKUP(VLOOKUP($U$1&amp;$A18,STEP③!$A$3:$I$152,9,FALSE),貼付!$C$3:$AF$198,L$2,FALSE))</f>
        <v/>
      </c>
      <c r="M18" s="43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1:28" ht="14.25" customHeight="1" x14ac:dyDescent="0.4">
      <c r="A19" s="32">
        <v>15</v>
      </c>
      <c r="B19" s="33" t="str">
        <f>IF(ISERROR(VLOOKUP(VLOOKUP($U$1&amp;$A19,STEP③!$A$3:$I$152,9,FALSE),貼付!$C$3:$AF$198,B$2,FALSE)),"",VLOOKUP(VLOOKUP($U$1&amp;$A19,STEP③!$A$3:$I$152,9,FALSE),貼付!$C$3:$AF$198,B$2,FALSE))</f>
        <v/>
      </c>
      <c r="C19" s="33" t="str">
        <f>IF(ISERROR(VLOOKUP(VLOOKUP($U$1&amp;$A19,STEP③!$A$3:$I$152,9,FALSE),貼付!$C$3:$AF$198,C$2,FALSE)),"",VLOOKUP(VLOOKUP($U$1&amp;$A19,STEP③!$A$3:$I$152,9,FALSE),貼付!$C$3:$AF$198,C$2,FALSE))</f>
        <v/>
      </c>
      <c r="D19" s="33" t="str">
        <f>IF(ISERROR(VLOOKUP(VLOOKUP($U$1&amp;$A19,STEP③!$A$3:$I$152,9,FALSE),貼付!$C$3:$AF$198,D$2,FALSE)),"",VLOOKUP(VLOOKUP($U$1&amp;$A19,STEP③!$A$3:$I$152,9,FALSE),貼付!$C$3:$AF$198,D$2,FALSE))</f>
        <v/>
      </c>
      <c r="E19" s="33" t="str">
        <f>IF(ISERROR(VLOOKUP(VLOOKUP($U$1&amp;$A19,STEP③!$A$3:$I$152,9,FALSE),貼付!$C$3:$AF$198,E$2,FALSE)),"",VLOOKUP(VLOOKUP($U$1&amp;$A19,STEP③!$A$3:$I$152,9,FALSE),貼付!$C$3:$AF$198,E$2,FALSE))</f>
        <v/>
      </c>
      <c r="F19" s="33" t="str">
        <f>IF(ISERROR(VLOOKUP(VLOOKUP($U$1&amp;$A19,STEP③!$A$3:$I$152,9,FALSE),貼付!$C$3:$AF$198,F$2,FALSE)),"",VLOOKUP(VLOOKUP($U$1&amp;$A19,STEP③!$A$3:$I$152,9,FALSE),貼付!$C$3:$AF$198,F$2,FALSE))</f>
        <v/>
      </c>
      <c r="G19" s="33" t="str">
        <f>IF(ISERROR(VLOOKUP(VLOOKUP($U$1&amp;$A19,STEP③!$A$3:$I$152,9,FALSE),貼付!$C$3:$AF$198,G$2,FALSE)),"",VLOOKUP(VLOOKUP($U$1&amp;$A19,STEP③!$A$3:$I$152,9,FALSE),貼付!$C$3:$AF$198,G$2,FALSE))</f>
        <v/>
      </c>
      <c r="H19" s="34" t="str">
        <f>IF(ISERROR(VLOOKUP(VLOOKUP($U$1&amp;$A19,STEP③!$A$3:$I$152,9,FALSE),貼付!$C$3:$AF$198,H$2,FALSE)),"",VLOOKUP(VLOOKUP($U$1&amp;$A19,STEP③!$A$3:$I$152,9,FALSE),貼付!$C$3:$AF$198,H$2,FALSE))</f>
        <v/>
      </c>
      <c r="I19" s="33" t="str">
        <f>IF(ISERROR(VLOOKUP(VLOOKUP($U$1&amp;$A19,STEP③!$A$3:$I$152,9,FALSE),貼付!$C$3:$AF$198,I$2,FALSE)),"",VLOOKUP(VLOOKUP($U$1&amp;$A19,STEP③!$A$3:$I$152,9,FALSE),貼付!$C$3:$AF$198,I$2,FALSE))</f>
        <v/>
      </c>
      <c r="J19" s="33" t="str">
        <f>IF(ISERROR(VLOOKUP(VLOOKUP($U$1&amp;$A19,STEP③!$A$3:$I$152,9,FALSE),貼付!$C$3:$AF$198,J$2,FALSE)),"",VLOOKUP(VLOOKUP($U$1&amp;$A19,STEP③!$A$3:$I$152,9,FALSE),貼付!$C$3:$AF$198,J$2,FALSE))</f>
        <v/>
      </c>
      <c r="K19" s="33" t="str">
        <f>IF(ISERROR(VLOOKUP(VLOOKUP($U$1&amp;$A19,STEP③!$A$3:$I$152,9,FALSE),貼付!$C$3:$AF$198,K$2,FALSE)),"",VLOOKUP(VLOOKUP($U$1&amp;$A19,STEP③!$A$3:$I$152,9,FALSE),貼付!$C$3:$AF$198,K$2,FALSE))</f>
        <v/>
      </c>
      <c r="L19" s="47" t="str">
        <f>IF(ISERROR(VLOOKUP(VLOOKUP($U$1&amp;$A19,STEP③!$A$3:$I$152,9,FALSE),貼付!$C$3:$AF$198,L$2,FALSE)),"",VLOOKUP(VLOOKUP($U$1&amp;$A19,STEP③!$A$3:$I$152,9,FALSE),貼付!$C$3:$AF$198,L$2,FALSE))</f>
        <v/>
      </c>
      <c r="M19" s="43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4.25" customHeight="1" x14ac:dyDescent="0.4">
      <c r="A20" s="29">
        <v>16</v>
      </c>
      <c r="B20" s="30" t="str">
        <f>IF(ISERROR(VLOOKUP(VLOOKUP($U$1&amp;$A20,STEP③!$A$3:$I$152,9,FALSE),貼付!$C$3:$AF$198,B$2,FALSE)),"",VLOOKUP(VLOOKUP($U$1&amp;$A20,STEP③!$A$3:$I$152,9,FALSE),貼付!$C$3:$AF$198,B$2,FALSE))</f>
        <v/>
      </c>
      <c r="C20" s="30" t="str">
        <f>IF(ISERROR(VLOOKUP(VLOOKUP($U$1&amp;$A20,STEP③!$A$3:$I$152,9,FALSE),貼付!$C$3:$AF$198,C$2,FALSE)),"",VLOOKUP(VLOOKUP($U$1&amp;$A20,STEP③!$A$3:$I$152,9,FALSE),貼付!$C$3:$AF$198,C$2,FALSE))</f>
        <v/>
      </c>
      <c r="D20" s="30" t="str">
        <f>IF(ISERROR(VLOOKUP(VLOOKUP($U$1&amp;$A20,STEP③!$A$3:$I$152,9,FALSE),貼付!$C$3:$AF$198,D$2,FALSE)),"",VLOOKUP(VLOOKUP($U$1&amp;$A20,STEP③!$A$3:$I$152,9,FALSE),貼付!$C$3:$AF$198,D$2,FALSE))</f>
        <v/>
      </c>
      <c r="E20" s="30" t="str">
        <f>IF(ISERROR(VLOOKUP(VLOOKUP($U$1&amp;$A20,STEP③!$A$3:$I$152,9,FALSE),貼付!$C$3:$AF$198,E$2,FALSE)),"",VLOOKUP(VLOOKUP($U$1&amp;$A20,STEP③!$A$3:$I$152,9,FALSE),貼付!$C$3:$AF$198,E$2,FALSE))</f>
        <v/>
      </c>
      <c r="F20" s="30" t="str">
        <f>IF(ISERROR(VLOOKUP(VLOOKUP($U$1&amp;$A20,STEP③!$A$3:$I$152,9,FALSE),貼付!$C$3:$AF$198,F$2,FALSE)),"",VLOOKUP(VLOOKUP($U$1&amp;$A20,STEP③!$A$3:$I$152,9,FALSE),貼付!$C$3:$AF$198,F$2,FALSE))</f>
        <v/>
      </c>
      <c r="G20" s="30" t="str">
        <f>IF(ISERROR(VLOOKUP(VLOOKUP($U$1&amp;$A20,STEP③!$A$3:$I$152,9,FALSE),貼付!$C$3:$AF$198,G$2,FALSE)),"",VLOOKUP(VLOOKUP($U$1&amp;$A20,STEP③!$A$3:$I$152,9,FALSE),貼付!$C$3:$AF$198,G$2,FALSE))</f>
        <v/>
      </c>
      <c r="H20" s="31" t="str">
        <f>IF(ISERROR(VLOOKUP(VLOOKUP($U$1&amp;$A20,STEP③!$A$3:$I$152,9,FALSE),貼付!$C$3:$AF$198,H$2,FALSE)),"",VLOOKUP(VLOOKUP($U$1&amp;$A20,STEP③!$A$3:$I$152,9,FALSE),貼付!$C$3:$AF$198,H$2,FALSE))</f>
        <v/>
      </c>
      <c r="I20" s="30" t="str">
        <f>IF(ISERROR(VLOOKUP(VLOOKUP($U$1&amp;$A20,STEP③!$A$3:$I$152,9,FALSE),貼付!$C$3:$AF$198,I$2,FALSE)),"",VLOOKUP(VLOOKUP($U$1&amp;$A20,STEP③!$A$3:$I$152,9,FALSE),貼付!$C$3:$AF$198,I$2,FALSE))</f>
        <v/>
      </c>
      <c r="J20" s="30" t="str">
        <f>IF(ISERROR(VLOOKUP(VLOOKUP($U$1&amp;$A20,STEP③!$A$3:$I$152,9,FALSE),貼付!$C$3:$AF$198,J$2,FALSE)),"",VLOOKUP(VLOOKUP($U$1&amp;$A20,STEP③!$A$3:$I$152,9,FALSE),貼付!$C$3:$AF$198,J$2,FALSE))</f>
        <v/>
      </c>
      <c r="K20" s="30" t="str">
        <f>IF(ISERROR(VLOOKUP(VLOOKUP($U$1&amp;$A20,STEP③!$A$3:$I$152,9,FALSE),貼付!$C$3:$AF$198,K$2,FALSE)),"",VLOOKUP(VLOOKUP($U$1&amp;$A20,STEP③!$A$3:$I$152,9,FALSE),貼付!$C$3:$AF$198,K$2,FALSE))</f>
        <v/>
      </c>
      <c r="L20" s="46" t="str">
        <f>IF(ISERROR(VLOOKUP(VLOOKUP($U$1&amp;$A20,STEP③!$A$3:$I$152,9,FALSE),貼付!$C$3:$AF$198,L$2,FALSE)),"",VLOOKUP(VLOOKUP($U$1&amp;$A20,STEP③!$A$3:$I$152,9,FALSE),貼付!$C$3:$AF$198,L$2,FALSE))</f>
        <v/>
      </c>
      <c r="M20" s="43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1:28" ht="14.25" customHeight="1" x14ac:dyDescent="0.4">
      <c r="A21" s="32">
        <v>17</v>
      </c>
      <c r="B21" s="33" t="str">
        <f>IF(ISERROR(VLOOKUP(VLOOKUP($U$1&amp;$A21,STEP③!$A$3:$I$152,9,FALSE),貼付!$C$3:$AF$198,B$2,FALSE)),"",VLOOKUP(VLOOKUP($U$1&amp;$A21,STEP③!$A$3:$I$152,9,FALSE),貼付!$C$3:$AF$198,B$2,FALSE))</f>
        <v/>
      </c>
      <c r="C21" s="33" t="str">
        <f>IF(ISERROR(VLOOKUP(VLOOKUP($U$1&amp;$A21,STEP③!$A$3:$I$152,9,FALSE),貼付!$C$3:$AF$198,C$2,FALSE)),"",VLOOKUP(VLOOKUP($U$1&amp;$A21,STEP③!$A$3:$I$152,9,FALSE),貼付!$C$3:$AF$198,C$2,FALSE))</f>
        <v/>
      </c>
      <c r="D21" s="33" t="str">
        <f>IF(ISERROR(VLOOKUP(VLOOKUP($U$1&amp;$A21,STEP③!$A$3:$I$152,9,FALSE),貼付!$C$3:$AF$198,D$2,FALSE)),"",VLOOKUP(VLOOKUP($U$1&amp;$A21,STEP③!$A$3:$I$152,9,FALSE),貼付!$C$3:$AF$198,D$2,FALSE))</f>
        <v/>
      </c>
      <c r="E21" s="33" t="str">
        <f>IF(ISERROR(VLOOKUP(VLOOKUP($U$1&amp;$A21,STEP③!$A$3:$I$152,9,FALSE),貼付!$C$3:$AF$198,E$2,FALSE)),"",VLOOKUP(VLOOKUP($U$1&amp;$A21,STEP③!$A$3:$I$152,9,FALSE),貼付!$C$3:$AF$198,E$2,FALSE))</f>
        <v/>
      </c>
      <c r="F21" s="33" t="str">
        <f>IF(ISERROR(VLOOKUP(VLOOKUP($U$1&amp;$A21,STEP③!$A$3:$I$152,9,FALSE),貼付!$C$3:$AF$198,F$2,FALSE)),"",VLOOKUP(VLOOKUP($U$1&amp;$A21,STEP③!$A$3:$I$152,9,FALSE),貼付!$C$3:$AF$198,F$2,FALSE))</f>
        <v/>
      </c>
      <c r="G21" s="33" t="str">
        <f>IF(ISERROR(VLOOKUP(VLOOKUP($U$1&amp;$A21,STEP③!$A$3:$I$152,9,FALSE),貼付!$C$3:$AF$198,G$2,FALSE)),"",VLOOKUP(VLOOKUP($U$1&amp;$A21,STEP③!$A$3:$I$152,9,FALSE),貼付!$C$3:$AF$198,G$2,FALSE))</f>
        <v/>
      </c>
      <c r="H21" s="34" t="str">
        <f>IF(ISERROR(VLOOKUP(VLOOKUP($U$1&amp;$A21,STEP③!$A$3:$I$152,9,FALSE),貼付!$C$3:$AF$198,H$2,FALSE)),"",VLOOKUP(VLOOKUP($U$1&amp;$A21,STEP③!$A$3:$I$152,9,FALSE),貼付!$C$3:$AF$198,H$2,FALSE))</f>
        <v/>
      </c>
      <c r="I21" s="33" t="str">
        <f>IF(ISERROR(VLOOKUP(VLOOKUP($U$1&amp;$A21,STEP③!$A$3:$I$152,9,FALSE),貼付!$C$3:$AF$198,I$2,FALSE)),"",VLOOKUP(VLOOKUP($U$1&amp;$A21,STEP③!$A$3:$I$152,9,FALSE),貼付!$C$3:$AF$198,I$2,FALSE))</f>
        <v/>
      </c>
      <c r="J21" s="33" t="str">
        <f>IF(ISERROR(VLOOKUP(VLOOKUP($U$1&amp;$A21,STEP③!$A$3:$I$152,9,FALSE),貼付!$C$3:$AF$198,J$2,FALSE)),"",VLOOKUP(VLOOKUP($U$1&amp;$A21,STEP③!$A$3:$I$152,9,FALSE),貼付!$C$3:$AF$198,J$2,FALSE))</f>
        <v/>
      </c>
      <c r="K21" s="33" t="str">
        <f>IF(ISERROR(VLOOKUP(VLOOKUP($U$1&amp;$A21,STEP③!$A$3:$I$152,9,FALSE),貼付!$C$3:$AF$198,K$2,FALSE)),"",VLOOKUP(VLOOKUP($U$1&amp;$A21,STEP③!$A$3:$I$152,9,FALSE),貼付!$C$3:$AF$198,K$2,FALSE))</f>
        <v/>
      </c>
      <c r="L21" s="47" t="str">
        <f>IF(ISERROR(VLOOKUP(VLOOKUP($U$1&amp;$A21,STEP③!$A$3:$I$152,9,FALSE),貼付!$C$3:$AF$198,L$2,FALSE)),"",VLOOKUP(VLOOKUP($U$1&amp;$A21,STEP③!$A$3:$I$152,9,FALSE),貼付!$C$3:$AF$198,L$2,FALSE))</f>
        <v/>
      </c>
      <c r="M21" s="43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</row>
    <row r="22" spans="1:28" ht="14.25" customHeight="1" x14ac:dyDescent="0.4">
      <c r="A22" s="29">
        <v>18</v>
      </c>
      <c r="B22" s="30" t="str">
        <f>IF(ISERROR(VLOOKUP(VLOOKUP($U$1&amp;$A22,STEP③!$A$3:$I$152,9,FALSE),貼付!$C$3:$AF$198,B$2,FALSE)),"",VLOOKUP(VLOOKUP($U$1&amp;$A22,STEP③!$A$3:$I$152,9,FALSE),貼付!$C$3:$AF$198,B$2,FALSE))</f>
        <v/>
      </c>
      <c r="C22" s="30" t="str">
        <f>IF(ISERROR(VLOOKUP(VLOOKUP($U$1&amp;$A22,STEP③!$A$3:$I$152,9,FALSE),貼付!$C$3:$AF$198,C$2,FALSE)),"",VLOOKUP(VLOOKUP($U$1&amp;$A22,STEP③!$A$3:$I$152,9,FALSE),貼付!$C$3:$AF$198,C$2,FALSE))</f>
        <v/>
      </c>
      <c r="D22" s="30" t="str">
        <f>IF(ISERROR(VLOOKUP(VLOOKUP($U$1&amp;$A22,STEP③!$A$3:$I$152,9,FALSE),貼付!$C$3:$AF$198,D$2,FALSE)),"",VLOOKUP(VLOOKUP($U$1&amp;$A22,STEP③!$A$3:$I$152,9,FALSE),貼付!$C$3:$AF$198,D$2,FALSE))</f>
        <v/>
      </c>
      <c r="E22" s="30" t="str">
        <f>IF(ISERROR(VLOOKUP(VLOOKUP($U$1&amp;$A22,STEP③!$A$3:$I$152,9,FALSE),貼付!$C$3:$AF$198,E$2,FALSE)),"",VLOOKUP(VLOOKUP($U$1&amp;$A22,STEP③!$A$3:$I$152,9,FALSE),貼付!$C$3:$AF$198,E$2,FALSE))</f>
        <v/>
      </c>
      <c r="F22" s="30" t="str">
        <f>IF(ISERROR(VLOOKUP(VLOOKUP($U$1&amp;$A22,STEP③!$A$3:$I$152,9,FALSE),貼付!$C$3:$AF$198,F$2,FALSE)),"",VLOOKUP(VLOOKUP($U$1&amp;$A22,STEP③!$A$3:$I$152,9,FALSE),貼付!$C$3:$AF$198,F$2,FALSE))</f>
        <v/>
      </c>
      <c r="G22" s="30" t="str">
        <f>IF(ISERROR(VLOOKUP(VLOOKUP($U$1&amp;$A22,STEP③!$A$3:$I$152,9,FALSE),貼付!$C$3:$AF$198,G$2,FALSE)),"",VLOOKUP(VLOOKUP($U$1&amp;$A22,STEP③!$A$3:$I$152,9,FALSE),貼付!$C$3:$AF$198,G$2,FALSE))</f>
        <v/>
      </c>
      <c r="H22" s="31" t="str">
        <f>IF(ISERROR(VLOOKUP(VLOOKUP($U$1&amp;$A22,STEP③!$A$3:$I$152,9,FALSE),貼付!$C$3:$AF$198,H$2,FALSE)),"",VLOOKUP(VLOOKUP($U$1&amp;$A22,STEP③!$A$3:$I$152,9,FALSE),貼付!$C$3:$AF$198,H$2,FALSE))</f>
        <v/>
      </c>
      <c r="I22" s="30" t="str">
        <f>IF(ISERROR(VLOOKUP(VLOOKUP($U$1&amp;$A22,STEP③!$A$3:$I$152,9,FALSE),貼付!$C$3:$AF$198,I$2,FALSE)),"",VLOOKUP(VLOOKUP($U$1&amp;$A22,STEP③!$A$3:$I$152,9,FALSE),貼付!$C$3:$AF$198,I$2,FALSE))</f>
        <v/>
      </c>
      <c r="J22" s="30" t="str">
        <f>IF(ISERROR(VLOOKUP(VLOOKUP($U$1&amp;$A22,STEP③!$A$3:$I$152,9,FALSE),貼付!$C$3:$AF$198,J$2,FALSE)),"",VLOOKUP(VLOOKUP($U$1&amp;$A22,STEP③!$A$3:$I$152,9,FALSE),貼付!$C$3:$AF$198,J$2,FALSE))</f>
        <v/>
      </c>
      <c r="K22" s="30" t="str">
        <f>IF(ISERROR(VLOOKUP(VLOOKUP($U$1&amp;$A22,STEP③!$A$3:$I$152,9,FALSE),貼付!$C$3:$AF$198,K$2,FALSE)),"",VLOOKUP(VLOOKUP($U$1&amp;$A22,STEP③!$A$3:$I$152,9,FALSE),貼付!$C$3:$AF$198,K$2,FALSE))</f>
        <v/>
      </c>
      <c r="L22" s="46" t="str">
        <f>IF(ISERROR(VLOOKUP(VLOOKUP($U$1&amp;$A22,STEP③!$A$3:$I$152,9,FALSE),貼付!$C$3:$AF$198,L$2,FALSE)),"",VLOOKUP(VLOOKUP($U$1&amp;$A22,STEP③!$A$3:$I$152,9,FALSE),貼付!$C$3:$AF$198,L$2,FALSE))</f>
        <v/>
      </c>
      <c r="M22" s="43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</row>
    <row r="23" spans="1:28" ht="14.25" customHeight="1" x14ac:dyDescent="0.4">
      <c r="A23" s="32">
        <v>19</v>
      </c>
      <c r="B23" s="33" t="str">
        <f>IF(ISERROR(VLOOKUP(VLOOKUP($U$1&amp;$A23,STEP③!$A$3:$I$152,9,FALSE),貼付!$C$3:$AF$198,B$2,FALSE)),"",VLOOKUP(VLOOKUP($U$1&amp;$A23,STEP③!$A$3:$I$152,9,FALSE),貼付!$C$3:$AF$198,B$2,FALSE))</f>
        <v/>
      </c>
      <c r="C23" s="33" t="str">
        <f>IF(ISERROR(VLOOKUP(VLOOKUP($U$1&amp;$A23,STEP③!$A$3:$I$152,9,FALSE),貼付!$C$3:$AF$198,C$2,FALSE)),"",VLOOKUP(VLOOKUP($U$1&amp;$A23,STEP③!$A$3:$I$152,9,FALSE),貼付!$C$3:$AF$198,C$2,FALSE))</f>
        <v/>
      </c>
      <c r="D23" s="33" t="str">
        <f>IF(ISERROR(VLOOKUP(VLOOKUP($U$1&amp;$A23,STEP③!$A$3:$I$152,9,FALSE),貼付!$C$3:$AF$198,D$2,FALSE)),"",VLOOKUP(VLOOKUP($U$1&amp;$A23,STEP③!$A$3:$I$152,9,FALSE),貼付!$C$3:$AF$198,D$2,FALSE))</f>
        <v/>
      </c>
      <c r="E23" s="33" t="str">
        <f>IF(ISERROR(VLOOKUP(VLOOKUP($U$1&amp;$A23,STEP③!$A$3:$I$152,9,FALSE),貼付!$C$3:$AF$198,E$2,FALSE)),"",VLOOKUP(VLOOKUP($U$1&amp;$A23,STEP③!$A$3:$I$152,9,FALSE),貼付!$C$3:$AF$198,E$2,FALSE))</f>
        <v/>
      </c>
      <c r="F23" s="33" t="str">
        <f>IF(ISERROR(VLOOKUP(VLOOKUP($U$1&amp;$A23,STEP③!$A$3:$I$152,9,FALSE),貼付!$C$3:$AF$198,F$2,FALSE)),"",VLOOKUP(VLOOKUP($U$1&amp;$A23,STEP③!$A$3:$I$152,9,FALSE),貼付!$C$3:$AF$198,F$2,FALSE))</f>
        <v/>
      </c>
      <c r="G23" s="33" t="str">
        <f>IF(ISERROR(VLOOKUP(VLOOKUP($U$1&amp;$A23,STEP③!$A$3:$I$152,9,FALSE),貼付!$C$3:$AF$198,G$2,FALSE)),"",VLOOKUP(VLOOKUP($U$1&amp;$A23,STEP③!$A$3:$I$152,9,FALSE),貼付!$C$3:$AF$198,G$2,FALSE))</f>
        <v/>
      </c>
      <c r="H23" s="34" t="str">
        <f>IF(ISERROR(VLOOKUP(VLOOKUP($U$1&amp;$A23,STEP③!$A$3:$I$152,9,FALSE),貼付!$C$3:$AF$198,H$2,FALSE)),"",VLOOKUP(VLOOKUP($U$1&amp;$A23,STEP③!$A$3:$I$152,9,FALSE),貼付!$C$3:$AF$198,H$2,FALSE))</f>
        <v/>
      </c>
      <c r="I23" s="33" t="str">
        <f>IF(ISERROR(VLOOKUP(VLOOKUP($U$1&amp;$A23,STEP③!$A$3:$I$152,9,FALSE),貼付!$C$3:$AF$198,I$2,FALSE)),"",VLOOKUP(VLOOKUP($U$1&amp;$A23,STEP③!$A$3:$I$152,9,FALSE),貼付!$C$3:$AF$198,I$2,FALSE))</f>
        <v/>
      </c>
      <c r="J23" s="33" t="str">
        <f>IF(ISERROR(VLOOKUP(VLOOKUP($U$1&amp;$A23,STEP③!$A$3:$I$152,9,FALSE),貼付!$C$3:$AF$198,J$2,FALSE)),"",VLOOKUP(VLOOKUP($U$1&amp;$A23,STEP③!$A$3:$I$152,9,FALSE),貼付!$C$3:$AF$198,J$2,FALSE))</f>
        <v/>
      </c>
      <c r="K23" s="33" t="str">
        <f>IF(ISERROR(VLOOKUP(VLOOKUP($U$1&amp;$A23,STEP③!$A$3:$I$152,9,FALSE),貼付!$C$3:$AF$198,K$2,FALSE)),"",VLOOKUP(VLOOKUP($U$1&amp;$A23,STEP③!$A$3:$I$152,9,FALSE),貼付!$C$3:$AF$198,K$2,FALSE))</f>
        <v/>
      </c>
      <c r="L23" s="47" t="str">
        <f>IF(ISERROR(VLOOKUP(VLOOKUP($U$1&amp;$A23,STEP③!$A$3:$I$152,9,FALSE),貼付!$C$3:$AF$198,L$2,FALSE)),"",VLOOKUP(VLOOKUP($U$1&amp;$A23,STEP③!$A$3:$I$152,9,FALSE),貼付!$C$3:$AF$198,L$2,FALSE))</f>
        <v/>
      </c>
      <c r="M23" s="43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1:28" ht="14.25" customHeight="1" x14ac:dyDescent="0.4">
      <c r="A24" s="29">
        <v>20</v>
      </c>
      <c r="B24" s="30" t="str">
        <f>IF(ISERROR(VLOOKUP(VLOOKUP($U$1&amp;$A24,STEP③!$A$3:$I$152,9,FALSE),貼付!$C$3:$AF$198,B$2,FALSE)),"",VLOOKUP(VLOOKUP($U$1&amp;$A24,STEP③!$A$3:$I$152,9,FALSE),貼付!$C$3:$AF$198,B$2,FALSE))</f>
        <v/>
      </c>
      <c r="C24" s="30" t="str">
        <f>IF(ISERROR(VLOOKUP(VLOOKUP($U$1&amp;$A24,STEP③!$A$3:$I$152,9,FALSE),貼付!$C$3:$AF$198,C$2,FALSE)),"",VLOOKUP(VLOOKUP($U$1&amp;$A24,STEP③!$A$3:$I$152,9,FALSE),貼付!$C$3:$AF$198,C$2,FALSE))</f>
        <v/>
      </c>
      <c r="D24" s="30" t="str">
        <f>IF(ISERROR(VLOOKUP(VLOOKUP($U$1&amp;$A24,STEP③!$A$3:$I$152,9,FALSE),貼付!$C$3:$AF$198,D$2,FALSE)),"",VLOOKUP(VLOOKUP($U$1&amp;$A24,STEP③!$A$3:$I$152,9,FALSE),貼付!$C$3:$AF$198,D$2,FALSE))</f>
        <v/>
      </c>
      <c r="E24" s="30" t="str">
        <f>IF(ISERROR(VLOOKUP(VLOOKUP($U$1&amp;$A24,STEP③!$A$3:$I$152,9,FALSE),貼付!$C$3:$AF$198,E$2,FALSE)),"",VLOOKUP(VLOOKUP($U$1&amp;$A24,STEP③!$A$3:$I$152,9,FALSE),貼付!$C$3:$AF$198,E$2,FALSE))</f>
        <v/>
      </c>
      <c r="F24" s="30" t="str">
        <f>IF(ISERROR(VLOOKUP(VLOOKUP($U$1&amp;$A24,STEP③!$A$3:$I$152,9,FALSE),貼付!$C$3:$AF$198,F$2,FALSE)),"",VLOOKUP(VLOOKUP($U$1&amp;$A24,STEP③!$A$3:$I$152,9,FALSE),貼付!$C$3:$AF$198,F$2,FALSE))</f>
        <v/>
      </c>
      <c r="G24" s="30" t="str">
        <f>IF(ISERROR(VLOOKUP(VLOOKUP($U$1&amp;$A24,STEP③!$A$3:$I$152,9,FALSE),貼付!$C$3:$AF$198,G$2,FALSE)),"",VLOOKUP(VLOOKUP($U$1&amp;$A24,STEP③!$A$3:$I$152,9,FALSE),貼付!$C$3:$AF$198,G$2,FALSE))</f>
        <v/>
      </c>
      <c r="H24" s="31" t="str">
        <f>IF(ISERROR(VLOOKUP(VLOOKUP($U$1&amp;$A24,STEP③!$A$3:$I$152,9,FALSE),貼付!$C$3:$AF$198,H$2,FALSE)),"",VLOOKUP(VLOOKUP($U$1&amp;$A24,STEP③!$A$3:$I$152,9,FALSE),貼付!$C$3:$AF$198,H$2,FALSE))</f>
        <v/>
      </c>
      <c r="I24" s="30" t="str">
        <f>IF(ISERROR(VLOOKUP(VLOOKUP($U$1&amp;$A24,STEP③!$A$3:$I$152,9,FALSE),貼付!$C$3:$AF$198,I$2,FALSE)),"",VLOOKUP(VLOOKUP($U$1&amp;$A24,STEP③!$A$3:$I$152,9,FALSE),貼付!$C$3:$AF$198,I$2,FALSE))</f>
        <v/>
      </c>
      <c r="J24" s="30" t="str">
        <f>IF(ISERROR(VLOOKUP(VLOOKUP($U$1&amp;$A24,STEP③!$A$3:$I$152,9,FALSE),貼付!$C$3:$AF$198,J$2,FALSE)),"",VLOOKUP(VLOOKUP($U$1&amp;$A24,STEP③!$A$3:$I$152,9,FALSE),貼付!$C$3:$AF$198,J$2,FALSE))</f>
        <v/>
      </c>
      <c r="K24" s="30" t="str">
        <f>IF(ISERROR(VLOOKUP(VLOOKUP($U$1&amp;$A24,STEP③!$A$3:$I$152,9,FALSE),貼付!$C$3:$AF$198,K$2,FALSE)),"",VLOOKUP(VLOOKUP($U$1&amp;$A24,STEP③!$A$3:$I$152,9,FALSE),貼付!$C$3:$AF$198,K$2,FALSE))</f>
        <v/>
      </c>
      <c r="L24" s="46" t="str">
        <f>IF(ISERROR(VLOOKUP(VLOOKUP($U$1&amp;$A24,STEP③!$A$3:$I$152,9,FALSE),貼付!$C$3:$AF$198,L$2,FALSE)),"",VLOOKUP(VLOOKUP($U$1&amp;$A24,STEP③!$A$3:$I$152,9,FALSE),貼付!$C$3:$AF$198,L$2,FALSE))</f>
        <v/>
      </c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</row>
    <row r="25" spans="1:28" ht="14.25" customHeight="1" x14ac:dyDescent="0.4">
      <c r="A25" s="32">
        <v>21</v>
      </c>
      <c r="B25" s="33" t="str">
        <f>IF(ISERROR(VLOOKUP(VLOOKUP($U$1&amp;$A25,STEP③!$A$3:$I$152,9,FALSE),貼付!$C$3:$AF$198,B$2,FALSE)),"",VLOOKUP(VLOOKUP($U$1&amp;$A25,STEP③!$A$3:$I$152,9,FALSE),貼付!$C$3:$AF$198,B$2,FALSE))</f>
        <v/>
      </c>
      <c r="C25" s="33" t="str">
        <f>IF(ISERROR(VLOOKUP(VLOOKUP($U$1&amp;$A25,STEP③!$A$3:$I$152,9,FALSE),貼付!$C$3:$AF$198,C$2,FALSE)),"",VLOOKUP(VLOOKUP($U$1&amp;$A25,STEP③!$A$3:$I$152,9,FALSE),貼付!$C$3:$AF$198,C$2,FALSE))</f>
        <v/>
      </c>
      <c r="D25" s="33" t="str">
        <f>IF(ISERROR(VLOOKUP(VLOOKUP($U$1&amp;$A25,STEP③!$A$3:$I$152,9,FALSE),貼付!$C$3:$AF$198,D$2,FALSE)),"",VLOOKUP(VLOOKUP($U$1&amp;$A25,STEP③!$A$3:$I$152,9,FALSE),貼付!$C$3:$AF$198,D$2,FALSE))</f>
        <v/>
      </c>
      <c r="E25" s="33" t="str">
        <f>IF(ISERROR(VLOOKUP(VLOOKUP($U$1&amp;$A25,STEP③!$A$3:$I$152,9,FALSE),貼付!$C$3:$AF$198,E$2,FALSE)),"",VLOOKUP(VLOOKUP($U$1&amp;$A25,STEP③!$A$3:$I$152,9,FALSE),貼付!$C$3:$AF$198,E$2,FALSE))</f>
        <v/>
      </c>
      <c r="F25" s="33" t="str">
        <f>IF(ISERROR(VLOOKUP(VLOOKUP($U$1&amp;$A25,STEP③!$A$3:$I$152,9,FALSE),貼付!$C$3:$AF$198,F$2,FALSE)),"",VLOOKUP(VLOOKUP($U$1&amp;$A25,STEP③!$A$3:$I$152,9,FALSE),貼付!$C$3:$AF$198,F$2,FALSE))</f>
        <v/>
      </c>
      <c r="G25" s="33" t="str">
        <f>IF(ISERROR(VLOOKUP(VLOOKUP($U$1&amp;$A25,STEP③!$A$3:$I$152,9,FALSE),貼付!$C$3:$AF$198,G$2,FALSE)),"",VLOOKUP(VLOOKUP($U$1&amp;$A25,STEP③!$A$3:$I$152,9,FALSE),貼付!$C$3:$AF$198,G$2,FALSE))</f>
        <v/>
      </c>
      <c r="H25" s="34" t="str">
        <f>IF(ISERROR(VLOOKUP(VLOOKUP($U$1&amp;$A25,STEP③!$A$3:$I$152,9,FALSE),貼付!$C$3:$AF$198,H$2,FALSE)),"",VLOOKUP(VLOOKUP($U$1&amp;$A25,STEP③!$A$3:$I$152,9,FALSE),貼付!$C$3:$AF$198,H$2,FALSE))</f>
        <v/>
      </c>
      <c r="I25" s="33" t="str">
        <f>IF(ISERROR(VLOOKUP(VLOOKUP($U$1&amp;$A25,STEP③!$A$3:$I$152,9,FALSE),貼付!$C$3:$AF$198,I$2,FALSE)),"",VLOOKUP(VLOOKUP($U$1&amp;$A25,STEP③!$A$3:$I$152,9,FALSE),貼付!$C$3:$AF$198,I$2,FALSE))</f>
        <v/>
      </c>
      <c r="J25" s="33" t="str">
        <f>IF(ISERROR(VLOOKUP(VLOOKUP($U$1&amp;$A25,STEP③!$A$3:$I$152,9,FALSE),貼付!$C$3:$AF$198,J$2,FALSE)),"",VLOOKUP(VLOOKUP($U$1&amp;$A25,STEP③!$A$3:$I$152,9,FALSE),貼付!$C$3:$AF$198,J$2,FALSE))</f>
        <v/>
      </c>
      <c r="K25" s="33" t="str">
        <f>IF(ISERROR(VLOOKUP(VLOOKUP($U$1&amp;$A25,STEP③!$A$3:$I$152,9,FALSE),貼付!$C$3:$AF$198,K$2,FALSE)),"",VLOOKUP(VLOOKUP($U$1&amp;$A25,STEP③!$A$3:$I$152,9,FALSE),貼付!$C$3:$AF$198,K$2,FALSE))</f>
        <v/>
      </c>
      <c r="L25" s="47" t="str">
        <f>IF(ISERROR(VLOOKUP(VLOOKUP($U$1&amp;$A25,STEP③!$A$3:$I$152,9,FALSE),貼付!$C$3:$AF$198,L$2,FALSE)),"",VLOOKUP(VLOOKUP($U$1&amp;$A25,STEP③!$A$3:$I$152,9,FALSE),貼付!$C$3:$AF$198,L$2,FALSE))</f>
        <v/>
      </c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 t="str">
        <f>IF(ISERROR(VLOOKUP(VLOOKUP($U$1&amp;$A25,STEP③!$A$3:$I$152,9,FALSE),貼付!$C$3:$AF$198,Y$2,FALSE)),"",VLOOKUP(VLOOKUP($U$1&amp;$A25,STEP③!$A$3:$I$152,9,FALSE),貼付!$C$3:$AF$198,Y$2,FALSE))</f>
        <v/>
      </c>
      <c r="Z25" s="44" t="str">
        <f>IF(ISERROR(VLOOKUP(VLOOKUP($U$1&amp;$A25,STEP③!$A$3:$I$152,9,FALSE),貼付!$C$3:$AF$198,Z$2,FALSE)),"",VLOOKUP(VLOOKUP($U$1&amp;$A25,STEP③!$A$3:$I$152,9,FALSE),貼付!$C$3:$AF$198,Z$2,FALSE))</f>
        <v/>
      </c>
      <c r="AA25" s="44" t="str">
        <f>IF(ISERROR(VLOOKUP(VLOOKUP($U$1&amp;$A25,STEP③!$A$3:$I$152,9,FALSE),貼付!$C$3:$AF$198,AA$2,FALSE)),"",VLOOKUP(VLOOKUP($U$1&amp;$A25,STEP③!$A$3:$I$152,9,FALSE),貼付!$C$3:$AF$198,AA$2,FALSE))</f>
        <v/>
      </c>
      <c r="AB25" s="44" t="str">
        <f>IF(ISERROR(VLOOKUP(VLOOKUP($U$1&amp;$A25,STEP③!$A$3:$I$152,9,FALSE),貼付!$C$3:$AF$198,AB$2,FALSE)),"",VLOOKUP(VLOOKUP($U$1&amp;$A25,STEP③!$A$3:$I$152,9,FALSE),貼付!$C$3:$AF$198,AB$2,FALSE))</f>
        <v/>
      </c>
    </row>
    <row r="26" spans="1:28" ht="14.25" customHeight="1" x14ac:dyDescent="0.4">
      <c r="A26" s="29">
        <v>22</v>
      </c>
      <c r="B26" s="30" t="str">
        <f>IF(ISERROR(VLOOKUP(VLOOKUP($U$1&amp;$A26,STEP③!$A$3:$I$152,9,FALSE),貼付!$C$3:$AF$198,B$2,FALSE)),"",VLOOKUP(VLOOKUP($U$1&amp;$A26,STEP③!$A$3:$I$152,9,FALSE),貼付!$C$3:$AF$198,B$2,FALSE))</f>
        <v/>
      </c>
      <c r="C26" s="30" t="str">
        <f>IF(ISERROR(VLOOKUP(VLOOKUP($U$1&amp;$A26,STEP③!$A$3:$I$152,9,FALSE),貼付!$C$3:$AF$198,C$2,FALSE)),"",VLOOKUP(VLOOKUP($U$1&amp;$A26,STEP③!$A$3:$I$152,9,FALSE),貼付!$C$3:$AF$198,C$2,FALSE))</f>
        <v/>
      </c>
      <c r="D26" s="30" t="str">
        <f>IF(ISERROR(VLOOKUP(VLOOKUP($U$1&amp;$A26,STEP③!$A$3:$I$152,9,FALSE),貼付!$C$3:$AF$198,D$2,FALSE)),"",VLOOKUP(VLOOKUP($U$1&amp;$A26,STEP③!$A$3:$I$152,9,FALSE),貼付!$C$3:$AF$198,D$2,FALSE))</f>
        <v/>
      </c>
      <c r="E26" s="30" t="str">
        <f>IF(ISERROR(VLOOKUP(VLOOKUP($U$1&amp;$A26,STEP③!$A$3:$I$152,9,FALSE),貼付!$C$3:$AF$198,E$2,FALSE)),"",VLOOKUP(VLOOKUP($U$1&amp;$A26,STEP③!$A$3:$I$152,9,FALSE),貼付!$C$3:$AF$198,E$2,FALSE))</f>
        <v/>
      </c>
      <c r="F26" s="30" t="str">
        <f>IF(ISERROR(VLOOKUP(VLOOKUP($U$1&amp;$A26,STEP③!$A$3:$I$152,9,FALSE),貼付!$C$3:$AF$198,F$2,FALSE)),"",VLOOKUP(VLOOKUP($U$1&amp;$A26,STEP③!$A$3:$I$152,9,FALSE),貼付!$C$3:$AF$198,F$2,FALSE))</f>
        <v/>
      </c>
      <c r="G26" s="30" t="str">
        <f>IF(ISERROR(VLOOKUP(VLOOKUP($U$1&amp;$A26,STEP③!$A$3:$I$152,9,FALSE),貼付!$C$3:$AF$198,G$2,FALSE)),"",VLOOKUP(VLOOKUP($U$1&amp;$A26,STEP③!$A$3:$I$152,9,FALSE),貼付!$C$3:$AF$198,G$2,FALSE))</f>
        <v/>
      </c>
      <c r="H26" s="31" t="str">
        <f>IF(ISERROR(VLOOKUP(VLOOKUP($U$1&amp;$A26,STEP③!$A$3:$I$152,9,FALSE),貼付!$C$3:$AF$198,H$2,FALSE)),"",VLOOKUP(VLOOKUP($U$1&amp;$A26,STEP③!$A$3:$I$152,9,FALSE),貼付!$C$3:$AF$198,H$2,FALSE))</f>
        <v/>
      </c>
      <c r="I26" s="30" t="str">
        <f>IF(ISERROR(VLOOKUP(VLOOKUP($U$1&amp;$A26,STEP③!$A$3:$I$152,9,FALSE),貼付!$C$3:$AF$198,I$2,FALSE)),"",VLOOKUP(VLOOKUP($U$1&amp;$A26,STEP③!$A$3:$I$152,9,FALSE),貼付!$C$3:$AF$198,I$2,FALSE))</f>
        <v/>
      </c>
      <c r="J26" s="30" t="str">
        <f>IF(ISERROR(VLOOKUP(VLOOKUP($U$1&amp;$A26,STEP③!$A$3:$I$152,9,FALSE),貼付!$C$3:$AF$198,J$2,FALSE)),"",VLOOKUP(VLOOKUP($U$1&amp;$A26,STEP③!$A$3:$I$152,9,FALSE),貼付!$C$3:$AF$198,J$2,FALSE))</f>
        <v/>
      </c>
      <c r="K26" s="30" t="str">
        <f>IF(ISERROR(VLOOKUP(VLOOKUP($U$1&amp;$A26,STEP③!$A$3:$I$152,9,FALSE),貼付!$C$3:$AF$198,K$2,FALSE)),"",VLOOKUP(VLOOKUP($U$1&amp;$A26,STEP③!$A$3:$I$152,9,FALSE),貼付!$C$3:$AF$198,K$2,FALSE))</f>
        <v/>
      </c>
      <c r="L26" s="46" t="str">
        <f>IF(ISERROR(VLOOKUP(VLOOKUP($U$1&amp;$A26,STEP③!$A$3:$I$152,9,FALSE),貼付!$C$3:$AF$198,L$2,FALSE)),"",VLOOKUP(VLOOKUP($U$1&amp;$A26,STEP③!$A$3:$I$152,9,FALSE),貼付!$C$3:$AF$198,L$2,FALSE))</f>
        <v/>
      </c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 t="str">
        <f>IF(ISERROR(VLOOKUP(VLOOKUP($U$1&amp;$A26,STEP③!$A$3:$I$152,9,FALSE),貼付!$C$3:$AF$198,Y$2,FALSE)),"",VLOOKUP(VLOOKUP($U$1&amp;$A26,STEP③!$A$3:$I$152,9,FALSE),貼付!$C$3:$AF$198,Y$2,FALSE))</f>
        <v/>
      </c>
      <c r="Z26" s="44" t="str">
        <f>IF(ISERROR(VLOOKUP(VLOOKUP($U$1&amp;$A26,STEP③!$A$3:$I$152,9,FALSE),貼付!$C$3:$AF$198,Z$2,FALSE)),"",VLOOKUP(VLOOKUP($U$1&amp;$A26,STEP③!$A$3:$I$152,9,FALSE),貼付!$C$3:$AF$198,Z$2,FALSE))</f>
        <v/>
      </c>
      <c r="AA26" s="44" t="str">
        <f>IF(ISERROR(VLOOKUP(VLOOKUP($U$1&amp;$A26,STEP③!$A$3:$I$152,9,FALSE),貼付!$C$3:$AF$198,AA$2,FALSE)),"",VLOOKUP(VLOOKUP($U$1&amp;$A26,STEP③!$A$3:$I$152,9,FALSE),貼付!$C$3:$AF$198,AA$2,FALSE))</f>
        <v/>
      </c>
      <c r="AB26" s="44" t="str">
        <f>IF(ISERROR(VLOOKUP(VLOOKUP($U$1&amp;$A26,STEP③!$A$3:$I$152,9,FALSE),貼付!$C$3:$AF$198,AB$2,FALSE)),"",VLOOKUP(VLOOKUP($U$1&amp;$A26,STEP③!$A$3:$I$152,9,FALSE),貼付!$C$3:$AF$198,AB$2,FALSE))</f>
        <v/>
      </c>
    </row>
    <row r="27" spans="1:28" ht="14.25" customHeight="1" x14ac:dyDescent="0.4">
      <c r="A27" s="32">
        <v>23</v>
      </c>
      <c r="B27" s="33" t="str">
        <f>IF(ISERROR(VLOOKUP(VLOOKUP($U$1&amp;$A27,STEP③!$A$3:$I$152,9,FALSE),貼付!$C$3:$AF$198,B$2,FALSE)),"",VLOOKUP(VLOOKUP($U$1&amp;$A27,STEP③!$A$3:$I$152,9,FALSE),貼付!$C$3:$AF$198,B$2,FALSE))</f>
        <v/>
      </c>
      <c r="C27" s="33" t="str">
        <f>IF(ISERROR(VLOOKUP(VLOOKUP($U$1&amp;$A27,STEP③!$A$3:$I$152,9,FALSE),貼付!$C$3:$AF$198,C$2,FALSE)),"",VLOOKUP(VLOOKUP($U$1&amp;$A27,STEP③!$A$3:$I$152,9,FALSE),貼付!$C$3:$AF$198,C$2,FALSE))</f>
        <v/>
      </c>
      <c r="D27" s="33" t="str">
        <f>IF(ISERROR(VLOOKUP(VLOOKUP($U$1&amp;$A27,STEP③!$A$3:$I$152,9,FALSE),貼付!$C$3:$AF$198,D$2,FALSE)),"",VLOOKUP(VLOOKUP($U$1&amp;$A27,STEP③!$A$3:$I$152,9,FALSE),貼付!$C$3:$AF$198,D$2,FALSE))</f>
        <v/>
      </c>
      <c r="E27" s="33" t="str">
        <f>IF(ISERROR(VLOOKUP(VLOOKUP($U$1&amp;$A27,STEP③!$A$3:$I$152,9,FALSE),貼付!$C$3:$AF$198,E$2,FALSE)),"",VLOOKUP(VLOOKUP($U$1&amp;$A27,STEP③!$A$3:$I$152,9,FALSE),貼付!$C$3:$AF$198,E$2,FALSE))</f>
        <v/>
      </c>
      <c r="F27" s="33" t="str">
        <f>IF(ISERROR(VLOOKUP(VLOOKUP($U$1&amp;$A27,STEP③!$A$3:$I$152,9,FALSE),貼付!$C$3:$AF$198,F$2,FALSE)),"",VLOOKUP(VLOOKUP($U$1&amp;$A27,STEP③!$A$3:$I$152,9,FALSE),貼付!$C$3:$AF$198,F$2,FALSE))</f>
        <v/>
      </c>
      <c r="G27" s="33" t="str">
        <f>IF(ISERROR(VLOOKUP(VLOOKUP($U$1&amp;$A27,STEP③!$A$3:$I$152,9,FALSE),貼付!$C$3:$AF$198,G$2,FALSE)),"",VLOOKUP(VLOOKUP($U$1&amp;$A27,STEP③!$A$3:$I$152,9,FALSE),貼付!$C$3:$AF$198,G$2,FALSE))</f>
        <v/>
      </c>
      <c r="H27" s="34" t="str">
        <f>IF(ISERROR(VLOOKUP(VLOOKUP($U$1&amp;$A27,STEP③!$A$3:$I$152,9,FALSE),貼付!$C$3:$AF$198,H$2,FALSE)),"",VLOOKUP(VLOOKUP($U$1&amp;$A27,STEP③!$A$3:$I$152,9,FALSE),貼付!$C$3:$AF$198,H$2,FALSE))</f>
        <v/>
      </c>
      <c r="I27" s="33" t="str">
        <f>IF(ISERROR(VLOOKUP(VLOOKUP($U$1&amp;$A27,STEP③!$A$3:$I$152,9,FALSE),貼付!$C$3:$AF$198,I$2,FALSE)),"",VLOOKUP(VLOOKUP($U$1&amp;$A27,STEP③!$A$3:$I$152,9,FALSE),貼付!$C$3:$AF$198,I$2,FALSE))</f>
        <v/>
      </c>
      <c r="J27" s="33" t="str">
        <f>IF(ISERROR(VLOOKUP(VLOOKUP($U$1&amp;$A27,STEP③!$A$3:$I$152,9,FALSE),貼付!$C$3:$AF$198,J$2,FALSE)),"",VLOOKUP(VLOOKUP($U$1&amp;$A27,STEP③!$A$3:$I$152,9,FALSE),貼付!$C$3:$AF$198,J$2,FALSE))</f>
        <v/>
      </c>
      <c r="K27" s="33" t="str">
        <f>IF(ISERROR(VLOOKUP(VLOOKUP($U$1&amp;$A27,STEP③!$A$3:$I$152,9,FALSE),貼付!$C$3:$AF$198,K$2,FALSE)),"",VLOOKUP(VLOOKUP($U$1&amp;$A27,STEP③!$A$3:$I$152,9,FALSE),貼付!$C$3:$AF$198,K$2,FALSE))</f>
        <v/>
      </c>
      <c r="L27" s="47" t="str">
        <f>IF(ISERROR(VLOOKUP(VLOOKUP($U$1&amp;$A27,STEP③!$A$3:$I$152,9,FALSE),貼付!$C$3:$AF$198,L$2,FALSE)),"",VLOOKUP(VLOOKUP($U$1&amp;$A27,STEP③!$A$3:$I$152,9,FALSE),貼付!$C$3:$AF$198,L$2,FALSE))</f>
        <v/>
      </c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 t="str">
        <f>IF(ISERROR(VLOOKUP(VLOOKUP($U$1&amp;$A27,STEP③!$A$3:$I$152,9,FALSE),貼付!$C$3:$AF$198,Y$2,FALSE)),"",VLOOKUP(VLOOKUP($U$1&amp;$A27,STEP③!$A$3:$I$152,9,FALSE),貼付!$C$3:$AF$198,Y$2,FALSE))</f>
        <v/>
      </c>
      <c r="Z27" s="44" t="str">
        <f>IF(ISERROR(VLOOKUP(VLOOKUP($U$1&amp;$A27,STEP③!$A$3:$I$152,9,FALSE),貼付!$C$3:$AF$198,Z$2,FALSE)),"",VLOOKUP(VLOOKUP($U$1&amp;$A27,STEP③!$A$3:$I$152,9,FALSE),貼付!$C$3:$AF$198,Z$2,FALSE))</f>
        <v/>
      </c>
      <c r="AA27" s="44" t="str">
        <f>IF(ISERROR(VLOOKUP(VLOOKUP($U$1&amp;$A27,STEP③!$A$3:$I$152,9,FALSE),貼付!$C$3:$AF$198,AA$2,FALSE)),"",VLOOKUP(VLOOKUP($U$1&amp;$A27,STEP③!$A$3:$I$152,9,FALSE),貼付!$C$3:$AF$198,AA$2,FALSE))</f>
        <v/>
      </c>
      <c r="AB27" s="44" t="str">
        <f>IF(ISERROR(VLOOKUP(VLOOKUP($U$1&amp;$A27,STEP③!$A$3:$I$152,9,FALSE),貼付!$C$3:$AF$198,AB$2,FALSE)),"",VLOOKUP(VLOOKUP($U$1&amp;$A27,STEP③!$A$3:$I$152,9,FALSE),貼付!$C$3:$AF$198,AB$2,FALSE))</f>
        <v/>
      </c>
    </row>
    <row r="28" spans="1:28" ht="14.25" customHeight="1" x14ac:dyDescent="0.4">
      <c r="A28" s="29">
        <v>24</v>
      </c>
      <c r="B28" s="30" t="str">
        <f>IF(ISERROR(VLOOKUP(VLOOKUP($U$1&amp;$A28,STEP③!$A$3:$I$152,9,FALSE),貼付!$C$3:$AF$198,B$2,FALSE)),"",VLOOKUP(VLOOKUP($U$1&amp;$A28,STEP③!$A$3:$I$152,9,FALSE),貼付!$C$3:$AF$198,B$2,FALSE))</f>
        <v/>
      </c>
      <c r="C28" s="30" t="str">
        <f>IF(ISERROR(VLOOKUP(VLOOKUP($U$1&amp;$A28,STEP③!$A$3:$I$152,9,FALSE),貼付!$C$3:$AF$198,C$2,FALSE)),"",VLOOKUP(VLOOKUP($U$1&amp;$A28,STEP③!$A$3:$I$152,9,FALSE),貼付!$C$3:$AF$198,C$2,FALSE))</f>
        <v/>
      </c>
      <c r="D28" s="30" t="str">
        <f>IF(ISERROR(VLOOKUP(VLOOKUP($U$1&amp;$A28,STEP③!$A$3:$I$152,9,FALSE),貼付!$C$3:$AF$198,D$2,FALSE)),"",VLOOKUP(VLOOKUP($U$1&amp;$A28,STEP③!$A$3:$I$152,9,FALSE),貼付!$C$3:$AF$198,D$2,FALSE))</f>
        <v/>
      </c>
      <c r="E28" s="30" t="str">
        <f>IF(ISERROR(VLOOKUP(VLOOKUP($U$1&amp;$A28,STEP③!$A$3:$I$152,9,FALSE),貼付!$C$3:$AF$198,E$2,FALSE)),"",VLOOKUP(VLOOKUP($U$1&amp;$A28,STEP③!$A$3:$I$152,9,FALSE),貼付!$C$3:$AF$198,E$2,FALSE))</f>
        <v/>
      </c>
      <c r="F28" s="30" t="str">
        <f>IF(ISERROR(VLOOKUP(VLOOKUP($U$1&amp;$A28,STEP③!$A$3:$I$152,9,FALSE),貼付!$C$3:$AF$198,F$2,FALSE)),"",VLOOKUP(VLOOKUP($U$1&amp;$A28,STEP③!$A$3:$I$152,9,FALSE),貼付!$C$3:$AF$198,F$2,FALSE))</f>
        <v/>
      </c>
      <c r="G28" s="30" t="str">
        <f>IF(ISERROR(VLOOKUP(VLOOKUP($U$1&amp;$A28,STEP③!$A$3:$I$152,9,FALSE),貼付!$C$3:$AF$198,G$2,FALSE)),"",VLOOKUP(VLOOKUP($U$1&amp;$A28,STEP③!$A$3:$I$152,9,FALSE),貼付!$C$3:$AF$198,G$2,FALSE))</f>
        <v/>
      </c>
      <c r="H28" s="31" t="str">
        <f>IF(ISERROR(VLOOKUP(VLOOKUP($U$1&amp;$A28,STEP③!$A$3:$I$152,9,FALSE),貼付!$C$3:$AF$198,H$2,FALSE)),"",VLOOKUP(VLOOKUP($U$1&amp;$A28,STEP③!$A$3:$I$152,9,FALSE),貼付!$C$3:$AF$198,H$2,FALSE))</f>
        <v/>
      </c>
      <c r="I28" s="30" t="str">
        <f>IF(ISERROR(VLOOKUP(VLOOKUP($U$1&amp;$A28,STEP③!$A$3:$I$152,9,FALSE),貼付!$C$3:$AF$198,I$2,FALSE)),"",VLOOKUP(VLOOKUP($U$1&amp;$A28,STEP③!$A$3:$I$152,9,FALSE),貼付!$C$3:$AF$198,I$2,FALSE))</f>
        <v/>
      </c>
      <c r="J28" s="30" t="str">
        <f>IF(ISERROR(VLOOKUP(VLOOKUP($U$1&amp;$A28,STEP③!$A$3:$I$152,9,FALSE),貼付!$C$3:$AF$198,J$2,FALSE)),"",VLOOKUP(VLOOKUP($U$1&amp;$A28,STEP③!$A$3:$I$152,9,FALSE),貼付!$C$3:$AF$198,J$2,FALSE))</f>
        <v/>
      </c>
      <c r="K28" s="30" t="str">
        <f>IF(ISERROR(VLOOKUP(VLOOKUP($U$1&amp;$A28,STEP③!$A$3:$I$152,9,FALSE),貼付!$C$3:$AF$198,K$2,FALSE)),"",VLOOKUP(VLOOKUP($U$1&amp;$A28,STEP③!$A$3:$I$152,9,FALSE),貼付!$C$3:$AF$198,K$2,FALSE))</f>
        <v/>
      </c>
      <c r="L28" s="46" t="str">
        <f>IF(ISERROR(VLOOKUP(VLOOKUP($U$1&amp;$A28,STEP③!$A$3:$I$152,9,FALSE),貼付!$C$3:$AF$198,L$2,FALSE)),"",VLOOKUP(VLOOKUP($U$1&amp;$A28,STEP③!$A$3:$I$152,9,FALSE),貼付!$C$3:$AF$198,L$2,FALSE))</f>
        <v/>
      </c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 t="str">
        <f>IF(ISERROR(VLOOKUP(VLOOKUP($U$1&amp;$A28,STEP③!$A$3:$I$152,9,FALSE),貼付!$C$3:$AF$198,Y$2,FALSE)),"",VLOOKUP(VLOOKUP($U$1&amp;$A28,STEP③!$A$3:$I$152,9,FALSE),貼付!$C$3:$AF$198,Y$2,FALSE))</f>
        <v/>
      </c>
      <c r="Z28" s="44" t="str">
        <f>IF(ISERROR(VLOOKUP(VLOOKUP($U$1&amp;$A28,STEP③!$A$3:$I$152,9,FALSE),貼付!$C$3:$AF$198,Z$2,FALSE)),"",VLOOKUP(VLOOKUP($U$1&amp;$A28,STEP③!$A$3:$I$152,9,FALSE),貼付!$C$3:$AF$198,Z$2,FALSE))</f>
        <v/>
      </c>
      <c r="AA28" s="44" t="str">
        <f>IF(ISERROR(VLOOKUP(VLOOKUP($U$1&amp;$A28,STEP③!$A$3:$I$152,9,FALSE),貼付!$C$3:$AF$198,AA$2,FALSE)),"",VLOOKUP(VLOOKUP($U$1&amp;$A28,STEP③!$A$3:$I$152,9,FALSE),貼付!$C$3:$AF$198,AA$2,FALSE))</f>
        <v/>
      </c>
      <c r="AB28" s="44" t="str">
        <f>IF(ISERROR(VLOOKUP(VLOOKUP($U$1&amp;$A28,STEP③!$A$3:$I$152,9,FALSE),貼付!$C$3:$AF$198,AB$2,FALSE)),"",VLOOKUP(VLOOKUP($U$1&amp;$A28,STEP③!$A$3:$I$152,9,FALSE),貼付!$C$3:$AF$198,AB$2,FALSE))</f>
        <v/>
      </c>
    </row>
    <row r="29" spans="1:28" ht="14.25" customHeight="1" x14ac:dyDescent="0.4">
      <c r="A29" s="32">
        <v>25</v>
      </c>
      <c r="B29" s="33" t="str">
        <f>IF(ISERROR(VLOOKUP(VLOOKUP($U$1&amp;$A29,STEP③!$A$3:$I$152,9,FALSE),貼付!$C$3:$AF$198,B$2,FALSE)),"",VLOOKUP(VLOOKUP($U$1&amp;$A29,STEP③!$A$3:$I$152,9,FALSE),貼付!$C$3:$AF$198,B$2,FALSE))</f>
        <v/>
      </c>
      <c r="C29" s="33" t="str">
        <f>IF(ISERROR(VLOOKUP(VLOOKUP($U$1&amp;$A29,STEP③!$A$3:$I$152,9,FALSE),貼付!$C$3:$AF$198,C$2,FALSE)),"",VLOOKUP(VLOOKUP($U$1&amp;$A29,STEP③!$A$3:$I$152,9,FALSE),貼付!$C$3:$AF$198,C$2,FALSE))</f>
        <v/>
      </c>
      <c r="D29" s="33" t="str">
        <f>IF(ISERROR(VLOOKUP(VLOOKUP($U$1&amp;$A29,STEP③!$A$3:$I$152,9,FALSE),貼付!$C$3:$AF$198,D$2,FALSE)),"",VLOOKUP(VLOOKUP($U$1&amp;$A29,STEP③!$A$3:$I$152,9,FALSE),貼付!$C$3:$AF$198,D$2,FALSE))</f>
        <v/>
      </c>
      <c r="E29" s="33" t="str">
        <f>IF(ISERROR(VLOOKUP(VLOOKUP($U$1&amp;$A29,STEP③!$A$3:$I$152,9,FALSE),貼付!$C$3:$AF$198,E$2,FALSE)),"",VLOOKUP(VLOOKUP($U$1&amp;$A29,STEP③!$A$3:$I$152,9,FALSE),貼付!$C$3:$AF$198,E$2,FALSE))</f>
        <v/>
      </c>
      <c r="F29" s="33" t="str">
        <f>IF(ISERROR(VLOOKUP(VLOOKUP($U$1&amp;$A29,STEP③!$A$3:$I$152,9,FALSE),貼付!$C$3:$AF$198,F$2,FALSE)),"",VLOOKUP(VLOOKUP($U$1&amp;$A29,STEP③!$A$3:$I$152,9,FALSE),貼付!$C$3:$AF$198,F$2,FALSE))</f>
        <v/>
      </c>
      <c r="G29" s="33" t="str">
        <f>IF(ISERROR(VLOOKUP(VLOOKUP($U$1&amp;$A29,STEP③!$A$3:$I$152,9,FALSE),貼付!$C$3:$AF$198,G$2,FALSE)),"",VLOOKUP(VLOOKUP($U$1&amp;$A29,STEP③!$A$3:$I$152,9,FALSE),貼付!$C$3:$AF$198,G$2,FALSE))</f>
        <v/>
      </c>
      <c r="H29" s="34" t="str">
        <f>IF(ISERROR(VLOOKUP(VLOOKUP($U$1&amp;$A29,STEP③!$A$3:$I$152,9,FALSE),貼付!$C$3:$AF$198,H$2,FALSE)),"",VLOOKUP(VLOOKUP($U$1&amp;$A29,STEP③!$A$3:$I$152,9,FALSE),貼付!$C$3:$AF$198,H$2,FALSE))</f>
        <v/>
      </c>
      <c r="I29" s="33" t="str">
        <f>IF(ISERROR(VLOOKUP(VLOOKUP($U$1&amp;$A29,STEP③!$A$3:$I$152,9,FALSE),貼付!$C$3:$AF$198,I$2,FALSE)),"",VLOOKUP(VLOOKUP($U$1&amp;$A29,STEP③!$A$3:$I$152,9,FALSE),貼付!$C$3:$AF$198,I$2,FALSE))</f>
        <v/>
      </c>
      <c r="J29" s="33" t="str">
        <f>IF(ISERROR(VLOOKUP(VLOOKUP($U$1&amp;$A29,STEP③!$A$3:$I$152,9,FALSE),貼付!$C$3:$AF$198,J$2,FALSE)),"",VLOOKUP(VLOOKUP($U$1&amp;$A29,STEP③!$A$3:$I$152,9,FALSE),貼付!$C$3:$AF$198,J$2,FALSE))</f>
        <v/>
      </c>
      <c r="K29" s="33" t="str">
        <f>IF(ISERROR(VLOOKUP(VLOOKUP($U$1&amp;$A29,STEP③!$A$3:$I$152,9,FALSE),貼付!$C$3:$AF$198,K$2,FALSE)),"",VLOOKUP(VLOOKUP($U$1&amp;$A29,STEP③!$A$3:$I$152,9,FALSE),貼付!$C$3:$AF$198,K$2,FALSE))</f>
        <v/>
      </c>
      <c r="L29" s="47" t="str">
        <f>IF(ISERROR(VLOOKUP(VLOOKUP($U$1&amp;$A29,STEP③!$A$3:$I$152,9,FALSE),貼付!$C$3:$AF$198,L$2,FALSE)),"",VLOOKUP(VLOOKUP($U$1&amp;$A29,STEP③!$A$3:$I$152,9,FALSE),貼付!$C$3:$AF$198,L$2,FALSE))</f>
        <v/>
      </c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 t="str">
        <f>IF(ISERROR(VLOOKUP(VLOOKUP($U$1&amp;$A29,STEP③!$A$3:$I$152,9,FALSE),貼付!$C$3:$AF$198,Y$2,FALSE)),"",VLOOKUP(VLOOKUP($U$1&amp;$A29,STEP③!$A$3:$I$152,9,FALSE),貼付!$C$3:$AF$198,Y$2,FALSE))</f>
        <v/>
      </c>
      <c r="Z29" s="44" t="str">
        <f>IF(ISERROR(VLOOKUP(VLOOKUP($U$1&amp;$A29,STEP③!$A$3:$I$152,9,FALSE),貼付!$C$3:$AF$198,Z$2,FALSE)),"",VLOOKUP(VLOOKUP($U$1&amp;$A29,STEP③!$A$3:$I$152,9,FALSE),貼付!$C$3:$AF$198,Z$2,FALSE))</f>
        <v/>
      </c>
      <c r="AA29" s="44" t="str">
        <f>IF(ISERROR(VLOOKUP(VLOOKUP($U$1&amp;$A29,STEP③!$A$3:$I$152,9,FALSE),貼付!$C$3:$AF$198,AA$2,FALSE)),"",VLOOKUP(VLOOKUP($U$1&amp;$A29,STEP③!$A$3:$I$152,9,FALSE),貼付!$C$3:$AF$198,AA$2,FALSE))</f>
        <v/>
      </c>
      <c r="AB29" s="44" t="str">
        <f>IF(ISERROR(VLOOKUP(VLOOKUP($U$1&amp;$A29,STEP③!$A$3:$I$152,9,FALSE),貼付!$C$3:$AF$198,AB$2,FALSE)),"",VLOOKUP(VLOOKUP($U$1&amp;$A29,STEP③!$A$3:$I$152,9,FALSE),貼付!$C$3:$AF$198,AB$2,FALSE))</f>
        <v/>
      </c>
    </row>
    <row r="30" spans="1:28" ht="14.25" customHeight="1" x14ac:dyDescent="0.4">
      <c r="A30" s="29">
        <v>26</v>
      </c>
      <c r="B30" s="30" t="str">
        <f>IF(ISERROR(VLOOKUP(VLOOKUP($U$1&amp;$A30,STEP③!$A$3:$I$152,9,FALSE),貼付!$C$3:$AF$198,B$2,FALSE)),"",VLOOKUP(VLOOKUP($U$1&amp;$A30,STEP③!$A$3:$I$152,9,FALSE),貼付!$C$3:$AF$198,B$2,FALSE))</f>
        <v/>
      </c>
      <c r="C30" s="30" t="str">
        <f>IF(ISERROR(VLOOKUP(VLOOKUP($U$1&amp;$A30,STEP③!$A$3:$I$152,9,FALSE),貼付!$C$3:$AF$198,C$2,FALSE)),"",VLOOKUP(VLOOKUP($U$1&amp;$A30,STEP③!$A$3:$I$152,9,FALSE),貼付!$C$3:$AF$198,C$2,FALSE))</f>
        <v/>
      </c>
      <c r="D30" s="30" t="str">
        <f>IF(ISERROR(VLOOKUP(VLOOKUP($U$1&amp;$A30,STEP③!$A$3:$I$152,9,FALSE),貼付!$C$3:$AF$198,D$2,FALSE)),"",VLOOKUP(VLOOKUP($U$1&amp;$A30,STEP③!$A$3:$I$152,9,FALSE),貼付!$C$3:$AF$198,D$2,FALSE))</f>
        <v/>
      </c>
      <c r="E30" s="30" t="str">
        <f>IF(ISERROR(VLOOKUP(VLOOKUP($U$1&amp;$A30,STEP③!$A$3:$I$152,9,FALSE),貼付!$C$3:$AF$198,E$2,FALSE)),"",VLOOKUP(VLOOKUP($U$1&amp;$A30,STEP③!$A$3:$I$152,9,FALSE),貼付!$C$3:$AF$198,E$2,FALSE))</f>
        <v/>
      </c>
      <c r="F30" s="30" t="str">
        <f>IF(ISERROR(VLOOKUP(VLOOKUP($U$1&amp;$A30,STEP③!$A$3:$I$152,9,FALSE),貼付!$C$3:$AF$198,F$2,FALSE)),"",VLOOKUP(VLOOKUP($U$1&amp;$A30,STEP③!$A$3:$I$152,9,FALSE),貼付!$C$3:$AF$198,F$2,FALSE))</f>
        <v/>
      </c>
      <c r="G30" s="30" t="str">
        <f>IF(ISERROR(VLOOKUP(VLOOKUP($U$1&amp;$A30,STEP③!$A$3:$I$152,9,FALSE),貼付!$C$3:$AF$198,G$2,FALSE)),"",VLOOKUP(VLOOKUP($U$1&amp;$A30,STEP③!$A$3:$I$152,9,FALSE),貼付!$C$3:$AF$198,G$2,FALSE))</f>
        <v/>
      </c>
      <c r="H30" s="31" t="str">
        <f>IF(ISERROR(VLOOKUP(VLOOKUP($U$1&amp;$A30,STEP③!$A$3:$I$152,9,FALSE),貼付!$C$3:$AF$198,H$2,FALSE)),"",VLOOKUP(VLOOKUP($U$1&amp;$A30,STEP③!$A$3:$I$152,9,FALSE),貼付!$C$3:$AF$198,H$2,FALSE))</f>
        <v/>
      </c>
      <c r="I30" s="30" t="str">
        <f>IF(ISERROR(VLOOKUP(VLOOKUP($U$1&amp;$A30,STEP③!$A$3:$I$152,9,FALSE),貼付!$C$3:$AF$198,I$2,FALSE)),"",VLOOKUP(VLOOKUP($U$1&amp;$A30,STEP③!$A$3:$I$152,9,FALSE),貼付!$C$3:$AF$198,I$2,FALSE))</f>
        <v/>
      </c>
      <c r="J30" s="30" t="str">
        <f>IF(ISERROR(VLOOKUP(VLOOKUP($U$1&amp;$A30,STEP③!$A$3:$I$152,9,FALSE),貼付!$C$3:$AF$198,J$2,FALSE)),"",VLOOKUP(VLOOKUP($U$1&amp;$A30,STEP③!$A$3:$I$152,9,FALSE),貼付!$C$3:$AF$198,J$2,FALSE))</f>
        <v/>
      </c>
      <c r="K30" s="30" t="str">
        <f>IF(ISERROR(VLOOKUP(VLOOKUP($U$1&amp;$A30,STEP③!$A$3:$I$152,9,FALSE),貼付!$C$3:$AF$198,K$2,FALSE)),"",VLOOKUP(VLOOKUP($U$1&amp;$A30,STEP③!$A$3:$I$152,9,FALSE),貼付!$C$3:$AF$198,K$2,FALSE))</f>
        <v/>
      </c>
      <c r="L30" s="46" t="str">
        <f>IF(ISERROR(VLOOKUP(VLOOKUP($U$1&amp;$A30,STEP③!$A$3:$I$152,9,FALSE),貼付!$C$3:$AF$198,L$2,FALSE)),"",VLOOKUP(VLOOKUP($U$1&amp;$A30,STEP③!$A$3:$I$152,9,FALSE),貼付!$C$3:$AF$198,L$2,FALSE))</f>
        <v/>
      </c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 t="str">
        <f>IF(ISERROR(VLOOKUP(VLOOKUP($U$1&amp;$A30,STEP③!$A$3:$I$152,9,FALSE),貼付!$C$3:$AF$198,Y$2,FALSE)),"",VLOOKUP(VLOOKUP($U$1&amp;$A30,STEP③!$A$3:$I$152,9,FALSE),貼付!$C$3:$AF$198,Y$2,FALSE))</f>
        <v/>
      </c>
      <c r="Z30" s="44" t="str">
        <f>IF(ISERROR(VLOOKUP(VLOOKUP($U$1&amp;$A30,STEP③!$A$3:$I$152,9,FALSE),貼付!$C$3:$AF$198,Z$2,FALSE)),"",VLOOKUP(VLOOKUP($U$1&amp;$A30,STEP③!$A$3:$I$152,9,FALSE),貼付!$C$3:$AF$198,Z$2,FALSE))</f>
        <v/>
      </c>
      <c r="AA30" s="44" t="str">
        <f>IF(ISERROR(VLOOKUP(VLOOKUP($U$1&amp;$A30,STEP③!$A$3:$I$152,9,FALSE),貼付!$C$3:$AF$198,AA$2,FALSE)),"",VLOOKUP(VLOOKUP($U$1&amp;$A30,STEP③!$A$3:$I$152,9,FALSE),貼付!$C$3:$AF$198,AA$2,FALSE))</f>
        <v/>
      </c>
      <c r="AB30" s="44" t="str">
        <f>IF(ISERROR(VLOOKUP(VLOOKUP($U$1&amp;$A30,STEP③!$A$3:$I$152,9,FALSE),貼付!$C$3:$AF$198,AB$2,FALSE)),"",VLOOKUP(VLOOKUP($U$1&amp;$A30,STEP③!$A$3:$I$152,9,FALSE),貼付!$C$3:$AF$198,AB$2,FALSE))</f>
        <v/>
      </c>
    </row>
    <row r="31" spans="1:28" ht="14.25" customHeight="1" x14ac:dyDescent="0.4">
      <c r="A31" s="32">
        <v>27</v>
      </c>
      <c r="B31" s="33" t="str">
        <f>IF(ISERROR(VLOOKUP(VLOOKUP($U$1&amp;$A31,STEP③!$A$3:$I$152,9,FALSE),貼付!$C$3:$AF$198,B$2,FALSE)),"",VLOOKUP(VLOOKUP($U$1&amp;$A31,STEP③!$A$3:$I$152,9,FALSE),貼付!$C$3:$AF$198,B$2,FALSE))</f>
        <v/>
      </c>
      <c r="C31" s="33" t="str">
        <f>IF(ISERROR(VLOOKUP(VLOOKUP($U$1&amp;$A31,STEP③!$A$3:$I$152,9,FALSE),貼付!$C$3:$AF$198,C$2,FALSE)),"",VLOOKUP(VLOOKUP($U$1&amp;$A31,STEP③!$A$3:$I$152,9,FALSE),貼付!$C$3:$AF$198,C$2,FALSE))</f>
        <v/>
      </c>
      <c r="D31" s="33" t="str">
        <f>IF(ISERROR(VLOOKUP(VLOOKUP($U$1&amp;$A31,STEP③!$A$3:$I$152,9,FALSE),貼付!$C$3:$AF$198,D$2,FALSE)),"",VLOOKUP(VLOOKUP($U$1&amp;$A31,STEP③!$A$3:$I$152,9,FALSE),貼付!$C$3:$AF$198,D$2,FALSE))</f>
        <v/>
      </c>
      <c r="E31" s="33" t="str">
        <f>IF(ISERROR(VLOOKUP(VLOOKUP($U$1&amp;$A31,STEP③!$A$3:$I$152,9,FALSE),貼付!$C$3:$AF$198,E$2,FALSE)),"",VLOOKUP(VLOOKUP($U$1&amp;$A31,STEP③!$A$3:$I$152,9,FALSE),貼付!$C$3:$AF$198,E$2,FALSE))</f>
        <v/>
      </c>
      <c r="F31" s="33" t="str">
        <f>IF(ISERROR(VLOOKUP(VLOOKUP($U$1&amp;$A31,STEP③!$A$3:$I$152,9,FALSE),貼付!$C$3:$AF$198,F$2,FALSE)),"",VLOOKUP(VLOOKUP($U$1&amp;$A31,STEP③!$A$3:$I$152,9,FALSE),貼付!$C$3:$AF$198,F$2,FALSE))</f>
        <v/>
      </c>
      <c r="G31" s="33" t="str">
        <f>IF(ISERROR(VLOOKUP(VLOOKUP($U$1&amp;$A31,STEP③!$A$3:$I$152,9,FALSE),貼付!$C$3:$AF$198,G$2,FALSE)),"",VLOOKUP(VLOOKUP($U$1&amp;$A31,STEP③!$A$3:$I$152,9,FALSE),貼付!$C$3:$AF$198,G$2,FALSE))</f>
        <v/>
      </c>
      <c r="H31" s="34" t="str">
        <f>IF(ISERROR(VLOOKUP(VLOOKUP($U$1&amp;$A31,STEP③!$A$3:$I$152,9,FALSE),貼付!$C$3:$AF$198,H$2,FALSE)),"",VLOOKUP(VLOOKUP($U$1&amp;$A31,STEP③!$A$3:$I$152,9,FALSE),貼付!$C$3:$AF$198,H$2,FALSE))</f>
        <v/>
      </c>
      <c r="I31" s="33" t="str">
        <f>IF(ISERROR(VLOOKUP(VLOOKUP($U$1&amp;$A31,STEP③!$A$3:$I$152,9,FALSE),貼付!$C$3:$AF$198,I$2,FALSE)),"",VLOOKUP(VLOOKUP($U$1&amp;$A31,STEP③!$A$3:$I$152,9,FALSE),貼付!$C$3:$AF$198,I$2,FALSE))</f>
        <v/>
      </c>
      <c r="J31" s="33" t="str">
        <f>IF(ISERROR(VLOOKUP(VLOOKUP($U$1&amp;$A31,STEP③!$A$3:$I$152,9,FALSE),貼付!$C$3:$AF$198,J$2,FALSE)),"",VLOOKUP(VLOOKUP($U$1&amp;$A31,STEP③!$A$3:$I$152,9,FALSE),貼付!$C$3:$AF$198,J$2,FALSE))</f>
        <v/>
      </c>
      <c r="K31" s="33" t="str">
        <f>IF(ISERROR(VLOOKUP(VLOOKUP($U$1&amp;$A31,STEP③!$A$3:$I$152,9,FALSE),貼付!$C$3:$AF$198,K$2,FALSE)),"",VLOOKUP(VLOOKUP($U$1&amp;$A31,STEP③!$A$3:$I$152,9,FALSE),貼付!$C$3:$AF$198,K$2,FALSE))</f>
        <v/>
      </c>
      <c r="L31" s="47" t="str">
        <f>IF(ISERROR(VLOOKUP(VLOOKUP($U$1&amp;$A31,STEP③!$A$3:$I$152,9,FALSE),貼付!$C$3:$AF$198,L$2,FALSE)),"",VLOOKUP(VLOOKUP($U$1&amp;$A31,STEP③!$A$3:$I$152,9,FALSE),貼付!$C$3:$AF$198,L$2,FALSE))</f>
        <v/>
      </c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 t="str">
        <f>IF(ISERROR(VLOOKUP(VLOOKUP($U$1&amp;$A31,STEP③!$A$3:$I$152,9,FALSE),貼付!$C$3:$AF$198,Y$2,FALSE)),"",VLOOKUP(VLOOKUP($U$1&amp;$A31,STEP③!$A$3:$I$152,9,FALSE),貼付!$C$3:$AF$198,Y$2,FALSE))</f>
        <v/>
      </c>
      <c r="Z31" s="44" t="str">
        <f>IF(ISERROR(VLOOKUP(VLOOKUP($U$1&amp;$A31,STEP③!$A$3:$I$152,9,FALSE),貼付!$C$3:$AF$198,Z$2,FALSE)),"",VLOOKUP(VLOOKUP($U$1&amp;$A31,STEP③!$A$3:$I$152,9,FALSE),貼付!$C$3:$AF$198,Z$2,FALSE))</f>
        <v/>
      </c>
      <c r="AA31" s="44" t="str">
        <f>IF(ISERROR(VLOOKUP(VLOOKUP($U$1&amp;$A31,STEP③!$A$3:$I$152,9,FALSE),貼付!$C$3:$AF$198,AA$2,FALSE)),"",VLOOKUP(VLOOKUP($U$1&amp;$A31,STEP③!$A$3:$I$152,9,FALSE),貼付!$C$3:$AF$198,AA$2,FALSE))</f>
        <v/>
      </c>
      <c r="AB31" s="44" t="str">
        <f>IF(ISERROR(VLOOKUP(VLOOKUP($U$1&amp;$A31,STEP③!$A$3:$I$152,9,FALSE),貼付!$C$3:$AF$198,AB$2,FALSE)),"",VLOOKUP(VLOOKUP($U$1&amp;$A31,STEP③!$A$3:$I$152,9,FALSE),貼付!$C$3:$AF$198,AB$2,FALSE))</f>
        <v/>
      </c>
    </row>
    <row r="32" spans="1:28" ht="14.25" customHeight="1" x14ac:dyDescent="0.4">
      <c r="A32" s="29">
        <v>28</v>
      </c>
      <c r="B32" s="30" t="str">
        <f>IF(ISERROR(VLOOKUP(VLOOKUP($U$1&amp;$A32,STEP③!$A$3:$I$152,9,FALSE),貼付!$C$3:$AF$198,B$2,FALSE)),"",VLOOKUP(VLOOKUP($U$1&amp;$A32,STEP③!$A$3:$I$152,9,FALSE),貼付!$C$3:$AF$198,B$2,FALSE))</f>
        <v/>
      </c>
      <c r="C32" s="30" t="str">
        <f>IF(ISERROR(VLOOKUP(VLOOKUP($U$1&amp;$A32,STEP③!$A$3:$I$152,9,FALSE),貼付!$C$3:$AF$198,C$2,FALSE)),"",VLOOKUP(VLOOKUP($U$1&amp;$A32,STEP③!$A$3:$I$152,9,FALSE),貼付!$C$3:$AF$198,C$2,FALSE))</f>
        <v/>
      </c>
      <c r="D32" s="30" t="str">
        <f>IF(ISERROR(VLOOKUP(VLOOKUP($U$1&amp;$A32,STEP③!$A$3:$I$152,9,FALSE),貼付!$C$3:$AF$198,D$2,FALSE)),"",VLOOKUP(VLOOKUP($U$1&amp;$A32,STEP③!$A$3:$I$152,9,FALSE),貼付!$C$3:$AF$198,D$2,FALSE))</f>
        <v/>
      </c>
      <c r="E32" s="30" t="str">
        <f>IF(ISERROR(VLOOKUP(VLOOKUP($U$1&amp;$A32,STEP③!$A$3:$I$152,9,FALSE),貼付!$C$3:$AF$198,E$2,FALSE)),"",VLOOKUP(VLOOKUP($U$1&amp;$A32,STEP③!$A$3:$I$152,9,FALSE),貼付!$C$3:$AF$198,E$2,FALSE))</f>
        <v/>
      </c>
      <c r="F32" s="30" t="str">
        <f>IF(ISERROR(VLOOKUP(VLOOKUP($U$1&amp;$A32,STEP③!$A$3:$I$152,9,FALSE),貼付!$C$3:$AF$198,F$2,FALSE)),"",VLOOKUP(VLOOKUP($U$1&amp;$A32,STEP③!$A$3:$I$152,9,FALSE),貼付!$C$3:$AF$198,F$2,FALSE))</f>
        <v/>
      </c>
      <c r="G32" s="30" t="str">
        <f>IF(ISERROR(VLOOKUP(VLOOKUP($U$1&amp;$A32,STEP③!$A$3:$I$152,9,FALSE),貼付!$C$3:$AF$198,G$2,FALSE)),"",VLOOKUP(VLOOKUP($U$1&amp;$A32,STEP③!$A$3:$I$152,9,FALSE),貼付!$C$3:$AF$198,G$2,FALSE))</f>
        <v/>
      </c>
      <c r="H32" s="31" t="str">
        <f>IF(ISERROR(VLOOKUP(VLOOKUP($U$1&amp;$A32,STEP③!$A$3:$I$152,9,FALSE),貼付!$C$3:$AF$198,H$2,FALSE)),"",VLOOKUP(VLOOKUP($U$1&amp;$A32,STEP③!$A$3:$I$152,9,FALSE),貼付!$C$3:$AF$198,H$2,FALSE))</f>
        <v/>
      </c>
      <c r="I32" s="30" t="str">
        <f>IF(ISERROR(VLOOKUP(VLOOKUP($U$1&amp;$A32,STEP③!$A$3:$I$152,9,FALSE),貼付!$C$3:$AF$198,I$2,FALSE)),"",VLOOKUP(VLOOKUP($U$1&amp;$A32,STEP③!$A$3:$I$152,9,FALSE),貼付!$C$3:$AF$198,I$2,FALSE))</f>
        <v/>
      </c>
      <c r="J32" s="30" t="str">
        <f>IF(ISERROR(VLOOKUP(VLOOKUP($U$1&amp;$A32,STEP③!$A$3:$I$152,9,FALSE),貼付!$C$3:$AF$198,J$2,FALSE)),"",VLOOKUP(VLOOKUP($U$1&amp;$A32,STEP③!$A$3:$I$152,9,FALSE),貼付!$C$3:$AF$198,J$2,FALSE))</f>
        <v/>
      </c>
      <c r="K32" s="30" t="str">
        <f>IF(ISERROR(VLOOKUP(VLOOKUP($U$1&amp;$A32,STEP③!$A$3:$I$152,9,FALSE),貼付!$C$3:$AF$198,K$2,FALSE)),"",VLOOKUP(VLOOKUP($U$1&amp;$A32,STEP③!$A$3:$I$152,9,FALSE),貼付!$C$3:$AF$198,K$2,FALSE))</f>
        <v/>
      </c>
      <c r="L32" s="46" t="str">
        <f>IF(ISERROR(VLOOKUP(VLOOKUP($U$1&amp;$A32,STEP③!$A$3:$I$152,9,FALSE),貼付!$C$3:$AF$198,L$2,FALSE)),"",VLOOKUP(VLOOKUP($U$1&amp;$A32,STEP③!$A$3:$I$152,9,FALSE),貼付!$C$3:$AF$198,L$2,FALSE))</f>
        <v/>
      </c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 t="str">
        <f>IF(ISERROR(VLOOKUP(VLOOKUP($U$1&amp;$A32,STEP③!$A$3:$I$152,9,FALSE),貼付!$C$3:$AF$198,Y$2,FALSE)),"",VLOOKUP(VLOOKUP($U$1&amp;$A32,STEP③!$A$3:$I$152,9,FALSE),貼付!$C$3:$AF$198,Y$2,FALSE))</f>
        <v/>
      </c>
      <c r="Z32" s="44" t="str">
        <f>IF(ISERROR(VLOOKUP(VLOOKUP($U$1&amp;$A32,STEP③!$A$3:$I$152,9,FALSE),貼付!$C$3:$AF$198,Z$2,FALSE)),"",VLOOKUP(VLOOKUP($U$1&amp;$A32,STEP③!$A$3:$I$152,9,FALSE),貼付!$C$3:$AF$198,Z$2,FALSE))</f>
        <v/>
      </c>
      <c r="AA32" s="44" t="str">
        <f>IF(ISERROR(VLOOKUP(VLOOKUP($U$1&amp;$A32,STEP③!$A$3:$I$152,9,FALSE),貼付!$C$3:$AF$198,AA$2,FALSE)),"",VLOOKUP(VLOOKUP($U$1&amp;$A32,STEP③!$A$3:$I$152,9,FALSE),貼付!$C$3:$AF$198,AA$2,FALSE))</f>
        <v/>
      </c>
      <c r="AB32" s="44" t="str">
        <f>IF(ISERROR(VLOOKUP(VLOOKUP($U$1&amp;$A32,STEP③!$A$3:$I$152,9,FALSE),貼付!$C$3:$AF$198,AB$2,FALSE)),"",VLOOKUP(VLOOKUP($U$1&amp;$A32,STEP③!$A$3:$I$152,9,FALSE),貼付!$C$3:$AF$198,AB$2,FALSE))</f>
        <v/>
      </c>
    </row>
    <row r="33" spans="1:28" ht="14.25" customHeight="1" x14ac:dyDescent="0.4">
      <c r="A33" s="32">
        <v>29</v>
      </c>
      <c r="B33" s="33" t="str">
        <f>IF(ISERROR(VLOOKUP(VLOOKUP($U$1&amp;$A33,STEP③!$A$3:$I$152,9,FALSE),貼付!$C$3:$AF$198,B$2,FALSE)),"",VLOOKUP(VLOOKUP($U$1&amp;$A33,STEP③!$A$3:$I$152,9,FALSE),貼付!$C$3:$AF$198,B$2,FALSE))</f>
        <v/>
      </c>
      <c r="C33" s="33" t="str">
        <f>IF(ISERROR(VLOOKUP(VLOOKUP($U$1&amp;$A33,STEP③!$A$3:$I$152,9,FALSE),貼付!$C$3:$AF$198,C$2,FALSE)),"",VLOOKUP(VLOOKUP($U$1&amp;$A33,STEP③!$A$3:$I$152,9,FALSE),貼付!$C$3:$AF$198,C$2,FALSE))</f>
        <v/>
      </c>
      <c r="D33" s="33" t="str">
        <f>IF(ISERROR(VLOOKUP(VLOOKUP($U$1&amp;$A33,STEP③!$A$3:$I$152,9,FALSE),貼付!$C$3:$AF$198,D$2,FALSE)),"",VLOOKUP(VLOOKUP($U$1&amp;$A33,STEP③!$A$3:$I$152,9,FALSE),貼付!$C$3:$AF$198,D$2,FALSE))</f>
        <v/>
      </c>
      <c r="E33" s="33" t="str">
        <f>IF(ISERROR(VLOOKUP(VLOOKUP($U$1&amp;$A33,STEP③!$A$3:$I$152,9,FALSE),貼付!$C$3:$AF$198,E$2,FALSE)),"",VLOOKUP(VLOOKUP($U$1&amp;$A33,STEP③!$A$3:$I$152,9,FALSE),貼付!$C$3:$AF$198,E$2,FALSE))</f>
        <v/>
      </c>
      <c r="F33" s="33" t="str">
        <f>IF(ISERROR(VLOOKUP(VLOOKUP($U$1&amp;$A33,STEP③!$A$3:$I$152,9,FALSE),貼付!$C$3:$AF$198,F$2,FALSE)),"",VLOOKUP(VLOOKUP($U$1&amp;$A33,STEP③!$A$3:$I$152,9,FALSE),貼付!$C$3:$AF$198,F$2,FALSE))</f>
        <v/>
      </c>
      <c r="G33" s="33" t="str">
        <f>IF(ISERROR(VLOOKUP(VLOOKUP($U$1&amp;$A33,STEP③!$A$3:$I$152,9,FALSE),貼付!$C$3:$AF$198,G$2,FALSE)),"",VLOOKUP(VLOOKUP($U$1&amp;$A33,STEP③!$A$3:$I$152,9,FALSE),貼付!$C$3:$AF$198,G$2,FALSE))</f>
        <v/>
      </c>
      <c r="H33" s="34" t="str">
        <f>IF(ISERROR(VLOOKUP(VLOOKUP($U$1&amp;$A33,STEP③!$A$3:$I$152,9,FALSE),貼付!$C$3:$AF$198,H$2,FALSE)),"",VLOOKUP(VLOOKUP($U$1&amp;$A33,STEP③!$A$3:$I$152,9,FALSE),貼付!$C$3:$AF$198,H$2,FALSE))</f>
        <v/>
      </c>
      <c r="I33" s="33" t="str">
        <f>IF(ISERROR(VLOOKUP(VLOOKUP($U$1&amp;$A33,STEP③!$A$3:$I$152,9,FALSE),貼付!$C$3:$AF$198,I$2,FALSE)),"",VLOOKUP(VLOOKUP($U$1&amp;$A33,STEP③!$A$3:$I$152,9,FALSE),貼付!$C$3:$AF$198,I$2,FALSE))</f>
        <v/>
      </c>
      <c r="J33" s="33" t="str">
        <f>IF(ISERROR(VLOOKUP(VLOOKUP($U$1&amp;$A33,STEP③!$A$3:$I$152,9,FALSE),貼付!$C$3:$AF$198,J$2,FALSE)),"",VLOOKUP(VLOOKUP($U$1&amp;$A33,STEP③!$A$3:$I$152,9,FALSE),貼付!$C$3:$AF$198,J$2,FALSE))</f>
        <v/>
      </c>
      <c r="K33" s="33" t="str">
        <f>IF(ISERROR(VLOOKUP(VLOOKUP($U$1&amp;$A33,STEP③!$A$3:$I$152,9,FALSE),貼付!$C$3:$AF$198,K$2,FALSE)),"",VLOOKUP(VLOOKUP($U$1&amp;$A33,STEP③!$A$3:$I$152,9,FALSE),貼付!$C$3:$AF$198,K$2,FALSE))</f>
        <v/>
      </c>
      <c r="L33" s="47" t="str">
        <f>IF(ISERROR(VLOOKUP(VLOOKUP($U$1&amp;$A33,STEP③!$A$3:$I$152,9,FALSE),貼付!$C$3:$AF$198,L$2,FALSE)),"",VLOOKUP(VLOOKUP($U$1&amp;$A33,STEP③!$A$3:$I$152,9,FALSE),貼付!$C$3:$AF$198,L$2,FALSE))</f>
        <v/>
      </c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 t="str">
        <f>IF(ISERROR(VLOOKUP(VLOOKUP($U$1&amp;$A33,STEP③!$A$3:$I$152,9,FALSE),貼付!$C$3:$AF$198,Y$2,FALSE)),"",VLOOKUP(VLOOKUP($U$1&amp;$A33,STEP③!$A$3:$I$152,9,FALSE),貼付!$C$3:$AF$198,Y$2,FALSE))</f>
        <v/>
      </c>
      <c r="Z33" s="44" t="str">
        <f>IF(ISERROR(VLOOKUP(VLOOKUP($U$1&amp;$A33,STEP③!$A$3:$I$152,9,FALSE),貼付!$C$3:$AF$198,Z$2,FALSE)),"",VLOOKUP(VLOOKUP($U$1&amp;$A33,STEP③!$A$3:$I$152,9,FALSE),貼付!$C$3:$AF$198,Z$2,FALSE))</f>
        <v/>
      </c>
      <c r="AA33" s="44" t="str">
        <f>IF(ISERROR(VLOOKUP(VLOOKUP($U$1&amp;$A33,STEP③!$A$3:$I$152,9,FALSE),貼付!$C$3:$AF$198,AA$2,FALSE)),"",VLOOKUP(VLOOKUP($U$1&amp;$A33,STEP③!$A$3:$I$152,9,FALSE),貼付!$C$3:$AF$198,AA$2,FALSE))</f>
        <v/>
      </c>
      <c r="AB33" s="44" t="str">
        <f>IF(ISERROR(VLOOKUP(VLOOKUP($U$1&amp;$A33,STEP③!$A$3:$I$152,9,FALSE),貼付!$C$3:$AF$198,AB$2,FALSE)),"",VLOOKUP(VLOOKUP($U$1&amp;$A33,STEP③!$A$3:$I$152,9,FALSE),貼付!$C$3:$AF$198,AB$2,FALSE))</f>
        <v/>
      </c>
    </row>
    <row r="34" spans="1:28" ht="14.25" customHeight="1" x14ac:dyDescent="0.4">
      <c r="A34" s="35">
        <v>30</v>
      </c>
      <c r="B34" s="36" t="str">
        <f>IF(ISERROR(VLOOKUP(VLOOKUP($U$1&amp;$A34,STEP③!$A$3:$I$152,9,FALSE),貼付!$C$3:$AF$198,B$2,FALSE)),"",VLOOKUP(VLOOKUP($U$1&amp;$A34,STEP③!$A$3:$I$152,9,FALSE),貼付!$C$3:$AF$198,B$2,FALSE))</f>
        <v/>
      </c>
      <c r="C34" s="36" t="str">
        <f>IF(ISERROR(VLOOKUP(VLOOKUP($U$1&amp;$A34,STEP③!$A$3:$I$152,9,FALSE),貼付!$C$3:$AF$198,C$2,FALSE)),"",VLOOKUP(VLOOKUP($U$1&amp;$A34,STEP③!$A$3:$I$152,9,FALSE),貼付!$C$3:$AF$198,C$2,FALSE))</f>
        <v/>
      </c>
      <c r="D34" s="36" t="str">
        <f>IF(ISERROR(VLOOKUP(VLOOKUP($U$1&amp;$A34,STEP③!$A$3:$I$152,9,FALSE),貼付!$C$3:$AF$198,D$2,FALSE)),"",VLOOKUP(VLOOKUP($U$1&amp;$A34,STEP③!$A$3:$I$152,9,FALSE),貼付!$C$3:$AF$198,D$2,FALSE))</f>
        <v/>
      </c>
      <c r="E34" s="36" t="str">
        <f>IF(ISERROR(VLOOKUP(VLOOKUP($U$1&amp;$A34,STEP③!$A$3:$I$152,9,FALSE),貼付!$C$3:$AF$198,E$2,FALSE)),"",VLOOKUP(VLOOKUP($U$1&amp;$A34,STEP③!$A$3:$I$152,9,FALSE),貼付!$C$3:$AF$198,E$2,FALSE))</f>
        <v/>
      </c>
      <c r="F34" s="36" t="str">
        <f>IF(ISERROR(VLOOKUP(VLOOKUP($U$1&amp;$A34,STEP③!$A$3:$I$152,9,FALSE),貼付!$C$3:$AF$198,F$2,FALSE)),"",VLOOKUP(VLOOKUP($U$1&amp;$A34,STEP③!$A$3:$I$152,9,FALSE),貼付!$C$3:$AF$198,F$2,FALSE))</f>
        <v/>
      </c>
      <c r="G34" s="36" t="str">
        <f>IF(ISERROR(VLOOKUP(VLOOKUP($U$1&amp;$A34,STEP③!$A$3:$I$152,9,FALSE),貼付!$C$3:$AF$198,G$2,FALSE)),"",VLOOKUP(VLOOKUP($U$1&amp;$A34,STEP③!$A$3:$I$152,9,FALSE),貼付!$C$3:$AF$198,G$2,FALSE))</f>
        <v/>
      </c>
      <c r="H34" s="37" t="str">
        <f>IF(ISERROR(VLOOKUP(VLOOKUP($U$1&amp;$A34,STEP③!$A$3:$I$152,9,FALSE),貼付!$C$3:$AF$198,H$2,FALSE)),"",VLOOKUP(VLOOKUP($U$1&amp;$A34,STEP③!$A$3:$I$152,9,FALSE),貼付!$C$3:$AF$198,H$2,FALSE))</f>
        <v/>
      </c>
      <c r="I34" s="36" t="str">
        <f>IF(ISERROR(VLOOKUP(VLOOKUP($U$1&amp;$A34,STEP③!$A$3:$I$152,9,FALSE),貼付!$C$3:$AF$198,I$2,FALSE)),"",VLOOKUP(VLOOKUP($U$1&amp;$A34,STEP③!$A$3:$I$152,9,FALSE),貼付!$C$3:$AF$198,I$2,FALSE))</f>
        <v/>
      </c>
      <c r="J34" s="36" t="str">
        <f>IF(ISERROR(VLOOKUP(VLOOKUP($U$1&amp;$A34,STEP③!$A$3:$I$152,9,FALSE),貼付!$C$3:$AF$198,J$2,FALSE)),"",VLOOKUP(VLOOKUP($U$1&amp;$A34,STEP③!$A$3:$I$152,9,FALSE),貼付!$C$3:$AF$198,J$2,FALSE))</f>
        <v/>
      </c>
      <c r="K34" s="36" t="str">
        <f>IF(ISERROR(VLOOKUP(VLOOKUP($U$1&amp;$A34,STEP③!$A$3:$I$152,9,FALSE),貼付!$C$3:$AF$198,K$2,FALSE)),"",VLOOKUP(VLOOKUP($U$1&amp;$A34,STEP③!$A$3:$I$152,9,FALSE),貼付!$C$3:$AF$198,K$2,FALSE))</f>
        <v/>
      </c>
      <c r="L34" s="48" t="str">
        <f>IF(ISERROR(VLOOKUP(VLOOKUP($U$1&amp;$A34,STEP③!$A$3:$I$152,9,FALSE),貼付!$C$3:$AF$198,L$2,FALSE)),"",VLOOKUP(VLOOKUP($U$1&amp;$A34,STEP③!$A$3:$I$152,9,FALSE),貼付!$C$3:$AF$198,L$2,FALSE))</f>
        <v/>
      </c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 t="str">
        <f>IF(ISERROR(VLOOKUP(VLOOKUP($U$1&amp;$A34,STEP③!$A$3:$I$152,9,FALSE),貼付!$C$3:$AF$198,Y$2,FALSE)),"",VLOOKUP(VLOOKUP($U$1&amp;$A34,STEP③!$A$3:$I$152,9,FALSE),貼付!$C$3:$AF$198,Y$2,FALSE))</f>
        <v/>
      </c>
      <c r="Z34" s="44" t="str">
        <f>IF(ISERROR(VLOOKUP(VLOOKUP($U$1&amp;$A34,STEP③!$A$3:$I$152,9,FALSE),貼付!$C$3:$AF$198,Z$2,FALSE)),"",VLOOKUP(VLOOKUP($U$1&amp;$A34,STEP③!$A$3:$I$152,9,FALSE),貼付!$C$3:$AF$198,Z$2,FALSE))</f>
        <v/>
      </c>
      <c r="AA34" s="44" t="str">
        <f>IF(ISERROR(VLOOKUP(VLOOKUP($U$1&amp;$A34,STEP③!$A$3:$I$152,9,FALSE),貼付!$C$3:$AF$198,AA$2,FALSE)),"",VLOOKUP(VLOOKUP($U$1&amp;$A34,STEP③!$A$3:$I$152,9,FALSE),貼付!$C$3:$AF$198,AA$2,FALSE))</f>
        <v/>
      </c>
      <c r="AB34" s="44" t="str">
        <f>IF(ISERROR(VLOOKUP(VLOOKUP($U$1&amp;$A34,STEP③!$A$3:$I$152,9,FALSE),貼付!$C$3:$AF$198,AB$2,FALSE)),"",VLOOKUP(VLOOKUP($U$1&amp;$A34,STEP③!$A$3:$I$152,9,FALSE),貼付!$C$3:$AF$198,AB$2,FALSE))</f>
        <v/>
      </c>
    </row>
  </sheetData>
  <sheetProtection sheet="1" objects="1" scenarios="1"/>
  <mergeCells count="12">
    <mergeCell ref="I3:J3"/>
    <mergeCell ref="K3:L3"/>
    <mergeCell ref="A1:R1"/>
    <mergeCell ref="U1:AB1"/>
    <mergeCell ref="A3:A4"/>
    <mergeCell ref="B3:B4"/>
    <mergeCell ref="C3:C4"/>
    <mergeCell ref="D3:D4"/>
    <mergeCell ref="E3:E4"/>
    <mergeCell ref="F3:F4"/>
    <mergeCell ref="G3:G4"/>
    <mergeCell ref="H3:H4"/>
  </mergeCells>
  <phoneticPr fontId="18"/>
  <conditionalFormatting sqref="S1:U1 A1:A3 B3:H3 I3:AB4">
    <cfRule type="containsErrors" dxfId="3" priority="1">
      <formula>ISERROR(A1)</formula>
    </cfRule>
  </conditionalFormatting>
  <dataValidations disablePrompts="1" count="1">
    <dataValidation type="list" allowBlank="1" showInputMessage="1" showErrorMessage="1" sqref="AD1" xr:uid="{9A713AFD-A5C2-4F90-B8ED-A8A4A2249BA9}">
      <formula1>$AG$1:$AG$9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2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Spinner 1">
              <controlPr defaultSize="0" autoPict="0">
                <anchor moveWithCells="1" sizeWithCells="1">
                  <from>
                    <xdr:col>28</xdr:col>
                    <xdr:colOff>295275</xdr:colOff>
                    <xdr:row>1</xdr:row>
                    <xdr:rowOff>304800</xdr:rowOff>
                  </from>
                  <to>
                    <xdr:col>29</xdr:col>
                    <xdr:colOff>238125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貼付</vt:lpstr>
      <vt:lpstr>STEP②</vt:lpstr>
      <vt:lpstr>STEP③</vt:lpstr>
      <vt:lpstr>十種</vt:lpstr>
      <vt:lpstr>八種</vt:lpstr>
      <vt:lpstr>七種</vt:lpstr>
      <vt:lpstr>四種(中男)</vt:lpstr>
      <vt:lpstr>四種(中女)</vt:lpstr>
      <vt:lpstr>コンバインドA(小男)</vt:lpstr>
      <vt:lpstr>コンバインドB(小男)</vt:lpstr>
      <vt:lpstr>コンバインドA(小女)</vt:lpstr>
      <vt:lpstr>コンバインドB(小女)</vt:lpstr>
      <vt:lpstr>'コンバインドA(小女)'!Print_Area</vt:lpstr>
      <vt:lpstr>'コンバインドA(小男)'!Print_Area</vt:lpstr>
      <vt:lpstr>'コンバインドB(小女)'!Print_Area</vt:lpstr>
      <vt:lpstr>'コンバインドB(小男)'!Print_Area</vt:lpstr>
      <vt:lpstr>'四種(中女)'!Print_Area</vt:lpstr>
      <vt:lpstr>'四種(中男)'!Print_Area</vt:lpstr>
      <vt:lpstr>七種!Print_Area</vt:lpstr>
      <vt:lpstr>十種!Print_Area</vt:lpstr>
      <vt:lpstr>八種!Print_Area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2023-12-08T12:16:57Z</cp:lastPrinted>
  <dcterms:created xsi:type="dcterms:W3CDTF">2023-11-13T10:10:22Z</dcterms:created>
  <dcterms:modified xsi:type="dcterms:W3CDTF">2023-12-08T12:36:55Z</dcterms:modified>
</cp:coreProperties>
</file>