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510" tabRatio="824" firstSheet="2" activeTab="2"/>
  </bookViews>
  <sheets>
    <sheet name="STEP①【データ貼付】" sheetId="1" state="hidden" r:id="rId1"/>
    <sheet name="STEP②【抽出】" sheetId="2" state="hidden" r:id="rId2"/>
    <sheet name="STEP③【種目毎】" sheetId="7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0" hidden="1">STEP①【データ貼付】!$A$1:$K$1</definedName>
    <definedName name="_xlnm._FilterDatabase" localSheetId="1" hidden="1">STEP②【抽出】!$A$2:$O$685</definedName>
    <definedName name="_xlnm._FilterDatabase" localSheetId="2" hidden="1">STEP③【種目毎】!$A$3:$V$183</definedName>
    <definedName name="_xlnm.Print_Area" localSheetId="2">STEP③【種目毎】!$A$1:$V$183</definedName>
    <definedName name="_xlnm.Print_Titles" localSheetId="2">STEP③【種目毎】!$1:$3</definedName>
  </definedNames>
  <calcPr calcId="181029"/>
</workbook>
</file>

<file path=xl/calcChain.xml><?xml version="1.0" encoding="utf-8"?>
<calcChain xmlns="http://schemas.openxmlformats.org/spreadsheetml/2006/main">
  <c r="M207" i="1" l="1"/>
  <c r="O207" i="1" s="1"/>
  <c r="D4" i="2"/>
  <c r="E4" i="2"/>
  <c r="G4" i="2"/>
  <c r="H4" i="2"/>
  <c r="I4" i="2"/>
  <c r="J4" i="2"/>
  <c r="K4" i="2"/>
  <c r="L4" i="2"/>
  <c r="M4" i="2"/>
  <c r="N4" i="2"/>
  <c r="O4" i="2"/>
  <c r="D5" i="2"/>
  <c r="E5" i="2"/>
  <c r="G5" i="2"/>
  <c r="H5" i="2"/>
  <c r="I5" i="2"/>
  <c r="J5" i="2"/>
  <c r="K5" i="2"/>
  <c r="L5" i="2"/>
  <c r="M5" i="2"/>
  <c r="N5" i="2"/>
  <c r="O5" i="2"/>
  <c r="D6" i="2"/>
  <c r="E6" i="2"/>
  <c r="G6" i="2"/>
  <c r="H6" i="2"/>
  <c r="I6" i="2"/>
  <c r="J6" i="2"/>
  <c r="K6" i="2"/>
  <c r="L6" i="2"/>
  <c r="M6" i="2"/>
  <c r="N6" i="2"/>
  <c r="O6" i="2"/>
  <c r="D7" i="2"/>
  <c r="E7" i="2"/>
  <c r="G7" i="2"/>
  <c r="H7" i="2"/>
  <c r="I7" i="2"/>
  <c r="J7" i="2"/>
  <c r="K7" i="2"/>
  <c r="L7" i="2"/>
  <c r="M7" i="2"/>
  <c r="N7" i="2"/>
  <c r="O7" i="2"/>
  <c r="D8" i="2"/>
  <c r="E8" i="2"/>
  <c r="G8" i="2"/>
  <c r="H8" i="2"/>
  <c r="I8" i="2"/>
  <c r="J8" i="2"/>
  <c r="K8" i="2"/>
  <c r="L8" i="2"/>
  <c r="M8" i="2"/>
  <c r="N8" i="2"/>
  <c r="O8" i="2"/>
  <c r="D9" i="2"/>
  <c r="E9" i="2"/>
  <c r="G9" i="2"/>
  <c r="H9" i="2"/>
  <c r="I9" i="2"/>
  <c r="J9" i="2"/>
  <c r="K9" i="2"/>
  <c r="L9" i="2"/>
  <c r="M9" i="2"/>
  <c r="N9" i="2"/>
  <c r="O9" i="2"/>
  <c r="D10" i="2"/>
  <c r="E10" i="2"/>
  <c r="G10" i="2"/>
  <c r="H10" i="2"/>
  <c r="I10" i="2"/>
  <c r="J10" i="2"/>
  <c r="K10" i="2"/>
  <c r="L10" i="2"/>
  <c r="M10" i="2"/>
  <c r="N10" i="2"/>
  <c r="O10" i="2"/>
  <c r="D11" i="2"/>
  <c r="E11" i="2"/>
  <c r="G11" i="2"/>
  <c r="H11" i="2"/>
  <c r="I11" i="2"/>
  <c r="J11" i="2"/>
  <c r="K11" i="2"/>
  <c r="L11" i="2"/>
  <c r="M11" i="2"/>
  <c r="N11" i="2"/>
  <c r="O11" i="2"/>
  <c r="D12" i="2"/>
  <c r="E12" i="2"/>
  <c r="G12" i="2"/>
  <c r="H12" i="2"/>
  <c r="I12" i="2"/>
  <c r="J12" i="2"/>
  <c r="K12" i="2"/>
  <c r="L12" i="2"/>
  <c r="M12" i="2"/>
  <c r="N12" i="2"/>
  <c r="O12" i="2"/>
  <c r="D13" i="2"/>
  <c r="E13" i="2"/>
  <c r="G13" i="2"/>
  <c r="H13" i="2"/>
  <c r="I13" i="2"/>
  <c r="J13" i="2"/>
  <c r="K13" i="2"/>
  <c r="L13" i="2"/>
  <c r="M13" i="2"/>
  <c r="N13" i="2"/>
  <c r="O13" i="2"/>
  <c r="D14" i="2"/>
  <c r="E14" i="2"/>
  <c r="G14" i="2"/>
  <c r="H14" i="2"/>
  <c r="I14" i="2"/>
  <c r="J14" i="2"/>
  <c r="K14" i="2"/>
  <c r="L14" i="2"/>
  <c r="M14" i="2"/>
  <c r="N14" i="2"/>
  <c r="O14" i="2"/>
  <c r="D15" i="2"/>
  <c r="E15" i="2"/>
  <c r="G15" i="2"/>
  <c r="H15" i="2"/>
  <c r="I15" i="2"/>
  <c r="J15" i="2"/>
  <c r="K15" i="2"/>
  <c r="L15" i="2"/>
  <c r="M15" i="2"/>
  <c r="N15" i="2"/>
  <c r="O15" i="2"/>
  <c r="D16" i="2"/>
  <c r="E16" i="2"/>
  <c r="G16" i="2"/>
  <c r="H16" i="2"/>
  <c r="I16" i="2"/>
  <c r="J16" i="2"/>
  <c r="K16" i="2"/>
  <c r="L16" i="2"/>
  <c r="M16" i="2"/>
  <c r="N16" i="2"/>
  <c r="O16" i="2"/>
  <c r="D17" i="2"/>
  <c r="E17" i="2"/>
  <c r="G17" i="2"/>
  <c r="H17" i="2"/>
  <c r="I17" i="2"/>
  <c r="J17" i="2"/>
  <c r="K17" i="2"/>
  <c r="L17" i="2"/>
  <c r="M17" i="2"/>
  <c r="N17" i="2"/>
  <c r="O17" i="2"/>
  <c r="D18" i="2"/>
  <c r="E18" i="2"/>
  <c r="G18" i="2"/>
  <c r="H18" i="2"/>
  <c r="I18" i="2"/>
  <c r="J18" i="2"/>
  <c r="K18" i="2"/>
  <c r="L18" i="2"/>
  <c r="M18" i="2"/>
  <c r="N18" i="2"/>
  <c r="O18" i="2"/>
  <c r="D19" i="2"/>
  <c r="E19" i="2"/>
  <c r="G19" i="2"/>
  <c r="H19" i="2"/>
  <c r="I19" i="2"/>
  <c r="J19" i="2"/>
  <c r="K19" i="2"/>
  <c r="L19" i="2"/>
  <c r="M19" i="2"/>
  <c r="N19" i="2"/>
  <c r="O19" i="2"/>
  <c r="D20" i="2"/>
  <c r="E20" i="2"/>
  <c r="G20" i="2"/>
  <c r="H20" i="2"/>
  <c r="I20" i="2"/>
  <c r="J20" i="2"/>
  <c r="K20" i="2"/>
  <c r="L20" i="2"/>
  <c r="M20" i="2"/>
  <c r="N20" i="2"/>
  <c r="O20" i="2"/>
  <c r="D21" i="2"/>
  <c r="E21" i="2"/>
  <c r="G21" i="2"/>
  <c r="H21" i="2"/>
  <c r="I21" i="2"/>
  <c r="J21" i="2"/>
  <c r="K21" i="2"/>
  <c r="L21" i="2"/>
  <c r="M21" i="2"/>
  <c r="N21" i="2"/>
  <c r="O21" i="2"/>
  <c r="D22" i="2"/>
  <c r="E22" i="2"/>
  <c r="G22" i="2"/>
  <c r="H22" i="2"/>
  <c r="I22" i="2"/>
  <c r="J22" i="2"/>
  <c r="K22" i="2"/>
  <c r="L22" i="2"/>
  <c r="M22" i="2"/>
  <c r="N22" i="2"/>
  <c r="O22" i="2"/>
  <c r="D23" i="2"/>
  <c r="E23" i="2"/>
  <c r="G23" i="2"/>
  <c r="H23" i="2"/>
  <c r="I23" i="2"/>
  <c r="J23" i="2"/>
  <c r="K23" i="2"/>
  <c r="L23" i="2"/>
  <c r="M23" i="2"/>
  <c r="N23" i="2"/>
  <c r="O23" i="2"/>
  <c r="D24" i="2"/>
  <c r="E24" i="2"/>
  <c r="G24" i="2"/>
  <c r="H24" i="2"/>
  <c r="I24" i="2"/>
  <c r="J24" i="2"/>
  <c r="K24" i="2"/>
  <c r="L24" i="2"/>
  <c r="M24" i="2"/>
  <c r="N24" i="2"/>
  <c r="O24" i="2"/>
  <c r="D25" i="2"/>
  <c r="E25" i="2"/>
  <c r="G25" i="2"/>
  <c r="H25" i="2"/>
  <c r="I25" i="2"/>
  <c r="J25" i="2"/>
  <c r="K25" i="2"/>
  <c r="L25" i="2"/>
  <c r="M25" i="2"/>
  <c r="N25" i="2"/>
  <c r="O25" i="2"/>
  <c r="D26" i="2"/>
  <c r="E26" i="2"/>
  <c r="G26" i="2"/>
  <c r="H26" i="2"/>
  <c r="I26" i="2"/>
  <c r="J26" i="2"/>
  <c r="K26" i="2"/>
  <c r="L26" i="2"/>
  <c r="M26" i="2"/>
  <c r="N26" i="2"/>
  <c r="O26" i="2"/>
  <c r="D27" i="2"/>
  <c r="E27" i="2"/>
  <c r="G27" i="2"/>
  <c r="H27" i="2"/>
  <c r="I27" i="2"/>
  <c r="J27" i="2"/>
  <c r="K27" i="2"/>
  <c r="L27" i="2"/>
  <c r="M27" i="2"/>
  <c r="N27" i="2"/>
  <c r="O27" i="2"/>
  <c r="D28" i="2"/>
  <c r="E28" i="2"/>
  <c r="G28" i="2"/>
  <c r="H28" i="2"/>
  <c r="I28" i="2"/>
  <c r="J28" i="2"/>
  <c r="K28" i="2"/>
  <c r="L28" i="2"/>
  <c r="M28" i="2"/>
  <c r="N28" i="2"/>
  <c r="O28" i="2"/>
  <c r="D29" i="2"/>
  <c r="E29" i="2"/>
  <c r="G29" i="2"/>
  <c r="H29" i="2"/>
  <c r="I29" i="2"/>
  <c r="J29" i="2"/>
  <c r="K29" i="2"/>
  <c r="L29" i="2"/>
  <c r="M29" i="2"/>
  <c r="N29" i="2"/>
  <c r="O29" i="2"/>
  <c r="D30" i="2"/>
  <c r="E30" i="2"/>
  <c r="G30" i="2"/>
  <c r="H30" i="2"/>
  <c r="I30" i="2"/>
  <c r="J30" i="2"/>
  <c r="K30" i="2"/>
  <c r="L30" i="2"/>
  <c r="M30" i="2"/>
  <c r="N30" i="2"/>
  <c r="O30" i="2"/>
  <c r="D31" i="2"/>
  <c r="E31" i="2"/>
  <c r="G31" i="2"/>
  <c r="H31" i="2"/>
  <c r="I31" i="2"/>
  <c r="J31" i="2"/>
  <c r="K31" i="2"/>
  <c r="L31" i="2"/>
  <c r="M31" i="2"/>
  <c r="N31" i="2"/>
  <c r="O31" i="2"/>
  <c r="D32" i="2"/>
  <c r="E32" i="2"/>
  <c r="G32" i="2"/>
  <c r="H32" i="2"/>
  <c r="I32" i="2"/>
  <c r="J32" i="2"/>
  <c r="K32" i="2"/>
  <c r="L32" i="2"/>
  <c r="M32" i="2"/>
  <c r="N32" i="2"/>
  <c r="O32" i="2"/>
  <c r="D33" i="2"/>
  <c r="E33" i="2"/>
  <c r="G33" i="2"/>
  <c r="H33" i="2"/>
  <c r="I33" i="2"/>
  <c r="J33" i="2"/>
  <c r="K33" i="2"/>
  <c r="L33" i="2"/>
  <c r="M33" i="2"/>
  <c r="N33" i="2"/>
  <c r="O33" i="2"/>
  <c r="D34" i="2"/>
  <c r="E34" i="2"/>
  <c r="G34" i="2"/>
  <c r="H34" i="2"/>
  <c r="I34" i="2"/>
  <c r="J34" i="2"/>
  <c r="K34" i="2"/>
  <c r="L34" i="2"/>
  <c r="M34" i="2"/>
  <c r="N34" i="2"/>
  <c r="O34" i="2"/>
  <c r="D35" i="2"/>
  <c r="E35" i="2"/>
  <c r="G35" i="2"/>
  <c r="H35" i="2"/>
  <c r="I35" i="2"/>
  <c r="J35" i="2"/>
  <c r="K35" i="2"/>
  <c r="L35" i="2"/>
  <c r="M35" i="2"/>
  <c r="N35" i="2"/>
  <c r="O35" i="2"/>
  <c r="D36" i="2"/>
  <c r="E36" i="2"/>
  <c r="G36" i="2"/>
  <c r="H36" i="2"/>
  <c r="I36" i="2"/>
  <c r="J36" i="2"/>
  <c r="K36" i="2"/>
  <c r="L36" i="2"/>
  <c r="M36" i="2"/>
  <c r="N36" i="2"/>
  <c r="O36" i="2"/>
  <c r="D37" i="2"/>
  <c r="E37" i="2"/>
  <c r="G37" i="2"/>
  <c r="H37" i="2"/>
  <c r="I37" i="2"/>
  <c r="J37" i="2"/>
  <c r="K37" i="2"/>
  <c r="L37" i="2"/>
  <c r="M37" i="2"/>
  <c r="N37" i="2"/>
  <c r="O37" i="2"/>
  <c r="D38" i="2"/>
  <c r="E38" i="2"/>
  <c r="G38" i="2"/>
  <c r="H38" i="2"/>
  <c r="I38" i="2"/>
  <c r="J38" i="2"/>
  <c r="K38" i="2"/>
  <c r="L38" i="2"/>
  <c r="M38" i="2"/>
  <c r="N38" i="2"/>
  <c r="O38" i="2"/>
  <c r="D39" i="2"/>
  <c r="E39" i="2"/>
  <c r="G39" i="2"/>
  <c r="H39" i="2"/>
  <c r="I39" i="2"/>
  <c r="J39" i="2"/>
  <c r="K39" i="2"/>
  <c r="L39" i="2"/>
  <c r="M39" i="2"/>
  <c r="N39" i="2"/>
  <c r="O39" i="2"/>
  <c r="D40" i="2"/>
  <c r="E40" i="2"/>
  <c r="G40" i="2"/>
  <c r="H40" i="2"/>
  <c r="I40" i="2"/>
  <c r="J40" i="2"/>
  <c r="K40" i="2"/>
  <c r="L40" i="2"/>
  <c r="M40" i="2"/>
  <c r="N40" i="2"/>
  <c r="O40" i="2"/>
  <c r="D41" i="2"/>
  <c r="E41" i="2"/>
  <c r="G41" i="2"/>
  <c r="H41" i="2"/>
  <c r="I41" i="2"/>
  <c r="J41" i="2"/>
  <c r="K41" i="2"/>
  <c r="L41" i="2"/>
  <c r="M41" i="2"/>
  <c r="N41" i="2"/>
  <c r="O41" i="2"/>
  <c r="D42" i="2"/>
  <c r="E42" i="2"/>
  <c r="G42" i="2"/>
  <c r="H42" i="2"/>
  <c r="I42" i="2"/>
  <c r="J42" i="2"/>
  <c r="K42" i="2"/>
  <c r="L42" i="2"/>
  <c r="M42" i="2"/>
  <c r="N42" i="2"/>
  <c r="O42" i="2"/>
  <c r="D43" i="2"/>
  <c r="E43" i="2"/>
  <c r="G43" i="2"/>
  <c r="H43" i="2"/>
  <c r="I43" i="2"/>
  <c r="J43" i="2"/>
  <c r="K43" i="2"/>
  <c r="L43" i="2"/>
  <c r="M43" i="2"/>
  <c r="N43" i="2"/>
  <c r="O43" i="2"/>
  <c r="D44" i="2"/>
  <c r="E44" i="2"/>
  <c r="G44" i="2"/>
  <c r="H44" i="2"/>
  <c r="I44" i="2"/>
  <c r="J44" i="2"/>
  <c r="K44" i="2"/>
  <c r="L44" i="2"/>
  <c r="M44" i="2"/>
  <c r="N44" i="2"/>
  <c r="O44" i="2"/>
  <c r="D45" i="2"/>
  <c r="E45" i="2"/>
  <c r="G45" i="2"/>
  <c r="H45" i="2"/>
  <c r="I45" i="2"/>
  <c r="J45" i="2"/>
  <c r="K45" i="2"/>
  <c r="L45" i="2"/>
  <c r="M45" i="2"/>
  <c r="N45" i="2"/>
  <c r="O45" i="2"/>
  <c r="D46" i="2"/>
  <c r="E46" i="2"/>
  <c r="G46" i="2"/>
  <c r="H46" i="2"/>
  <c r="I46" i="2"/>
  <c r="J46" i="2"/>
  <c r="K46" i="2"/>
  <c r="L46" i="2"/>
  <c r="M46" i="2"/>
  <c r="N46" i="2"/>
  <c r="O46" i="2"/>
  <c r="D47" i="2"/>
  <c r="E47" i="2"/>
  <c r="G47" i="2"/>
  <c r="H47" i="2"/>
  <c r="I47" i="2"/>
  <c r="J47" i="2"/>
  <c r="K47" i="2"/>
  <c r="L47" i="2"/>
  <c r="M47" i="2"/>
  <c r="N47" i="2"/>
  <c r="O47" i="2"/>
  <c r="D48" i="2"/>
  <c r="E48" i="2"/>
  <c r="G48" i="2"/>
  <c r="H48" i="2"/>
  <c r="I48" i="2"/>
  <c r="J48" i="2"/>
  <c r="K48" i="2"/>
  <c r="L48" i="2"/>
  <c r="M48" i="2"/>
  <c r="N48" i="2"/>
  <c r="O48" i="2"/>
  <c r="D49" i="2"/>
  <c r="E49" i="2"/>
  <c r="G49" i="2"/>
  <c r="H49" i="2"/>
  <c r="I49" i="2"/>
  <c r="J49" i="2"/>
  <c r="K49" i="2"/>
  <c r="L49" i="2"/>
  <c r="M49" i="2"/>
  <c r="N49" i="2"/>
  <c r="O49" i="2"/>
  <c r="D50" i="2"/>
  <c r="E50" i="2"/>
  <c r="G50" i="2"/>
  <c r="H50" i="2"/>
  <c r="I50" i="2"/>
  <c r="J50" i="2"/>
  <c r="K50" i="2"/>
  <c r="L50" i="2"/>
  <c r="M50" i="2"/>
  <c r="N50" i="2"/>
  <c r="O50" i="2"/>
  <c r="D51" i="2"/>
  <c r="E51" i="2"/>
  <c r="G51" i="2"/>
  <c r="H51" i="2"/>
  <c r="I51" i="2"/>
  <c r="J51" i="2"/>
  <c r="K51" i="2"/>
  <c r="L51" i="2"/>
  <c r="M51" i="2"/>
  <c r="N51" i="2"/>
  <c r="O51" i="2"/>
  <c r="D52" i="2"/>
  <c r="E52" i="2"/>
  <c r="G52" i="2"/>
  <c r="H52" i="2"/>
  <c r="I52" i="2"/>
  <c r="J52" i="2"/>
  <c r="K52" i="2"/>
  <c r="L52" i="2"/>
  <c r="M52" i="2"/>
  <c r="N52" i="2"/>
  <c r="O52" i="2"/>
  <c r="D53" i="2"/>
  <c r="E53" i="2"/>
  <c r="G53" i="2"/>
  <c r="H53" i="2"/>
  <c r="I53" i="2"/>
  <c r="J53" i="2"/>
  <c r="K53" i="2"/>
  <c r="L53" i="2"/>
  <c r="M53" i="2"/>
  <c r="N53" i="2"/>
  <c r="O53" i="2"/>
  <c r="D54" i="2"/>
  <c r="E54" i="2"/>
  <c r="G54" i="2"/>
  <c r="H54" i="2"/>
  <c r="I54" i="2"/>
  <c r="J54" i="2"/>
  <c r="K54" i="2"/>
  <c r="L54" i="2"/>
  <c r="M54" i="2"/>
  <c r="N54" i="2"/>
  <c r="O54" i="2"/>
  <c r="D55" i="2"/>
  <c r="E55" i="2"/>
  <c r="G55" i="2"/>
  <c r="H55" i="2"/>
  <c r="I55" i="2"/>
  <c r="J55" i="2"/>
  <c r="K55" i="2"/>
  <c r="L55" i="2"/>
  <c r="M55" i="2"/>
  <c r="N55" i="2"/>
  <c r="O55" i="2"/>
  <c r="D56" i="2"/>
  <c r="E56" i="2"/>
  <c r="G56" i="2"/>
  <c r="H56" i="2"/>
  <c r="I56" i="2"/>
  <c r="J56" i="2"/>
  <c r="K56" i="2"/>
  <c r="L56" i="2"/>
  <c r="M56" i="2"/>
  <c r="N56" i="2"/>
  <c r="O56" i="2"/>
  <c r="D57" i="2"/>
  <c r="E57" i="2"/>
  <c r="G57" i="2"/>
  <c r="H57" i="2"/>
  <c r="I57" i="2"/>
  <c r="J57" i="2"/>
  <c r="K57" i="2"/>
  <c r="L57" i="2"/>
  <c r="M57" i="2"/>
  <c r="N57" i="2"/>
  <c r="O57" i="2"/>
  <c r="D58" i="2"/>
  <c r="E58" i="2"/>
  <c r="G58" i="2"/>
  <c r="H58" i="2"/>
  <c r="I58" i="2"/>
  <c r="J58" i="2"/>
  <c r="K58" i="2"/>
  <c r="L58" i="2"/>
  <c r="M58" i="2"/>
  <c r="N58" i="2"/>
  <c r="O58" i="2"/>
  <c r="D59" i="2"/>
  <c r="E59" i="2"/>
  <c r="G59" i="2"/>
  <c r="H59" i="2"/>
  <c r="I59" i="2"/>
  <c r="J59" i="2"/>
  <c r="K59" i="2"/>
  <c r="L59" i="2"/>
  <c r="M59" i="2"/>
  <c r="N59" i="2"/>
  <c r="O59" i="2"/>
  <c r="D60" i="2"/>
  <c r="E60" i="2"/>
  <c r="G60" i="2"/>
  <c r="H60" i="2"/>
  <c r="I60" i="2"/>
  <c r="J60" i="2"/>
  <c r="K60" i="2"/>
  <c r="L60" i="2"/>
  <c r="M60" i="2"/>
  <c r="N60" i="2"/>
  <c r="O60" i="2"/>
  <c r="D61" i="2"/>
  <c r="E61" i="2"/>
  <c r="G61" i="2"/>
  <c r="H61" i="2"/>
  <c r="I61" i="2"/>
  <c r="J61" i="2"/>
  <c r="K61" i="2"/>
  <c r="L61" i="2"/>
  <c r="M61" i="2"/>
  <c r="N61" i="2"/>
  <c r="O61" i="2"/>
  <c r="D62" i="2"/>
  <c r="E62" i="2"/>
  <c r="G62" i="2"/>
  <c r="H62" i="2"/>
  <c r="I62" i="2"/>
  <c r="J62" i="2"/>
  <c r="K62" i="2"/>
  <c r="L62" i="2"/>
  <c r="M62" i="2"/>
  <c r="N62" i="2"/>
  <c r="O62" i="2"/>
  <c r="D63" i="2"/>
  <c r="E63" i="2"/>
  <c r="G63" i="2"/>
  <c r="H63" i="2"/>
  <c r="I63" i="2"/>
  <c r="J63" i="2"/>
  <c r="K63" i="2"/>
  <c r="L63" i="2"/>
  <c r="M63" i="2"/>
  <c r="N63" i="2"/>
  <c r="O63" i="2"/>
  <c r="D64" i="2"/>
  <c r="E64" i="2"/>
  <c r="G64" i="2"/>
  <c r="H64" i="2"/>
  <c r="I64" i="2"/>
  <c r="J64" i="2"/>
  <c r="K64" i="2"/>
  <c r="L64" i="2"/>
  <c r="M64" i="2"/>
  <c r="N64" i="2"/>
  <c r="O64" i="2"/>
  <c r="D65" i="2"/>
  <c r="E65" i="2"/>
  <c r="G65" i="2"/>
  <c r="H65" i="2"/>
  <c r="I65" i="2"/>
  <c r="J65" i="2"/>
  <c r="K65" i="2"/>
  <c r="L65" i="2"/>
  <c r="M65" i="2"/>
  <c r="N65" i="2"/>
  <c r="O65" i="2"/>
  <c r="D66" i="2"/>
  <c r="E66" i="2"/>
  <c r="G66" i="2"/>
  <c r="H66" i="2"/>
  <c r="I66" i="2"/>
  <c r="J66" i="2"/>
  <c r="K66" i="2"/>
  <c r="L66" i="2"/>
  <c r="M66" i="2"/>
  <c r="N66" i="2"/>
  <c r="O66" i="2"/>
  <c r="D67" i="2"/>
  <c r="E67" i="2"/>
  <c r="G67" i="2"/>
  <c r="H67" i="2"/>
  <c r="I67" i="2"/>
  <c r="J67" i="2"/>
  <c r="K67" i="2"/>
  <c r="L67" i="2"/>
  <c r="M67" i="2"/>
  <c r="N67" i="2"/>
  <c r="O67" i="2"/>
  <c r="D68" i="2"/>
  <c r="E68" i="2"/>
  <c r="G68" i="2"/>
  <c r="H68" i="2"/>
  <c r="I68" i="2"/>
  <c r="J68" i="2"/>
  <c r="K68" i="2"/>
  <c r="L68" i="2"/>
  <c r="M68" i="2"/>
  <c r="N68" i="2"/>
  <c r="O68" i="2"/>
  <c r="D69" i="2"/>
  <c r="E69" i="2"/>
  <c r="G69" i="2"/>
  <c r="H69" i="2"/>
  <c r="I69" i="2"/>
  <c r="J69" i="2"/>
  <c r="K69" i="2"/>
  <c r="L69" i="2"/>
  <c r="M69" i="2"/>
  <c r="N69" i="2"/>
  <c r="O69" i="2"/>
  <c r="D70" i="2"/>
  <c r="E70" i="2"/>
  <c r="G70" i="2"/>
  <c r="H70" i="2"/>
  <c r="I70" i="2"/>
  <c r="J70" i="2"/>
  <c r="K70" i="2"/>
  <c r="L70" i="2"/>
  <c r="M70" i="2"/>
  <c r="N70" i="2"/>
  <c r="O70" i="2"/>
  <c r="D71" i="2"/>
  <c r="E71" i="2"/>
  <c r="G71" i="2"/>
  <c r="H71" i="2"/>
  <c r="I71" i="2"/>
  <c r="J71" i="2"/>
  <c r="K71" i="2"/>
  <c r="L71" i="2"/>
  <c r="M71" i="2"/>
  <c r="N71" i="2"/>
  <c r="O71" i="2"/>
  <c r="D72" i="2"/>
  <c r="E72" i="2"/>
  <c r="G72" i="2"/>
  <c r="H72" i="2"/>
  <c r="I72" i="2"/>
  <c r="J72" i="2"/>
  <c r="K72" i="2"/>
  <c r="L72" i="2"/>
  <c r="M72" i="2"/>
  <c r="N72" i="2"/>
  <c r="O72" i="2"/>
  <c r="D73" i="2"/>
  <c r="E73" i="2"/>
  <c r="G73" i="2"/>
  <c r="H73" i="2"/>
  <c r="I73" i="2"/>
  <c r="J73" i="2"/>
  <c r="K73" i="2"/>
  <c r="L73" i="2"/>
  <c r="M73" i="2"/>
  <c r="N73" i="2"/>
  <c r="O73" i="2"/>
  <c r="D74" i="2"/>
  <c r="E74" i="2"/>
  <c r="G74" i="2"/>
  <c r="H74" i="2"/>
  <c r="I74" i="2"/>
  <c r="J74" i="2"/>
  <c r="K74" i="2"/>
  <c r="L74" i="2"/>
  <c r="M74" i="2"/>
  <c r="N74" i="2"/>
  <c r="O74" i="2"/>
  <c r="D75" i="2"/>
  <c r="E75" i="2"/>
  <c r="G75" i="2"/>
  <c r="H75" i="2"/>
  <c r="I75" i="2"/>
  <c r="J75" i="2"/>
  <c r="K75" i="2"/>
  <c r="L75" i="2"/>
  <c r="M75" i="2"/>
  <c r="N75" i="2"/>
  <c r="O75" i="2"/>
  <c r="D76" i="2"/>
  <c r="E76" i="2"/>
  <c r="G76" i="2"/>
  <c r="H76" i="2"/>
  <c r="I76" i="2"/>
  <c r="J76" i="2"/>
  <c r="K76" i="2"/>
  <c r="L76" i="2"/>
  <c r="M76" i="2"/>
  <c r="N76" i="2"/>
  <c r="O76" i="2"/>
  <c r="D77" i="2"/>
  <c r="E77" i="2"/>
  <c r="G77" i="2"/>
  <c r="H77" i="2"/>
  <c r="I77" i="2"/>
  <c r="J77" i="2"/>
  <c r="K77" i="2"/>
  <c r="L77" i="2"/>
  <c r="M77" i="2"/>
  <c r="N77" i="2"/>
  <c r="O77" i="2"/>
  <c r="D78" i="2"/>
  <c r="E78" i="2"/>
  <c r="G78" i="2"/>
  <c r="H78" i="2"/>
  <c r="I78" i="2"/>
  <c r="J78" i="2"/>
  <c r="K78" i="2"/>
  <c r="L78" i="2"/>
  <c r="M78" i="2"/>
  <c r="N78" i="2"/>
  <c r="O78" i="2"/>
  <c r="D79" i="2"/>
  <c r="E79" i="2"/>
  <c r="G79" i="2"/>
  <c r="H79" i="2"/>
  <c r="I79" i="2"/>
  <c r="J79" i="2"/>
  <c r="K79" i="2"/>
  <c r="L79" i="2"/>
  <c r="M79" i="2"/>
  <c r="N79" i="2"/>
  <c r="O79" i="2"/>
  <c r="D80" i="2"/>
  <c r="E80" i="2"/>
  <c r="G80" i="2"/>
  <c r="H80" i="2"/>
  <c r="I80" i="2"/>
  <c r="J80" i="2"/>
  <c r="K80" i="2"/>
  <c r="L80" i="2"/>
  <c r="M80" i="2"/>
  <c r="N80" i="2"/>
  <c r="O80" i="2"/>
  <c r="D81" i="2"/>
  <c r="E81" i="2"/>
  <c r="G81" i="2"/>
  <c r="H81" i="2"/>
  <c r="I81" i="2"/>
  <c r="J81" i="2"/>
  <c r="K81" i="2"/>
  <c r="L81" i="2"/>
  <c r="M81" i="2"/>
  <c r="N81" i="2"/>
  <c r="O81" i="2"/>
  <c r="D82" i="2"/>
  <c r="E82" i="2"/>
  <c r="G82" i="2"/>
  <c r="H82" i="2"/>
  <c r="I82" i="2"/>
  <c r="J82" i="2"/>
  <c r="K82" i="2"/>
  <c r="L82" i="2"/>
  <c r="M82" i="2"/>
  <c r="N82" i="2"/>
  <c r="O82" i="2"/>
  <c r="D83" i="2"/>
  <c r="E83" i="2"/>
  <c r="G83" i="2"/>
  <c r="H83" i="2"/>
  <c r="I83" i="2"/>
  <c r="J83" i="2"/>
  <c r="K83" i="2"/>
  <c r="L83" i="2"/>
  <c r="M83" i="2"/>
  <c r="N83" i="2"/>
  <c r="O83" i="2"/>
  <c r="D84" i="2"/>
  <c r="E84" i="2"/>
  <c r="G84" i="2"/>
  <c r="H84" i="2"/>
  <c r="I84" i="2"/>
  <c r="J84" i="2"/>
  <c r="K84" i="2"/>
  <c r="L84" i="2"/>
  <c r="M84" i="2"/>
  <c r="N84" i="2"/>
  <c r="O84" i="2"/>
  <c r="D85" i="2"/>
  <c r="E85" i="2"/>
  <c r="G85" i="2"/>
  <c r="H85" i="2"/>
  <c r="I85" i="2"/>
  <c r="J85" i="2"/>
  <c r="K85" i="2"/>
  <c r="L85" i="2"/>
  <c r="M85" i="2"/>
  <c r="N85" i="2"/>
  <c r="O85" i="2"/>
  <c r="D86" i="2"/>
  <c r="E86" i="2"/>
  <c r="G86" i="2"/>
  <c r="H86" i="2"/>
  <c r="I86" i="2"/>
  <c r="J86" i="2"/>
  <c r="K86" i="2"/>
  <c r="L86" i="2"/>
  <c r="M86" i="2"/>
  <c r="N86" i="2"/>
  <c r="O86" i="2"/>
  <c r="D87" i="2"/>
  <c r="E87" i="2"/>
  <c r="G87" i="2"/>
  <c r="H87" i="2"/>
  <c r="I87" i="2"/>
  <c r="J87" i="2"/>
  <c r="K87" i="2"/>
  <c r="L87" i="2"/>
  <c r="M87" i="2"/>
  <c r="N87" i="2"/>
  <c r="O87" i="2"/>
  <c r="D88" i="2"/>
  <c r="E88" i="2"/>
  <c r="G88" i="2"/>
  <c r="H88" i="2"/>
  <c r="I88" i="2"/>
  <c r="J88" i="2"/>
  <c r="K88" i="2"/>
  <c r="L88" i="2"/>
  <c r="M88" i="2"/>
  <c r="N88" i="2"/>
  <c r="O88" i="2"/>
  <c r="D89" i="2"/>
  <c r="E89" i="2"/>
  <c r="G89" i="2"/>
  <c r="H89" i="2"/>
  <c r="I89" i="2"/>
  <c r="J89" i="2"/>
  <c r="K89" i="2"/>
  <c r="L89" i="2"/>
  <c r="M89" i="2"/>
  <c r="N89" i="2"/>
  <c r="O89" i="2"/>
  <c r="D90" i="2"/>
  <c r="E90" i="2"/>
  <c r="G90" i="2"/>
  <c r="H90" i="2"/>
  <c r="I90" i="2"/>
  <c r="J90" i="2"/>
  <c r="K90" i="2"/>
  <c r="L90" i="2"/>
  <c r="M90" i="2"/>
  <c r="N90" i="2"/>
  <c r="O90" i="2"/>
  <c r="D91" i="2"/>
  <c r="E91" i="2"/>
  <c r="G91" i="2"/>
  <c r="H91" i="2"/>
  <c r="I91" i="2"/>
  <c r="J91" i="2"/>
  <c r="K91" i="2"/>
  <c r="L91" i="2"/>
  <c r="M91" i="2"/>
  <c r="N91" i="2"/>
  <c r="O91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K93" i="2"/>
  <c r="L93" i="2"/>
  <c r="M93" i="2"/>
  <c r="N93" i="2"/>
  <c r="O93" i="2"/>
  <c r="D94" i="2"/>
  <c r="E94" i="2"/>
  <c r="G94" i="2"/>
  <c r="H94" i="2"/>
  <c r="I94" i="2"/>
  <c r="J94" i="2"/>
  <c r="K94" i="2"/>
  <c r="L94" i="2"/>
  <c r="M94" i="2"/>
  <c r="N94" i="2"/>
  <c r="O94" i="2"/>
  <c r="D95" i="2"/>
  <c r="E95" i="2"/>
  <c r="G95" i="2"/>
  <c r="H95" i="2"/>
  <c r="I95" i="2"/>
  <c r="J95" i="2"/>
  <c r="K95" i="2"/>
  <c r="L95" i="2"/>
  <c r="M95" i="2"/>
  <c r="N95" i="2"/>
  <c r="O95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K97" i="2"/>
  <c r="L97" i="2"/>
  <c r="M97" i="2"/>
  <c r="N97" i="2"/>
  <c r="O97" i="2"/>
  <c r="D98" i="2"/>
  <c r="E98" i="2"/>
  <c r="G98" i="2"/>
  <c r="H98" i="2"/>
  <c r="I98" i="2"/>
  <c r="J98" i="2"/>
  <c r="K98" i="2"/>
  <c r="L98" i="2"/>
  <c r="M98" i="2"/>
  <c r="N98" i="2"/>
  <c r="O98" i="2"/>
  <c r="D99" i="2"/>
  <c r="E99" i="2"/>
  <c r="G99" i="2"/>
  <c r="H99" i="2"/>
  <c r="I99" i="2"/>
  <c r="J99" i="2"/>
  <c r="K99" i="2"/>
  <c r="L99" i="2"/>
  <c r="M99" i="2"/>
  <c r="N99" i="2"/>
  <c r="O99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K101" i="2"/>
  <c r="L101" i="2"/>
  <c r="M101" i="2"/>
  <c r="N101" i="2"/>
  <c r="O101" i="2"/>
  <c r="D102" i="2"/>
  <c r="E102" i="2"/>
  <c r="G102" i="2"/>
  <c r="H102" i="2"/>
  <c r="I102" i="2"/>
  <c r="J102" i="2"/>
  <c r="K102" i="2"/>
  <c r="L102" i="2"/>
  <c r="M102" i="2"/>
  <c r="N102" i="2"/>
  <c r="O102" i="2"/>
  <c r="D103" i="2"/>
  <c r="E103" i="2"/>
  <c r="G103" i="2"/>
  <c r="H103" i="2"/>
  <c r="I103" i="2"/>
  <c r="J103" i="2"/>
  <c r="K103" i="2"/>
  <c r="L103" i="2"/>
  <c r="M103" i="2"/>
  <c r="N103" i="2"/>
  <c r="O103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K105" i="2"/>
  <c r="L105" i="2"/>
  <c r="M105" i="2"/>
  <c r="N105" i="2"/>
  <c r="O105" i="2"/>
  <c r="D106" i="2"/>
  <c r="E106" i="2"/>
  <c r="G106" i="2"/>
  <c r="H106" i="2"/>
  <c r="I106" i="2"/>
  <c r="J106" i="2"/>
  <c r="K106" i="2"/>
  <c r="L106" i="2"/>
  <c r="M106" i="2"/>
  <c r="N106" i="2"/>
  <c r="O106" i="2"/>
  <c r="D107" i="2"/>
  <c r="E107" i="2"/>
  <c r="G107" i="2"/>
  <c r="H107" i="2"/>
  <c r="I107" i="2"/>
  <c r="J107" i="2"/>
  <c r="K107" i="2"/>
  <c r="L107" i="2"/>
  <c r="M107" i="2"/>
  <c r="N107" i="2"/>
  <c r="O107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K109" i="2"/>
  <c r="L109" i="2"/>
  <c r="M109" i="2"/>
  <c r="N109" i="2"/>
  <c r="O109" i="2"/>
  <c r="D110" i="2"/>
  <c r="E110" i="2"/>
  <c r="G110" i="2"/>
  <c r="H110" i="2"/>
  <c r="I110" i="2"/>
  <c r="J110" i="2"/>
  <c r="K110" i="2"/>
  <c r="L110" i="2"/>
  <c r="M110" i="2"/>
  <c r="N110" i="2"/>
  <c r="O110" i="2"/>
  <c r="D111" i="2"/>
  <c r="E111" i="2"/>
  <c r="G111" i="2"/>
  <c r="H111" i="2"/>
  <c r="I111" i="2"/>
  <c r="J111" i="2"/>
  <c r="K111" i="2"/>
  <c r="L111" i="2"/>
  <c r="M111" i="2"/>
  <c r="N111" i="2"/>
  <c r="O111" i="2"/>
  <c r="D112" i="2"/>
  <c r="E112" i="2"/>
  <c r="G112" i="2"/>
  <c r="H112" i="2"/>
  <c r="I112" i="2"/>
  <c r="J112" i="2"/>
  <c r="K112" i="2"/>
  <c r="L112" i="2"/>
  <c r="M112" i="2"/>
  <c r="N112" i="2"/>
  <c r="O112" i="2"/>
  <c r="D113" i="2"/>
  <c r="E113" i="2"/>
  <c r="G113" i="2"/>
  <c r="H113" i="2"/>
  <c r="I113" i="2"/>
  <c r="J113" i="2"/>
  <c r="K113" i="2"/>
  <c r="L113" i="2"/>
  <c r="M113" i="2"/>
  <c r="N113" i="2"/>
  <c r="O113" i="2"/>
  <c r="D114" i="2"/>
  <c r="E114" i="2"/>
  <c r="G114" i="2"/>
  <c r="H114" i="2"/>
  <c r="I114" i="2"/>
  <c r="J114" i="2"/>
  <c r="K114" i="2"/>
  <c r="L114" i="2"/>
  <c r="M114" i="2"/>
  <c r="N114" i="2"/>
  <c r="O114" i="2"/>
  <c r="D115" i="2"/>
  <c r="E115" i="2"/>
  <c r="G115" i="2"/>
  <c r="H115" i="2"/>
  <c r="I115" i="2"/>
  <c r="J115" i="2"/>
  <c r="K115" i="2"/>
  <c r="L115" i="2"/>
  <c r="M115" i="2"/>
  <c r="N115" i="2"/>
  <c r="O115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K117" i="2"/>
  <c r="L117" i="2"/>
  <c r="M117" i="2"/>
  <c r="N117" i="2"/>
  <c r="O117" i="2"/>
  <c r="D118" i="2"/>
  <c r="E118" i="2"/>
  <c r="G118" i="2"/>
  <c r="H118" i="2"/>
  <c r="I118" i="2"/>
  <c r="J118" i="2"/>
  <c r="K118" i="2"/>
  <c r="L118" i="2"/>
  <c r="M118" i="2"/>
  <c r="N118" i="2"/>
  <c r="O118" i="2"/>
  <c r="D119" i="2"/>
  <c r="E119" i="2"/>
  <c r="G119" i="2"/>
  <c r="H119" i="2"/>
  <c r="I119" i="2"/>
  <c r="J119" i="2"/>
  <c r="K119" i="2"/>
  <c r="L119" i="2"/>
  <c r="M119" i="2"/>
  <c r="N119" i="2"/>
  <c r="O119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G121" i="2"/>
  <c r="H121" i="2"/>
  <c r="I121" i="2"/>
  <c r="J121" i="2"/>
  <c r="K121" i="2"/>
  <c r="L121" i="2"/>
  <c r="M121" i="2"/>
  <c r="N121" i="2"/>
  <c r="O121" i="2"/>
  <c r="D122" i="2"/>
  <c r="E122" i="2"/>
  <c r="G122" i="2"/>
  <c r="H122" i="2"/>
  <c r="I122" i="2"/>
  <c r="J122" i="2"/>
  <c r="K122" i="2"/>
  <c r="L122" i="2"/>
  <c r="M122" i="2"/>
  <c r="N122" i="2"/>
  <c r="O122" i="2"/>
  <c r="D123" i="2"/>
  <c r="E123" i="2"/>
  <c r="G123" i="2"/>
  <c r="H123" i="2"/>
  <c r="I123" i="2"/>
  <c r="J123" i="2"/>
  <c r="K123" i="2"/>
  <c r="L123" i="2"/>
  <c r="M123" i="2"/>
  <c r="N123" i="2"/>
  <c r="O123" i="2"/>
  <c r="D124" i="2"/>
  <c r="E124" i="2"/>
  <c r="G124" i="2"/>
  <c r="H124" i="2"/>
  <c r="I124" i="2"/>
  <c r="J124" i="2"/>
  <c r="K124" i="2"/>
  <c r="L124" i="2"/>
  <c r="M124" i="2"/>
  <c r="N124" i="2"/>
  <c r="O124" i="2"/>
  <c r="D125" i="2"/>
  <c r="E125" i="2"/>
  <c r="G125" i="2"/>
  <c r="H125" i="2"/>
  <c r="I125" i="2"/>
  <c r="J125" i="2"/>
  <c r="K125" i="2"/>
  <c r="L125" i="2"/>
  <c r="M125" i="2"/>
  <c r="N125" i="2"/>
  <c r="O125" i="2"/>
  <c r="D126" i="2"/>
  <c r="E126" i="2"/>
  <c r="G126" i="2"/>
  <c r="H126" i="2"/>
  <c r="I126" i="2"/>
  <c r="J126" i="2"/>
  <c r="K126" i="2"/>
  <c r="L126" i="2"/>
  <c r="M126" i="2"/>
  <c r="N126" i="2"/>
  <c r="O126" i="2"/>
  <c r="D127" i="2"/>
  <c r="E127" i="2"/>
  <c r="G127" i="2"/>
  <c r="H127" i="2"/>
  <c r="I127" i="2"/>
  <c r="J127" i="2"/>
  <c r="K127" i="2"/>
  <c r="L127" i="2"/>
  <c r="M127" i="2"/>
  <c r="N127" i="2"/>
  <c r="O127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K129" i="2"/>
  <c r="L129" i="2"/>
  <c r="M129" i="2"/>
  <c r="N129" i="2"/>
  <c r="O129" i="2"/>
  <c r="D130" i="2"/>
  <c r="E130" i="2"/>
  <c r="G130" i="2"/>
  <c r="H130" i="2"/>
  <c r="I130" i="2"/>
  <c r="J130" i="2"/>
  <c r="K130" i="2"/>
  <c r="L130" i="2"/>
  <c r="M130" i="2"/>
  <c r="N130" i="2"/>
  <c r="O130" i="2"/>
  <c r="D131" i="2"/>
  <c r="E131" i="2"/>
  <c r="G131" i="2"/>
  <c r="H131" i="2"/>
  <c r="I131" i="2"/>
  <c r="J131" i="2"/>
  <c r="K131" i="2"/>
  <c r="L131" i="2"/>
  <c r="M131" i="2"/>
  <c r="N131" i="2"/>
  <c r="O131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K133" i="2"/>
  <c r="L133" i="2"/>
  <c r="M133" i="2"/>
  <c r="N133" i="2"/>
  <c r="O133" i="2"/>
  <c r="D134" i="2"/>
  <c r="E134" i="2"/>
  <c r="G134" i="2"/>
  <c r="H134" i="2"/>
  <c r="I134" i="2"/>
  <c r="J134" i="2"/>
  <c r="K134" i="2"/>
  <c r="L134" i="2"/>
  <c r="M134" i="2"/>
  <c r="N134" i="2"/>
  <c r="O134" i="2"/>
  <c r="D135" i="2"/>
  <c r="E135" i="2"/>
  <c r="G135" i="2"/>
  <c r="H135" i="2"/>
  <c r="I135" i="2"/>
  <c r="J135" i="2"/>
  <c r="K135" i="2"/>
  <c r="L135" i="2"/>
  <c r="M135" i="2"/>
  <c r="N135" i="2"/>
  <c r="O135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K137" i="2"/>
  <c r="L137" i="2"/>
  <c r="M137" i="2"/>
  <c r="N137" i="2"/>
  <c r="O137" i="2"/>
  <c r="D138" i="2"/>
  <c r="E138" i="2"/>
  <c r="G138" i="2"/>
  <c r="H138" i="2"/>
  <c r="I138" i="2"/>
  <c r="J138" i="2"/>
  <c r="K138" i="2"/>
  <c r="L138" i="2"/>
  <c r="M138" i="2"/>
  <c r="N138" i="2"/>
  <c r="O138" i="2"/>
  <c r="D139" i="2"/>
  <c r="E139" i="2"/>
  <c r="G139" i="2"/>
  <c r="H139" i="2"/>
  <c r="I139" i="2"/>
  <c r="J139" i="2"/>
  <c r="K139" i="2"/>
  <c r="L139" i="2"/>
  <c r="M139" i="2"/>
  <c r="N139" i="2"/>
  <c r="O139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K141" i="2"/>
  <c r="L141" i="2"/>
  <c r="M141" i="2"/>
  <c r="N141" i="2"/>
  <c r="O141" i="2"/>
  <c r="D142" i="2"/>
  <c r="E142" i="2"/>
  <c r="G142" i="2"/>
  <c r="H142" i="2"/>
  <c r="I142" i="2"/>
  <c r="J142" i="2"/>
  <c r="K142" i="2"/>
  <c r="L142" i="2"/>
  <c r="M142" i="2"/>
  <c r="N142" i="2"/>
  <c r="O142" i="2"/>
  <c r="D143" i="2"/>
  <c r="E143" i="2"/>
  <c r="G143" i="2"/>
  <c r="H143" i="2"/>
  <c r="I143" i="2"/>
  <c r="J143" i="2"/>
  <c r="K143" i="2"/>
  <c r="L143" i="2"/>
  <c r="M143" i="2"/>
  <c r="N143" i="2"/>
  <c r="O143" i="2"/>
  <c r="D144" i="2"/>
  <c r="E144" i="2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K145" i="2"/>
  <c r="L145" i="2"/>
  <c r="M145" i="2"/>
  <c r="N145" i="2"/>
  <c r="O145" i="2"/>
  <c r="D146" i="2"/>
  <c r="E146" i="2"/>
  <c r="G146" i="2"/>
  <c r="H146" i="2"/>
  <c r="I146" i="2"/>
  <c r="J146" i="2"/>
  <c r="K146" i="2"/>
  <c r="L146" i="2"/>
  <c r="M146" i="2"/>
  <c r="N146" i="2"/>
  <c r="O146" i="2"/>
  <c r="D147" i="2"/>
  <c r="E147" i="2"/>
  <c r="G147" i="2"/>
  <c r="H147" i="2"/>
  <c r="I147" i="2"/>
  <c r="J147" i="2"/>
  <c r="K147" i="2"/>
  <c r="L147" i="2"/>
  <c r="M147" i="2"/>
  <c r="N147" i="2"/>
  <c r="O147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K149" i="2"/>
  <c r="L149" i="2"/>
  <c r="M149" i="2"/>
  <c r="N149" i="2"/>
  <c r="O149" i="2"/>
  <c r="D150" i="2"/>
  <c r="E150" i="2"/>
  <c r="G150" i="2"/>
  <c r="H150" i="2"/>
  <c r="I150" i="2"/>
  <c r="J150" i="2"/>
  <c r="K150" i="2"/>
  <c r="L150" i="2"/>
  <c r="M150" i="2"/>
  <c r="N150" i="2"/>
  <c r="O150" i="2"/>
  <c r="D151" i="2"/>
  <c r="E151" i="2"/>
  <c r="G151" i="2"/>
  <c r="H151" i="2"/>
  <c r="I151" i="2"/>
  <c r="J151" i="2"/>
  <c r="K151" i="2"/>
  <c r="L151" i="2"/>
  <c r="M151" i="2"/>
  <c r="N151" i="2"/>
  <c r="O151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K153" i="2"/>
  <c r="L153" i="2"/>
  <c r="M153" i="2"/>
  <c r="N153" i="2"/>
  <c r="O153" i="2"/>
  <c r="D154" i="2"/>
  <c r="E154" i="2"/>
  <c r="G154" i="2"/>
  <c r="H154" i="2"/>
  <c r="I154" i="2"/>
  <c r="J154" i="2"/>
  <c r="K154" i="2"/>
  <c r="L154" i="2"/>
  <c r="M154" i="2"/>
  <c r="N154" i="2"/>
  <c r="O154" i="2"/>
  <c r="D155" i="2"/>
  <c r="E155" i="2"/>
  <c r="G155" i="2"/>
  <c r="H155" i="2"/>
  <c r="I155" i="2"/>
  <c r="J155" i="2"/>
  <c r="K155" i="2"/>
  <c r="L155" i="2"/>
  <c r="M155" i="2"/>
  <c r="N155" i="2"/>
  <c r="O155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K157" i="2"/>
  <c r="L157" i="2"/>
  <c r="M157" i="2"/>
  <c r="N157" i="2"/>
  <c r="O157" i="2"/>
  <c r="D158" i="2"/>
  <c r="E158" i="2"/>
  <c r="G158" i="2"/>
  <c r="H158" i="2"/>
  <c r="I158" i="2"/>
  <c r="J158" i="2"/>
  <c r="K158" i="2"/>
  <c r="L158" i="2"/>
  <c r="M158" i="2"/>
  <c r="N158" i="2"/>
  <c r="O158" i="2"/>
  <c r="D159" i="2"/>
  <c r="E159" i="2"/>
  <c r="G159" i="2"/>
  <c r="H159" i="2"/>
  <c r="I159" i="2"/>
  <c r="J159" i="2"/>
  <c r="K159" i="2"/>
  <c r="L159" i="2"/>
  <c r="M159" i="2"/>
  <c r="N159" i="2"/>
  <c r="O159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K161" i="2"/>
  <c r="L161" i="2"/>
  <c r="M161" i="2"/>
  <c r="N161" i="2"/>
  <c r="O161" i="2"/>
  <c r="D162" i="2"/>
  <c r="E162" i="2"/>
  <c r="G162" i="2"/>
  <c r="H162" i="2"/>
  <c r="I162" i="2"/>
  <c r="J162" i="2"/>
  <c r="K162" i="2"/>
  <c r="L162" i="2"/>
  <c r="M162" i="2"/>
  <c r="N162" i="2"/>
  <c r="O162" i="2"/>
  <c r="D163" i="2"/>
  <c r="E163" i="2"/>
  <c r="G163" i="2"/>
  <c r="H163" i="2"/>
  <c r="I163" i="2"/>
  <c r="J163" i="2"/>
  <c r="K163" i="2"/>
  <c r="L163" i="2"/>
  <c r="M163" i="2"/>
  <c r="N163" i="2"/>
  <c r="O163" i="2"/>
  <c r="D164" i="2"/>
  <c r="E164" i="2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K165" i="2"/>
  <c r="L165" i="2"/>
  <c r="M165" i="2"/>
  <c r="N165" i="2"/>
  <c r="O165" i="2"/>
  <c r="D166" i="2"/>
  <c r="E166" i="2"/>
  <c r="G166" i="2"/>
  <c r="H166" i="2"/>
  <c r="I166" i="2"/>
  <c r="J166" i="2"/>
  <c r="K166" i="2"/>
  <c r="L166" i="2"/>
  <c r="M166" i="2"/>
  <c r="N166" i="2"/>
  <c r="O166" i="2"/>
  <c r="D167" i="2"/>
  <c r="E167" i="2"/>
  <c r="G167" i="2"/>
  <c r="H167" i="2"/>
  <c r="I167" i="2"/>
  <c r="J167" i="2"/>
  <c r="K167" i="2"/>
  <c r="L167" i="2"/>
  <c r="M167" i="2"/>
  <c r="N167" i="2"/>
  <c r="O167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K169" i="2"/>
  <c r="L169" i="2"/>
  <c r="M169" i="2"/>
  <c r="N169" i="2"/>
  <c r="O169" i="2"/>
  <c r="D170" i="2"/>
  <c r="E170" i="2"/>
  <c r="G170" i="2"/>
  <c r="H170" i="2"/>
  <c r="I170" i="2"/>
  <c r="J170" i="2"/>
  <c r="K170" i="2"/>
  <c r="L170" i="2"/>
  <c r="M170" i="2"/>
  <c r="N170" i="2"/>
  <c r="O170" i="2"/>
  <c r="D171" i="2"/>
  <c r="E171" i="2"/>
  <c r="G171" i="2"/>
  <c r="H171" i="2"/>
  <c r="I171" i="2"/>
  <c r="J171" i="2"/>
  <c r="K171" i="2"/>
  <c r="L171" i="2"/>
  <c r="M171" i="2"/>
  <c r="N171" i="2"/>
  <c r="O171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K173" i="2"/>
  <c r="L173" i="2"/>
  <c r="M173" i="2"/>
  <c r="N173" i="2"/>
  <c r="O173" i="2"/>
  <c r="D174" i="2"/>
  <c r="E174" i="2"/>
  <c r="G174" i="2"/>
  <c r="H174" i="2"/>
  <c r="I174" i="2"/>
  <c r="J174" i="2"/>
  <c r="K174" i="2"/>
  <c r="L174" i="2"/>
  <c r="M174" i="2"/>
  <c r="N174" i="2"/>
  <c r="O174" i="2"/>
  <c r="D175" i="2"/>
  <c r="E175" i="2"/>
  <c r="G175" i="2"/>
  <c r="H175" i="2"/>
  <c r="I175" i="2"/>
  <c r="J175" i="2"/>
  <c r="K175" i="2"/>
  <c r="L175" i="2"/>
  <c r="M175" i="2"/>
  <c r="N175" i="2"/>
  <c r="O175" i="2"/>
  <c r="D176" i="2"/>
  <c r="E176" i="2"/>
  <c r="G176" i="2"/>
  <c r="H176" i="2"/>
  <c r="I176" i="2"/>
  <c r="J176" i="2"/>
  <c r="K176" i="2"/>
  <c r="L176" i="2"/>
  <c r="M176" i="2"/>
  <c r="N176" i="2"/>
  <c r="O176" i="2"/>
  <c r="D177" i="2"/>
  <c r="E177" i="2"/>
  <c r="G177" i="2"/>
  <c r="H177" i="2"/>
  <c r="I177" i="2"/>
  <c r="J177" i="2"/>
  <c r="K177" i="2"/>
  <c r="L177" i="2"/>
  <c r="M177" i="2"/>
  <c r="N177" i="2"/>
  <c r="O177" i="2"/>
  <c r="D178" i="2"/>
  <c r="E178" i="2"/>
  <c r="G178" i="2"/>
  <c r="H178" i="2"/>
  <c r="I178" i="2"/>
  <c r="J178" i="2"/>
  <c r="K178" i="2"/>
  <c r="L178" i="2"/>
  <c r="M178" i="2"/>
  <c r="N178" i="2"/>
  <c r="O178" i="2"/>
  <c r="D179" i="2"/>
  <c r="E179" i="2"/>
  <c r="G179" i="2"/>
  <c r="H179" i="2"/>
  <c r="I179" i="2"/>
  <c r="J179" i="2"/>
  <c r="K179" i="2"/>
  <c r="L179" i="2"/>
  <c r="M179" i="2"/>
  <c r="N179" i="2"/>
  <c r="O179" i="2"/>
  <c r="D180" i="2"/>
  <c r="E180" i="2"/>
  <c r="G180" i="2"/>
  <c r="H180" i="2"/>
  <c r="I180" i="2"/>
  <c r="J180" i="2"/>
  <c r="K180" i="2"/>
  <c r="L180" i="2"/>
  <c r="M180" i="2"/>
  <c r="N180" i="2"/>
  <c r="O180" i="2"/>
  <c r="D181" i="2"/>
  <c r="E181" i="2"/>
  <c r="G181" i="2"/>
  <c r="H181" i="2"/>
  <c r="I181" i="2"/>
  <c r="J181" i="2"/>
  <c r="K181" i="2"/>
  <c r="L181" i="2"/>
  <c r="M181" i="2"/>
  <c r="N181" i="2"/>
  <c r="O181" i="2"/>
  <c r="D182" i="2"/>
  <c r="E182" i="2"/>
  <c r="G182" i="2"/>
  <c r="H182" i="2"/>
  <c r="I182" i="2"/>
  <c r="J182" i="2"/>
  <c r="K182" i="2"/>
  <c r="L182" i="2"/>
  <c r="M182" i="2"/>
  <c r="N182" i="2"/>
  <c r="O182" i="2"/>
  <c r="D183" i="2"/>
  <c r="E183" i="2"/>
  <c r="G183" i="2"/>
  <c r="H183" i="2"/>
  <c r="I183" i="2"/>
  <c r="J183" i="2"/>
  <c r="K183" i="2"/>
  <c r="L183" i="2"/>
  <c r="M183" i="2"/>
  <c r="N183" i="2"/>
  <c r="O183" i="2"/>
  <c r="D184" i="2"/>
  <c r="E184" i="2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K185" i="2"/>
  <c r="L185" i="2"/>
  <c r="M185" i="2"/>
  <c r="N185" i="2"/>
  <c r="O185" i="2"/>
  <c r="D186" i="2"/>
  <c r="E186" i="2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K187" i="2"/>
  <c r="L187" i="2"/>
  <c r="M187" i="2"/>
  <c r="N187" i="2"/>
  <c r="O187" i="2"/>
  <c r="D188" i="2"/>
  <c r="E188" i="2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K189" i="2"/>
  <c r="L189" i="2"/>
  <c r="M189" i="2"/>
  <c r="N189" i="2"/>
  <c r="O189" i="2"/>
  <c r="D190" i="2"/>
  <c r="E190" i="2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K191" i="2"/>
  <c r="L191" i="2"/>
  <c r="M191" i="2"/>
  <c r="N191" i="2"/>
  <c r="O191" i="2"/>
  <c r="D192" i="2"/>
  <c r="E192" i="2"/>
  <c r="G192" i="2"/>
  <c r="H192" i="2"/>
  <c r="I192" i="2"/>
  <c r="J192" i="2"/>
  <c r="K192" i="2"/>
  <c r="L192" i="2"/>
  <c r="M192" i="2"/>
  <c r="N192" i="2"/>
  <c r="O192" i="2"/>
  <c r="D193" i="2"/>
  <c r="E193" i="2"/>
  <c r="G193" i="2"/>
  <c r="H193" i="2"/>
  <c r="I193" i="2"/>
  <c r="J193" i="2"/>
  <c r="K193" i="2"/>
  <c r="L193" i="2"/>
  <c r="M193" i="2"/>
  <c r="N193" i="2"/>
  <c r="O193" i="2"/>
  <c r="D194" i="2"/>
  <c r="E194" i="2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K195" i="2"/>
  <c r="L195" i="2"/>
  <c r="M195" i="2"/>
  <c r="N195" i="2"/>
  <c r="O195" i="2"/>
  <c r="D196" i="2"/>
  <c r="E196" i="2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K197" i="2"/>
  <c r="L197" i="2"/>
  <c r="M197" i="2"/>
  <c r="N197" i="2"/>
  <c r="O197" i="2"/>
  <c r="D198" i="2"/>
  <c r="E198" i="2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K199" i="2"/>
  <c r="L199" i="2"/>
  <c r="M199" i="2"/>
  <c r="N199" i="2"/>
  <c r="O199" i="2"/>
  <c r="D200" i="2"/>
  <c r="E200" i="2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K201" i="2"/>
  <c r="L201" i="2"/>
  <c r="M201" i="2"/>
  <c r="N201" i="2"/>
  <c r="O201" i="2"/>
  <c r="D202" i="2"/>
  <c r="E202" i="2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K203" i="2"/>
  <c r="L203" i="2"/>
  <c r="M203" i="2"/>
  <c r="N203" i="2"/>
  <c r="O203" i="2"/>
  <c r="D204" i="2"/>
  <c r="E204" i="2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K205" i="2"/>
  <c r="L205" i="2"/>
  <c r="M205" i="2"/>
  <c r="N205" i="2"/>
  <c r="O205" i="2"/>
  <c r="D206" i="2"/>
  <c r="E206" i="2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K207" i="2"/>
  <c r="L207" i="2"/>
  <c r="M207" i="2"/>
  <c r="N207" i="2"/>
  <c r="O207" i="2"/>
  <c r="D208" i="2"/>
  <c r="E208" i="2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K209" i="2"/>
  <c r="L209" i="2"/>
  <c r="M209" i="2"/>
  <c r="N209" i="2"/>
  <c r="O209" i="2"/>
  <c r="D210" i="2"/>
  <c r="E210" i="2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K211" i="2"/>
  <c r="L211" i="2"/>
  <c r="M211" i="2"/>
  <c r="N211" i="2"/>
  <c r="O211" i="2"/>
  <c r="D212" i="2"/>
  <c r="E212" i="2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K213" i="2"/>
  <c r="L213" i="2"/>
  <c r="M213" i="2"/>
  <c r="N213" i="2"/>
  <c r="O213" i="2"/>
  <c r="D214" i="2"/>
  <c r="E214" i="2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K215" i="2"/>
  <c r="L215" i="2"/>
  <c r="M215" i="2"/>
  <c r="N215" i="2"/>
  <c r="O215" i="2"/>
  <c r="D216" i="2"/>
  <c r="E216" i="2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K217" i="2"/>
  <c r="L217" i="2"/>
  <c r="M217" i="2"/>
  <c r="N217" i="2"/>
  <c r="O217" i="2"/>
  <c r="D218" i="2"/>
  <c r="E218" i="2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K219" i="2"/>
  <c r="L219" i="2"/>
  <c r="M219" i="2"/>
  <c r="N219" i="2"/>
  <c r="O219" i="2"/>
  <c r="D220" i="2"/>
  <c r="E220" i="2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K221" i="2"/>
  <c r="L221" i="2"/>
  <c r="M221" i="2"/>
  <c r="N221" i="2"/>
  <c r="O221" i="2"/>
  <c r="D222" i="2"/>
  <c r="E222" i="2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K223" i="2"/>
  <c r="L223" i="2"/>
  <c r="M223" i="2"/>
  <c r="N223" i="2"/>
  <c r="O223" i="2"/>
  <c r="D224" i="2"/>
  <c r="E224" i="2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K225" i="2"/>
  <c r="L225" i="2"/>
  <c r="M225" i="2"/>
  <c r="N225" i="2"/>
  <c r="O225" i="2"/>
  <c r="D226" i="2"/>
  <c r="E226" i="2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K227" i="2"/>
  <c r="L227" i="2"/>
  <c r="M227" i="2"/>
  <c r="N227" i="2"/>
  <c r="O227" i="2"/>
  <c r="D228" i="2"/>
  <c r="E228" i="2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K229" i="2"/>
  <c r="L229" i="2"/>
  <c r="M229" i="2"/>
  <c r="N229" i="2"/>
  <c r="O229" i="2"/>
  <c r="D230" i="2"/>
  <c r="E230" i="2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K231" i="2"/>
  <c r="L231" i="2"/>
  <c r="M231" i="2"/>
  <c r="N231" i="2"/>
  <c r="O231" i="2"/>
  <c r="D232" i="2"/>
  <c r="E232" i="2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K233" i="2"/>
  <c r="L233" i="2"/>
  <c r="M233" i="2"/>
  <c r="N233" i="2"/>
  <c r="O233" i="2"/>
  <c r="D234" i="2"/>
  <c r="E234" i="2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K235" i="2"/>
  <c r="L235" i="2"/>
  <c r="M235" i="2"/>
  <c r="N235" i="2"/>
  <c r="O235" i="2"/>
  <c r="D236" i="2"/>
  <c r="E236" i="2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K237" i="2"/>
  <c r="L237" i="2"/>
  <c r="M237" i="2"/>
  <c r="N237" i="2"/>
  <c r="O237" i="2"/>
  <c r="D238" i="2"/>
  <c r="E238" i="2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K239" i="2"/>
  <c r="L239" i="2"/>
  <c r="M239" i="2"/>
  <c r="N239" i="2"/>
  <c r="O239" i="2"/>
  <c r="D240" i="2"/>
  <c r="E240" i="2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K241" i="2"/>
  <c r="L241" i="2"/>
  <c r="M241" i="2"/>
  <c r="N241" i="2"/>
  <c r="O241" i="2"/>
  <c r="D242" i="2"/>
  <c r="E242" i="2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K243" i="2"/>
  <c r="L243" i="2"/>
  <c r="M243" i="2"/>
  <c r="N243" i="2"/>
  <c r="O243" i="2"/>
  <c r="D244" i="2"/>
  <c r="E244" i="2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K245" i="2"/>
  <c r="L245" i="2"/>
  <c r="M245" i="2"/>
  <c r="N245" i="2"/>
  <c r="O245" i="2"/>
  <c r="D246" i="2"/>
  <c r="E246" i="2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K247" i="2"/>
  <c r="L247" i="2"/>
  <c r="M247" i="2"/>
  <c r="N247" i="2"/>
  <c r="O247" i="2"/>
  <c r="D248" i="2"/>
  <c r="E248" i="2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K249" i="2"/>
  <c r="L249" i="2"/>
  <c r="M249" i="2"/>
  <c r="N249" i="2"/>
  <c r="O249" i="2"/>
  <c r="D250" i="2"/>
  <c r="E250" i="2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K251" i="2"/>
  <c r="L251" i="2"/>
  <c r="M251" i="2"/>
  <c r="N251" i="2"/>
  <c r="O251" i="2"/>
  <c r="D252" i="2"/>
  <c r="E252" i="2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K253" i="2"/>
  <c r="L253" i="2"/>
  <c r="M253" i="2"/>
  <c r="N253" i="2"/>
  <c r="O253" i="2"/>
  <c r="D254" i="2"/>
  <c r="E254" i="2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K255" i="2"/>
  <c r="L255" i="2"/>
  <c r="M255" i="2"/>
  <c r="N255" i="2"/>
  <c r="O255" i="2"/>
  <c r="D256" i="2"/>
  <c r="E256" i="2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K257" i="2"/>
  <c r="L257" i="2"/>
  <c r="M257" i="2"/>
  <c r="N257" i="2"/>
  <c r="O257" i="2"/>
  <c r="D258" i="2"/>
  <c r="E258" i="2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K259" i="2"/>
  <c r="L259" i="2"/>
  <c r="M259" i="2"/>
  <c r="N259" i="2"/>
  <c r="O259" i="2"/>
  <c r="D260" i="2"/>
  <c r="E260" i="2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K261" i="2"/>
  <c r="L261" i="2"/>
  <c r="M261" i="2"/>
  <c r="N261" i="2"/>
  <c r="O261" i="2"/>
  <c r="D262" i="2"/>
  <c r="E262" i="2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K263" i="2"/>
  <c r="L263" i="2"/>
  <c r="M263" i="2"/>
  <c r="N263" i="2"/>
  <c r="O263" i="2"/>
  <c r="D264" i="2"/>
  <c r="E264" i="2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K265" i="2"/>
  <c r="L265" i="2"/>
  <c r="M265" i="2"/>
  <c r="N265" i="2"/>
  <c r="O265" i="2"/>
  <c r="D266" i="2"/>
  <c r="E266" i="2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K267" i="2"/>
  <c r="L267" i="2"/>
  <c r="M267" i="2"/>
  <c r="N267" i="2"/>
  <c r="O267" i="2"/>
  <c r="D268" i="2"/>
  <c r="E268" i="2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K269" i="2"/>
  <c r="L269" i="2"/>
  <c r="M269" i="2"/>
  <c r="N269" i="2"/>
  <c r="O269" i="2"/>
  <c r="D270" i="2"/>
  <c r="E270" i="2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K271" i="2"/>
  <c r="L271" i="2"/>
  <c r="M271" i="2"/>
  <c r="N271" i="2"/>
  <c r="O271" i="2"/>
  <c r="D272" i="2"/>
  <c r="E272" i="2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K273" i="2"/>
  <c r="L273" i="2"/>
  <c r="M273" i="2"/>
  <c r="N273" i="2"/>
  <c r="O273" i="2"/>
  <c r="D274" i="2"/>
  <c r="E274" i="2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K275" i="2"/>
  <c r="L275" i="2"/>
  <c r="M275" i="2"/>
  <c r="N275" i="2"/>
  <c r="O275" i="2"/>
  <c r="D276" i="2"/>
  <c r="E276" i="2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K277" i="2"/>
  <c r="L277" i="2"/>
  <c r="M277" i="2"/>
  <c r="N277" i="2"/>
  <c r="O277" i="2"/>
  <c r="D278" i="2"/>
  <c r="E278" i="2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K279" i="2"/>
  <c r="L279" i="2"/>
  <c r="M279" i="2"/>
  <c r="N279" i="2"/>
  <c r="O279" i="2"/>
  <c r="D280" i="2"/>
  <c r="E280" i="2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K281" i="2"/>
  <c r="L281" i="2"/>
  <c r="M281" i="2"/>
  <c r="N281" i="2"/>
  <c r="O281" i="2"/>
  <c r="D282" i="2"/>
  <c r="E282" i="2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K283" i="2"/>
  <c r="L283" i="2"/>
  <c r="M283" i="2"/>
  <c r="N283" i="2"/>
  <c r="O283" i="2"/>
  <c r="D284" i="2"/>
  <c r="E284" i="2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K285" i="2"/>
  <c r="L285" i="2"/>
  <c r="M285" i="2"/>
  <c r="N285" i="2"/>
  <c r="O285" i="2"/>
  <c r="D286" i="2"/>
  <c r="E286" i="2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K287" i="2"/>
  <c r="L287" i="2"/>
  <c r="M287" i="2"/>
  <c r="N287" i="2"/>
  <c r="O287" i="2"/>
  <c r="D288" i="2"/>
  <c r="E288" i="2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K289" i="2"/>
  <c r="L289" i="2"/>
  <c r="M289" i="2"/>
  <c r="N289" i="2"/>
  <c r="O289" i="2"/>
  <c r="D290" i="2"/>
  <c r="E290" i="2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K291" i="2"/>
  <c r="L291" i="2"/>
  <c r="M291" i="2"/>
  <c r="N291" i="2"/>
  <c r="O291" i="2"/>
  <c r="D292" i="2"/>
  <c r="E292" i="2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K293" i="2"/>
  <c r="L293" i="2"/>
  <c r="M293" i="2"/>
  <c r="N293" i="2"/>
  <c r="O293" i="2"/>
  <c r="D294" i="2"/>
  <c r="E294" i="2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K295" i="2"/>
  <c r="L295" i="2"/>
  <c r="M295" i="2"/>
  <c r="N295" i="2"/>
  <c r="O295" i="2"/>
  <c r="D296" i="2"/>
  <c r="E296" i="2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K297" i="2"/>
  <c r="L297" i="2"/>
  <c r="M297" i="2"/>
  <c r="N297" i="2"/>
  <c r="O297" i="2"/>
  <c r="D298" i="2"/>
  <c r="E298" i="2"/>
  <c r="G298" i="2"/>
  <c r="H298" i="2"/>
  <c r="I298" i="2"/>
  <c r="J298" i="2"/>
  <c r="K298" i="2"/>
  <c r="L298" i="2"/>
  <c r="M298" i="2"/>
  <c r="N298" i="2"/>
  <c r="O298" i="2"/>
  <c r="D299" i="2"/>
  <c r="E299" i="2"/>
  <c r="G299" i="2"/>
  <c r="H299" i="2"/>
  <c r="I299" i="2"/>
  <c r="J299" i="2"/>
  <c r="K299" i="2"/>
  <c r="L299" i="2"/>
  <c r="M299" i="2"/>
  <c r="N299" i="2"/>
  <c r="O299" i="2"/>
  <c r="D300" i="2"/>
  <c r="E300" i="2"/>
  <c r="G300" i="2"/>
  <c r="H300" i="2"/>
  <c r="I300" i="2"/>
  <c r="J300" i="2"/>
  <c r="K300" i="2"/>
  <c r="L300" i="2"/>
  <c r="M300" i="2"/>
  <c r="N300" i="2"/>
  <c r="O300" i="2"/>
  <c r="D301" i="2"/>
  <c r="E301" i="2"/>
  <c r="G301" i="2"/>
  <c r="H301" i="2"/>
  <c r="I301" i="2"/>
  <c r="J301" i="2"/>
  <c r="K301" i="2"/>
  <c r="L301" i="2"/>
  <c r="M301" i="2"/>
  <c r="N301" i="2"/>
  <c r="O301" i="2"/>
  <c r="D302" i="2"/>
  <c r="E302" i="2"/>
  <c r="G302" i="2"/>
  <c r="H302" i="2"/>
  <c r="I302" i="2"/>
  <c r="J302" i="2"/>
  <c r="K302" i="2"/>
  <c r="L302" i="2"/>
  <c r="M302" i="2"/>
  <c r="N302" i="2"/>
  <c r="O302" i="2"/>
  <c r="D303" i="2"/>
  <c r="E303" i="2"/>
  <c r="G303" i="2"/>
  <c r="H303" i="2"/>
  <c r="I303" i="2"/>
  <c r="J303" i="2"/>
  <c r="K303" i="2"/>
  <c r="L303" i="2"/>
  <c r="M303" i="2"/>
  <c r="N303" i="2"/>
  <c r="O303" i="2"/>
  <c r="D304" i="2"/>
  <c r="E304" i="2"/>
  <c r="G304" i="2"/>
  <c r="H304" i="2"/>
  <c r="I304" i="2"/>
  <c r="J304" i="2"/>
  <c r="K304" i="2"/>
  <c r="L304" i="2"/>
  <c r="M304" i="2"/>
  <c r="N304" i="2"/>
  <c r="O304" i="2"/>
  <c r="D305" i="2"/>
  <c r="E305" i="2"/>
  <c r="G305" i="2"/>
  <c r="H305" i="2"/>
  <c r="I305" i="2"/>
  <c r="J305" i="2"/>
  <c r="K305" i="2"/>
  <c r="L305" i="2"/>
  <c r="M305" i="2"/>
  <c r="N305" i="2"/>
  <c r="O305" i="2"/>
  <c r="D306" i="2"/>
  <c r="E306" i="2"/>
  <c r="G306" i="2"/>
  <c r="H306" i="2"/>
  <c r="I306" i="2"/>
  <c r="J306" i="2"/>
  <c r="K306" i="2"/>
  <c r="L306" i="2"/>
  <c r="M306" i="2"/>
  <c r="N306" i="2"/>
  <c r="O306" i="2"/>
  <c r="D307" i="2"/>
  <c r="E307" i="2"/>
  <c r="G307" i="2"/>
  <c r="H307" i="2"/>
  <c r="I307" i="2"/>
  <c r="J307" i="2"/>
  <c r="K307" i="2"/>
  <c r="L307" i="2"/>
  <c r="M307" i="2"/>
  <c r="N307" i="2"/>
  <c r="O307" i="2"/>
  <c r="D308" i="2"/>
  <c r="E308" i="2"/>
  <c r="G308" i="2"/>
  <c r="H308" i="2"/>
  <c r="I308" i="2"/>
  <c r="J308" i="2"/>
  <c r="K308" i="2"/>
  <c r="L308" i="2"/>
  <c r="M308" i="2"/>
  <c r="N308" i="2"/>
  <c r="O308" i="2"/>
  <c r="D309" i="2"/>
  <c r="E309" i="2"/>
  <c r="G309" i="2"/>
  <c r="H309" i="2"/>
  <c r="I309" i="2"/>
  <c r="J309" i="2"/>
  <c r="K309" i="2"/>
  <c r="L309" i="2"/>
  <c r="M309" i="2"/>
  <c r="N309" i="2"/>
  <c r="O309" i="2"/>
  <c r="D310" i="2"/>
  <c r="E310" i="2"/>
  <c r="G310" i="2"/>
  <c r="H310" i="2"/>
  <c r="I310" i="2"/>
  <c r="J310" i="2"/>
  <c r="K310" i="2"/>
  <c r="L310" i="2"/>
  <c r="M310" i="2"/>
  <c r="N310" i="2"/>
  <c r="O310" i="2"/>
  <c r="D311" i="2"/>
  <c r="E311" i="2"/>
  <c r="G311" i="2"/>
  <c r="H311" i="2"/>
  <c r="I311" i="2"/>
  <c r="J311" i="2"/>
  <c r="K311" i="2"/>
  <c r="L311" i="2"/>
  <c r="M311" i="2"/>
  <c r="N311" i="2"/>
  <c r="O311" i="2"/>
  <c r="D312" i="2"/>
  <c r="E312" i="2"/>
  <c r="G312" i="2"/>
  <c r="H312" i="2"/>
  <c r="I312" i="2"/>
  <c r="J312" i="2"/>
  <c r="K312" i="2"/>
  <c r="L312" i="2"/>
  <c r="M312" i="2"/>
  <c r="N312" i="2"/>
  <c r="O312" i="2"/>
  <c r="D313" i="2"/>
  <c r="E313" i="2"/>
  <c r="G313" i="2"/>
  <c r="H313" i="2"/>
  <c r="I313" i="2"/>
  <c r="J313" i="2"/>
  <c r="K313" i="2"/>
  <c r="L313" i="2"/>
  <c r="M313" i="2"/>
  <c r="N313" i="2"/>
  <c r="O313" i="2"/>
  <c r="D314" i="2"/>
  <c r="E314" i="2"/>
  <c r="G314" i="2"/>
  <c r="H314" i="2"/>
  <c r="I314" i="2"/>
  <c r="J314" i="2"/>
  <c r="K314" i="2"/>
  <c r="L314" i="2"/>
  <c r="M314" i="2"/>
  <c r="N314" i="2"/>
  <c r="O314" i="2"/>
  <c r="D315" i="2"/>
  <c r="E315" i="2"/>
  <c r="G315" i="2"/>
  <c r="H315" i="2"/>
  <c r="I315" i="2"/>
  <c r="J315" i="2"/>
  <c r="K315" i="2"/>
  <c r="L315" i="2"/>
  <c r="M315" i="2"/>
  <c r="N315" i="2"/>
  <c r="O315" i="2"/>
  <c r="D316" i="2"/>
  <c r="E316" i="2"/>
  <c r="G316" i="2"/>
  <c r="H316" i="2"/>
  <c r="I316" i="2"/>
  <c r="J316" i="2"/>
  <c r="K316" i="2"/>
  <c r="L316" i="2"/>
  <c r="M316" i="2"/>
  <c r="N316" i="2"/>
  <c r="O316" i="2"/>
  <c r="D317" i="2"/>
  <c r="E317" i="2"/>
  <c r="G317" i="2"/>
  <c r="H317" i="2"/>
  <c r="I317" i="2"/>
  <c r="J317" i="2"/>
  <c r="K317" i="2"/>
  <c r="L317" i="2"/>
  <c r="M317" i="2"/>
  <c r="N317" i="2"/>
  <c r="O317" i="2"/>
  <c r="D318" i="2"/>
  <c r="E318" i="2"/>
  <c r="G318" i="2"/>
  <c r="H318" i="2"/>
  <c r="I318" i="2"/>
  <c r="J318" i="2"/>
  <c r="K318" i="2"/>
  <c r="L318" i="2"/>
  <c r="M318" i="2"/>
  <c r="N318" i="2"/>
  <c r="O318" i="2"/>
  <c r="D319" i="2"/>
  <c r="E319" i="2"/>
  <c r="G319" i="2"/>
  <c r="H319" i="2"/>
  <c r="I319" i="2"/>
  <c r="J319" i="2"/>
  <c r="K319" i="2"/>
  <c r="L319" i="2"/>
  <c r="M319" i="2"/>
  <c r="N319" i="2"/>
  <c r="O319" i="2"/>
  <c r="D320" i="2"/>
  <c r="E320" i="2"/>
  <c r="G320" i="2"/>
  <c r="H320" i="2"/>
  <c r="I320" i="2"/>
  <c r="J320" i="2"/>
  <c r="K320" i="2"/>
  <c r="L320" i="2"/>
  <c r="M320" i="2"/>
  <c r="N320" i="2"/>
  <c r="O320" i="2"/>
  <c r="D321" i="2"/>
  <c r="E321" i="2"/>
  <c r="G321" i="2"/>
  <c r="H321" i="2"/>
  <c r="I321" i="2"/>
  <c r="J321" i="2"/>
  <c r="K321" i="2"/>
  <c r="L321" i="2"/>
  <c r="M321" i="2"/>
  <c r="N321" i="2"/>
  <c r="O321" i="2"/>
  <c r="D322" i="2"/>
  <c r="E322" i="2"/>
  <c r="G322" i="2"/>
  <c r="H322" i="2"/>
  <c r="I322" i="2"/>
  <c r="J322" i="2"/>
  <c r="K322" i="2"/>
  <c r="L322" i="2"/>
  <c r="M322" i="2"/>
  <c r="N322" i="2"/>
  <c r="O322" i="2"/>
  <c r="D323" i="2"/>
  <c r="E323" i="2"/>
  <c r="G323" i="2"/>
  <c r="H323" i="2"/>
  <c r="I323" i="2"/>
  <c r="J323" i="2"/>
  <c r="K323" i="2"/>
  <c r="L323" i="2"/>
  <c r="M323" i="2"/>
  <c r="N323" i="2"/>
  <c r="O323" i="2"/>
  <c r="D324" i="2"/>
  <c r="E324" i="2"/>
  <c r="G324" i="2"/>
  <c r="H324" i="2"/>
  <c r="I324" i="2"/>
  <c r="J324" i="2"/>
  <c r="K324" i="2"/>
  <c r="L324" i="2"/>
  <c r="M324" i="2"/>
  <c r="N324" i="2"/>
  <c r="O324" i="2"/>
  <c r="D325" i="2"/>
  <c r="E325" i="2"/>
  <c r="G325" i="2"/>
  <c r="H325" i="2"/>
  <c r="I325" i="2"/>
  <c r="J325" i="2"/>
  <c r="K325" i="2"/>
  <c r="L325" i="2"/>
  <c r="M325" i="2"/>
  <c r="N325" i="2"/>
  <c r="O325" i="2"/>
  <c r="D326" i="2"/>
  <c r="E326" i="2"/>
  <c r="G326" i="2"/>
  <c r="H326" i="2"/>
  <c r="I326" i="2"/>
  <c r="J326" i="2"/>
  <c r="K326" i="2"/>
  <c r="L326" i="2"/>
  <c r="M326" i="2"/>
  <c r="N326" i="2"/>
  <c r="O326" i="2"/>
  <c r="D327" i="2"/>
  <c r="E327" i="2"/>
  <c r="G327" i="2"/>
  <c r="H327" i="2"/>
  <c r="I327" i="2"/>
  <c r="J327" i="2"/>
  <c r="K327" i="2"/>
  <c r="L327" i="2"/>
  <c r="M327" i="2"/>
  <c r="N327" i="2"/>
  <c r="O327" i="2"/>
  <c r="D328" i="2"/>
  <c r="E328" i="2"/>
  <c r="G328" i="2"/>
  <c r="H328" i="2"/>
  <c r="I328" i="2"/>
  <c r="J328" i="2"/>
  <c r="K328" i="2"/>
  <c r="L328" i="2"/>
  <c r="M328" i="2"/>
  <c r="N328" i="2"/>
  <c r="O328" i="2"/>
  <c r="D329" i="2"/>
  <c r="E329" i="2"/>
  <c r="G329" i="2"/>
  <c r="H329" i="2"/>
  <c r="I329" i="2"/>
  <c r="J329" i="2"/>
  <c r="K329" i="2"/>
  <c r="L329" i="2"/>
  <c r="M329" i="2"/>
  <c r="N329" i="2"/>
  <c r="O329" i="2"/>
  <c r="D330" i="2"/>
  <c r="E330" i="2"/>
  <c r="G330" i="2"/>
  <c r="H330" i="2"/>
  <c r="I330" i="2"/>
  <c r="J330" i="2"/>
  <c r="K330" i="2"/>
  <c r="L330" i="2"/>
  <c r="M330" i="2"/>
  <c r="N330" i="2"/>
  <c r="O330" i="2"/>
  <c r="D331" i="2"/>
  <c r="E331" i="2"/>
  <c r="G331" i="2"/>
  <c r="H331" i="2"/>
  <c r="I331" i="2"/>
  <c r="J331" i="2"/>
  <c r="K331" i="2"/>
  <c r="L331" i="2"/>
  <c r="M331" i="2"/>
  <c r="N331" i="2"/>
  <c r="O331" i="2"/>
  <c r="D332" i="2"/>
  <c r="E332" i="2"/>
  <c r="G332" i="2"/>
  <c r="H332" i="2"/>
  <c r="I332" i="2"/>
  <c r="J332" i="2"/>
  <c r="K332" i="2"/>
  <c r="L332" i="2"/>
  <c r="M332" i="2"/>
  <c r="N332" i="2"/>
  <c r="O332" i="2"/>
  <c r="D333" i="2"/>
  <c r="E333" i="2"/>
  <c r="G333" i="2"/>
  <c r="H333" i="2"/>
  <c r="I333" i="2"/>
  <c r="J333" i="2"/>
  <c r="K333" i="2"/>
  <c r="L333" i="2"/>
  <c r="M333" i="2"/>
  <c r="N333" i="2"/>
  <c r="O333" i="2"/>
  <c r="D334" i="2"/>
  <c r="E334" i="2"/>
  <c r="G334" i="2"/>
  <c r="H334" i="2"/>
  <c r="I334" i="2"/>
  <c r="J334" i="2"/>
  <c r="K334" i="2"/>
  <c r="L334" i="2"/>
  <c r="M334" i="2"/>
  <c r="N334" i="2"/>
  <c r="O334" i="2"/>
  <c r="D335" i="2"/>
  <c r="E335" i="2"/>
  <c r="G335" i="2"/>
  <c r="H335" i="2"/>
  <c r="I335" i="2"/>
  <c r="J335" i="2"/>
  <c r="K335" i="2"/>
  <c r="L335" i="2"/>
  <c r="M335" i="2"/>
  <c r="N335" i="2"/>
  <c r="O335" i="2"/>
  <c r="D336" i="2"/>
  <c r="E336" i="2"/>
  <c r="G336" i="2"/>
  <c r="H336" i="2"/>
  <c r="I336" i="2"/>
  <c r="J336" i="2"/>
  <c r="K336" i="2"/>
  <c r="L336" i="2"/>
  <c r="M336" i="2"/>
  <c r="N336" i="2"/>
  <c r="O336" i="2"/>
  <c r="D337" i="2"/>
  <c r="E337" i="2"/>
  <c r="G337" i="2"/>
  <c r="H337" i="2"/>
  <c r="I337" i="2"/>
  <c r="J337" i="2"/>
  <c r="K337" i="2"/>
  <c r="L337" i="2"/>
  <c r="M337" i="2"/>
  <c r="N337" i="2"/>
  <c r="O337" i="2"/>
  <c r="D338" i="2"/>
  <c r="E338" i="2"/>
  <c r="G338" i="2"/>
  <c r="H338" i="2"/>
  <c r="I338" i="2"/>
  <c r="J338" i="2"/>
  <c r="K338" i="2"/>
  <c r="L338" i="2"/>
  <c r="M338" i="2"/>
  <c r="N338" i="2"/>
  <c r="O338" i="2"/>
  <c r="D339" i="2"/>
  <c r="E339" i="2"/>
  <c r="G339" i="2"/>
  <c r="H339" i="2"/>
  <c r="I339" i="2"/>
  <c r="J339" i="2"/>
  <c r="K339" i="2"/>
  <c r="L339" i="2"/>
  <c r="M339" i="2"/>
  <c r="N339" i="2"/>
  <c r="O339" i="2"/>
  <c r="D340" i="2"/>
  <c r="E340" i="2"/>
  <c r="G340" i="2"/>
  <c r="H340" i="2"/>
  <c r="I340" i="2"/>
  <c r="J340" i="2"/>
  <c r="K340" i="2"/>
  <c r="L340" i="2"/>
  <c r="M340" i="2"/>
  <c r="N340" i="2"/>
  <c r="O340" i="2"/>
  <c r="D341" i="2"/>
  <c r="E341" i="2"/>
  <c r="G341" i="2"/>
  <c r="H341" i="2"/>
  <c r="I341" i="2"/>
  <c r="J341" i="2"/>
  <c r="K341" i="2"/>
  <c r="L341" i="2"/>
  <c r="M341" i="2"/>
  <c r="N341" i="2"/>
  <c r="O341" i="2"/>
  <c r="D342" i="2"/>
  <c r="E342" i="2"/>
  <c r="G342" i="2"/>
  <c r="H342" i="2"/>
  <c r="I342" i="2"/>
  <c r="J342" i="2"/>
  <c r="K342" i="2"/>
  <c r="L342" i="2"/>
  <c r="M342" i="2"/>
  <c r="N342" i="2"/>
  <c r="O342" i="2"/>
  <c r="D343" i="2"/>
  <c r="E343" i="2"/>
  <c r="G343" i="2"/>
  <c r="H343" i="2"/>
  <c r="I343" i="2"/>
  <c r="J343" i="2"/>
  <c r="K343" i="2"/>
  <c r="L343" i="2"/>
  <c r="M343" i="2"/>
  <c r="N343" i="2"/>
  <c r="O343" i="2"/>
  <c r="D344" i="2"/>
  <c r="E344" i="2"/>
  <c r="G344" i="2"/>
  <c r="H344" i="2"/>
  <c r="I344" i="2"/>
  <c r="J344" i="2"/>
  <c r="K344" i="2"/>
  <c r="L344" i="2"/>
  <c r="M344" i="2"/>
  <c r="N344" i="2"/>
  <c r="O344" i="2"/>
  <c r="D345" i="2"/>
  <c r="E345" i="2"/>
  <c r="G345" i="2"/>
  <c r="H345" i="2"/>
  <c r="I345" i="2"/>
  <c r="J345" i="2"/>
  <c r="K345" i="2"/>
  <c r="L345" i="2"/>
  <c r="M345" i="2"/>
  <c r="N345" i="2"/>
  <c r="O345" i="2"/>
  <c r="D346" i="2"/>
  <c r="E346" i="2"/>
  <c r="G346" i="2"/>
  <c r="H346" i="2"/>
  <c r="I346" i="2"/>
  <c r="J346" i="2"/>
  <c r="K346" i="2"/>
  <c r="L346" i="2"/>
  <c r="M346" i="2"/>
  <c r="N346" i="2"/>
  <c r="O346" i="2"/>
  <c r="D347" i="2"/>
  <c r="E347" i="2"/>
  <c r="G347" i="2"/>
  <c r="H347" i="2"/>
  <c r="I347" i="2"/>
  <c r="J347" i="2"/>
  <c r="K347" i="2"/>
  <c r="L347" i="2"/>
  <c r="M347" i="2"/>
  <c r="N347" i="2"/>
  <c r="O347" i="2"/>
  <c r="D348" i="2"/>
  <c r="E348" i="2"/>
  <c r="G348" i="2"/>
  <c r="H348" i="2"/>
  <c r="I348" i="2"/>
  <c r="J348" i="2"/>
  <c r="K348" i="2"/>
  <c r="L348" i="2"/>
  <c r="M348" i="2"/>
  <c r="N348" i="2"/>
  <c r="O348" i="2"/>
  <c r="D349" i="2"/>
  <c r="E349" i="2"/>
  <c r="G349" i="2"/>
  <c r="H349" i="2"/>
  <c r="I349" i="2"/>
  <c r="J349" i="2"/>
  <c r="K349" i="2"/>
  <c r="L349" i="2"/>
  <c r="M349" i="2"/>
  <c r="N349" i="2"/>
  <c r="O349" i="2"/>
  <c r="D350" i="2"/>
  <c r="E350" i="2"/>
  <c r="G350" i="2"/>
  <c r="H350" i="2"/>
  <c r="I350" i="2"/>
  <c r="J350" i="2"/>
  <c r="K350" i="2"/>
  <c r="L350" i="2"/>
  <c r="M350" i="2"/>
  <c r="N350" i="2"/>
  <c r="O350" i="2"/>
  <c r="D351" i="2"/>
  <c r="E351" i="2"/>
  <c r="G351" i="2"/>
  <c r="H351" i="2"/>
  <c r="I351" i="2"/>
  <c r="J351" i="2"/>
  <c r="K351" i="2"/>
  <c r="L351" i="2"/>
  <c r="M351" i="2"/>
  <c r="N351" i="2"/>
  <c r="O351" i="2"/>
  <c r="D352" i="2"/>
  <c r="E352" i="2"/>
  <c r="G352" i="2"/>
  <c r="H352" i="2"/>
  <c r="I352" i="2"/>
  <c r="J352" i="2"/>
  <c r="K352" i="2"/>
  <c r="L352" i="2"/>
  <c r="M352" i="2"/>
  <c r="N352" i="2"/>
  <c r="O352" i="2"/>
  <c r="D353" i="2"/>
  <c r="E353" i="2"/>
  <c r="G353" i="2"/>
  <c r="H353" i="2"/>
  <c r="I353" i="2"/>
  <c r="J353" i="2"/>
  <c r="K353" i="2"/>
  <c r="L353" i="2"/>
  <c r="M353" i="2"/>
  <c r="N353" i="2"/>
  <c r="O353" i="2"/>
  <c r="D354" i="2"/>
  <c r="E354" i="2"/>
  <c r="G354" i="2"/>
  <c r="H354" i="2"/>
  <c r="I354" i="2"/>
  <c r="J354" i="2"/>
  <c r="K354" i="2"/>
  <c r="L354" i="2"/>
  <c r="M354" i="2"/>
  <c r="N354" i="2"/>
  <c r="O354" i="2"/>
  <c r="D355" i="2"/>
  <c r="E355" i="2"/>
  <c r="G355" i="2"/>
  <c r="H355" i="2"/>
  <c r="I355" i="2"/>
  <c r="J355" i="2"/>
  <c r="K355" i="2"/>
  <c r="L355" i="2"/>
  <c r="M355" i="2"/>
  <c r="N355" i="2"/>
  <c r="O355" i="2"/>
  <c r="D356" i="2"/>
  <c r="E356" i="2"/>
  <c r="G356" i="2"/>
  <c r="H356" i="2"/>
  <c r="I356" i="2"/>
  <c r="J356" i="2"/>
  <c r="K356" i="2"/>
  <c r="L356" i="2"/>
  <c r="M356" i="2"/>
  <c r="N356" i="2"/>
  <c r="O356" i="2"/>
  <c r="D357" i="2"/>
  <c r="E357" i="2"/>
  <c r="G357" i="2"/>
  <c r="H357" i="2"/>
  <c r="I357" i="2"/>
  <c r="J357" i="2"/>
  <c r="K357" i="2"/>
  <c r="L357" i="2"/>
  <c r="M357" i="2"/>
  <c r="N357" i="2"/>
  <c r="O357" i="2"/>
  <c r="D358" i="2"/>
  <c r="E358" i="2"/>
  <c r="G358" i="2"/>
  <c r="H358" i="2"/>
  <c r="I358" i="2"/>
  <c r="J358" i="2"/>
  <c r="K358" i="2"/>
  <c r="L358" i="2"/>
  <c r="M358" i="2"/>
  <c r="N358" i="2"/>
  <c r="O358" i="2"/>
  <c r="D359" i="2"/>
  <c r="E359" i="2"/>
  <c r="G359" i="2"/>
  <c r="H359" i="2"/>
  <c r="I359" i="2"/>
  <c r="J359" i="2"/>
  <c r="K359" i="2"/>
  <c r="L359" i="2"/>
  <c r="M359" i="2"/>
  <c r="N359" i="2"/>
  <c r="O359" i="2"/>
  <c r="D360" i="2"/>
  <c r="E360" i="2"/>
  <c r="G360" i="2"/>
  <c r="H360" i="2"/>
  <c r="I360" i="2"/>
  <c r="J360" i="2"/>
  <c r="K360" i="2"/>
  <c r="L360" i="2"/>
  <c r="M360" i="2"/>
  <c r="N360" i="2"/>
  <c r="O360" i="2"/>
  <c r="D361" i="2"/>
  <c r="E361" i="2"/>
  <c r="G361" i="2"/>
  <c r="H361" i="2"/>
  <c r="I361" i="2"/>
  <c r="J361" i="2"/>
  <c r="K361" i="2"/>
  <c r="L361" i="2"/>
  <c r="M361" i="2"/>
  <c r="N361" i="2"/>
  <c r="O361" i="2"/>
  <c r="D362" i="2"/>
  <c r="E362" i="2"/>
  <c r="G362" i="2"/>
  <c r="H362" i="2"/>
  <c r="I362" i="2"/>
  <c r="J362" i="2"/>
  <c r="K362" i="2"/>
  <c r="L362" i="2"/>
  <c r="M362" i="2"/>
  <c r="N362" i="2"/>
  <c r="O362" i="2"/>
  <c r="D363" i="2"/>
  <c r="E363" i="2"/>
  <c r="G363" i="2"/>
  <c r="H363" i="2"/>
  <c r="I363" i="2"/>
  <c r="J363" i="2"/>
  <c r="K363" i="2"/>
  <c r="L363" i="2"/>
  <c r="M363" i="2"/>
  <c r="N363" i="2"/>
  <c r="O363" i="2"/>
  <c r="D364" i="2"/>
  <c r="E364" i="2"/>
  <c r="G364" i="2"/>
  <c r="H364" i="2"/>
  <c r="I364" i="2"/>
  <c r="J364" i="2"/>
  <c r="K364" i="2"/>
  <c r="L364" i="2"/>
  <c r="M364" i="2"/>
  <c r="N364" i="2"/>
  <c r="O364" i="2"/>
  <c r="D365" i="2"/>
  <c r="E365" i="2"/>
  <c r="G365" i="2"/>
  <c r="H365" i="2"/>
  <c r="I365" i="2"/>
  <c r="J365" i="2"/>
  <c r="K365" i="2"/>
  <c r="L365" i="2"/>
  <c r="M365" i="2"/>
  <c r="N365" i="2"/>
  <c r="O365" i="2"/>
  <c r="D366" i="2"/>
  <c r="E366" i="2"/>
  <c r="G366" i="2"/>
  <c r="H366" i="2"/>
  <c r="I366" i="2"/>
  <c r="J366" i="2"/>
  <c r="K366" i="2"/>
  <c r="L366" i="2"/>
  <c r="M366" i="2"/>
  <c r="N366" i="2"/>
  <c r="O366" i="2"/>
  <c r="D367" i="2"/>
  <c r="E367" i="2"/>
  <c r="G367" i="2"/>
  <c r="H367" i="2"/>
  <c r="I367" i="2"/>
  <c r="J367" i="2"/>
  <c r="K367" i="2"/>
  <c r="L367" i="2"/>
  <c r="M367" i="2"/>
  <c r="N367" i="2"/>
  <c r="O367" i="2"/>
  <c r="D368" i="2"/>
  <c r="E368" i="2"/>
  <c r="G368" i="2"/>
  <c r="H368" i="2"/>
  <c r="I368" i="2"/>
  <c r="J368" i="2"/>
  <c r="K368" i="2"/>
  <c r="L368" i="2"/>
  <c r="M368" i="2"/>
  <c r="N368" i="2"/>
  <c r="O368" i="2"/>
  <c r="D369" i="2"/>
  <c r="E369" i="2"/>
  <c r="G369" i="2"/>
  <c r="H369" i="2"/>
  <c r="I369" i="2"/>
  <c r="J369" i="2"/>
  <c r="K369" i="2"/>
  <c r="L369" i="2"/>
  <c r="M369" i="2"/>
  <c r="N369" i="2"/>
  <c r="O369" i="2"/>
  <c r="D370" i="2"/>
  <c r="E370" i="2"/>
  <c r="G370" i="2"/>
  <c r="H370" i="2"/>
  <c r="I370" i="2"/>
  <c r="J370" i="2"/>
  <c r="K370" i="2"/>
  <c r="L370" i="2"/>
  <c r="M370" i="2"/>
  <c r="N370" i="2"/>
  <c r="O370" i="2"/>
  <c r="D371" i="2"/>
  <c r="E371" i="2"/>
  <c r="G371" i="2"/>
  <c r="H371" i="2"/>
  <c r="I371" i="2"/>
  <c r="J371" i="2"/>
  <c r="K371" i="2"/>
  <c r="L371" i="2"/>
  <c r="M371" i="2"/>
  <c r="N371" i="2"/>
  <c r="O371" i="2"/>
  <c r="D372" i="2"/>
  <c r="E372" i="2"/>
  <c r="G372" i="2"/>
  <c r="H372" i="2"/>
  <c r="I372" i="2"/>
  <c r="J372" i="2"/>
  <c r="K372" i="2"/>
  <c r="L372" i="2"/>
  <c r="M372" i="2"/>
  <c r="N372" i="2"/>
  <c r="O372" i="2"/>
  <c r="D373" i="2"/>
  <c r="E373" i="2"/>
  <c r="G373" i="2"/>
  <c r="H373" i="2"/>
  <c r="I373" i="2"/>
  <c r="J373" i="2"/>
  <c r="K373" i="2"/>
  <c r="L373" i="2"/>
  <c r="M373" i="2"/>
  <c r="N373" i="2"/>
  <c r="O373" i="2"/>
  <c r="D374" i="2"/>
  <c r="E374" i="2"/>
  <c r="G374" i="2"/>
  <c r="H374" i="2"/>
  <c r="I374" i="2"/>
  <c r="J374" i="2"/>
  <c r="K374" i="2"/>
  <c r="L374" i="2"/>
  <c r="M374" i="2"/>
  <c r="N374" i="2"/>
  <c r="O374" i="2"/>
  <c r="D375" i="2"/>
  <c r="E375" i="2"/>
  <c r="G375" i="2"/>
  <c r="H375" i="2"/>
  <c r="I375" i="2"/>
  <c r="J375" i="2"/>
  <c r="K375" i="2"/>
  <c r="L375" i="2"/>
  <c r="M375" i="2"/>
  <c r="N375" i="2"/>
  <c r="O375" i="2"/>
  <c r="D376" i="2"/>
  <c r="E376" i="2"/>
  <c r="G376" i="2"/>
  <c r="H376" i="2"/>
  <c r="I376" i="2"/>
  <c r="J376" i="2"/>
  <c r="K376" i="2"/>
  <c r="L376" i="2"/>
  <c r="M376" i="2"/>
  <c r="N376" i="2"/>
  <c r="O376" i="2"/>
  <c r="D377" i="2"/>
  <c r="E377" i="2"/>
  <c r="G377" i="2"/>
  <c r="H377" i="2"/>
  <c r="I377" i="2"/>
  <c r="J377" i="2"/>
  <c r="K377" i="2"/>
  <c r="L377" i="2"/>
  <c r="M377" i="2"/>
  <c r="N377" i="2"/>
  <c r="O377" i="2"/>
  <c r="D378" i="2"/>
  <c r="E378" i="2"/>
  <c r="G378" i="2"/>
  <c r="H378" i="2"/>
  <c r="I378" i="2"/>
  <c r="J378" i="2"/>
  <c r="K378" i="2"/>
  <c r="L378" i="2"/>
  <c r="M378" i="2"/>
  <c r="N378" i="2"/>
  <c r="O378" i="2"/>
  <c r="D379" i="2"/>
  <c r="E379" i="2"/>
  <c r="G379" i="2"/>
  <c r="H379" i="2"/>
  <c r="I379" i="2"/>
  <c r="J379" i="2"/>
  <c r="K379" i="2"/>
  <c r="L379" i="2"/>
  <c r="M379" i="2"/>
  <c r="N379" i="2"/>
  <c r="O379" i="2"/>
  <c r="D380" i="2"/>
  <c r="E380" i="2"/>
  <c r="G380" i="2"/>
  <c r="H380" i="2"/>
  <c r="I380" i="2"/>
  <c r="J380" i="2"/>
  <c r="K380" i="2"/>
  <c r="L380" i="2"/>
  <c r="M380" i="2"/>
  <c r="N380" i="2"/>
  <c r="O380" i="2"/>
  <c r="D381" i="2"/>
  <c r="E381" i="2"/>
  <c r="G381" i="2"/>
  <c r="H381" i="2"/>
  <c r="I381" i="2"/>
  <c r="J381" i="2"/>
  <c r="K381" i="2"/>
  <c r="L381" i="2"/>
  <c r="M381" i="2"/>
  <c r="N381" i="2"/>
  <c r="O381" i="2"/>
  <c r="D382" i="2"/>
  <c r="E382" i="2"/>
  <c r="G382" i="2"/>
  <c r="H382" i="2"/>
  <c r="I382" i="2"/>
  <c r="J382" i="2"/>
  <c r="K382" i="2"/>
  <c r="L382" i="2"/>
  <c r="M382" i="2"/>
  <c r="N382" i="2"/>
  <c r="O382" i="2"/>
  <c r="D383" i="2"/>
  <c r="E383" i="2"/>
  <c r="G383" i="2"/>
  <c r="H383" i="2"/>
  <c r="I383" i="2"/>
  <c r="J383" i="2"/>
  <c r="K383" i="2"/>
  <c r="L383" i="2"/>
  <c r="M383" i="2"/>
  <c r="N383" i="2"/>
  <c r="O383" i="2"/>
  <c r="D384" i="2"/>
  <c r="E384" i="2"/>
  <c r="G384" i="2"/>
  <c r="H384" i="2"/>
  <c r="I384" i="2"/>
  <c r="J384" i="2"/>
  <c r="K384" i="2"/>
  <c r="L384" i="2"/>
  <c r="M384" i="2"/>
  <c r="N384" i="2"/>
  <c r="O384" i="2"/>
  <c r="D385" i="2"/>
  <c r="E385" i="2"/>
  <c r="G385" i="2"/>
  <c r="H385" i="2"/>
  <c r="I385" i="2"/>
  <c r="J385" i="2"/>
  <c r="K385" i="2"/>
  <c r="L385" i="2"/>
  <c r="M385" i="2"/>
  <c r="N385" i="2"/>
  <c r="O385" i="2"/>
  <c r="D386" i="2"/>
  <c r="E386" i="2"/>
  <c r="G386" i="2"/>
  <c r="H386" i="2"/>
  <c r="I386" i="2"/>
  <c r="J386" i="2"/>
  <c r="K386" i="2"/>
  <c r="L386" i="2"/>
  <c r="M386" i="2"/>
  <c r="N386" i="2"/>
  <c r="O386" i="2"/>
  <c r="D387" i="2"/>
  <c r="E387" i="2"/>
  <c r="G387" i="2"/>
  <c r="H387" i="2"/>
  <c r="I387" i="2"/>
  <c r="J387" i="2"/>
  <c r="K387" i="2"/>
  <c r="L387" i="2"/>
  <c r="M387" i="2"/>
  <c r="N387" i="2"/>
  <c r="O387" i="2"/>
  <c r="D388" i="2"/>
  <c r="E388" i="2"/>
  <c r="G388" i="2"/>
  <c r="H388" i="2"/>
  <c r="I388" i="2"/>
  <c r="J388" i="2"/>
  <c r="K388" i="2"/>
  <c r="L388" i="2"/>
  <c r="M388" i="2"/>
  <c r="N388" i="2"/>
  <c r="O388" i="2"/>
  <c r="D389" i="2"/>
  <c r="E389" i="2"/>
  <c r="G389" i="2"/>
  <c r="H389" i="2"/>
  <c r="I389" i="2"/>
  <c r="J389" i="2"/>
  <c r="K389" i="2"/>
  <c r="L389" i="2"/>
  <c r="M389" i="2"/>
  <c r="N389" i="2"/>
  <c r="O389" i="2"/>
  <c r="D390" i="2"/>
  <c r="E390" i="2"/>
  <c r="G390" i="2"/>
  <c r="H390" i="2"/>
  <c r="I390" i="2"/>
  <c r="J390" i="2"/>
  <c r="K390" i="2"/>
  <c r="L390" i="2"/>
  <c r="M390" i="2"/>
  <c r="N390" i="2"/>
  <c r="O390" i="2"/>
  <c r="D391" i="2"/>
  <c r="E391" i="2"/>
  <c r="G391" i="2"/>
  <c r="H391" i="2"/>
  <c r="I391" i="2"/>
  <c r="J391" i="2"/>
  <c r="K391" i="2"/>
  <c r="L391" i="2"/>
  <c r="M391" i="2"/>
  <c r="N391" i="2"/>
  <c r="O391" i="2"/>
  <c r="D392" i="2"/>
  <c r="E392" i="2"/>
  <c r="G392" i="2"/>
  <c r="H392" i="2"/>
  <c r="I392" i="2"/>
  <c r="J392" i="2"/>
  <c r="K392" i="2"/>
  <c r="L392" i="2"/>
  <c r="M392" i="2"/>
  <c r="N392" i="2"/>
  <c r="O392" i="2"/>
  <c r="D393" i="2"/>
  <c r="E393" i="2"/>
  <c r="G393" i="2"/>
  <c r="H393" i="2"/>
  <c r="I393" i="2"/>
  <c r="J393" i="2"/>
  <c r="K393" i="2"/>
  <c r="L393" i="2"/>
  <c r="M393" i="2"/>
  <c r="N393" i="2"/>
  <c r="O393" i="2"/>
  <c r="D394" i="2"/>
  <c r="E394" i="2"/>
  <c r="G394" i="2"/>
  <c r="H394" i="2"/>
  <c r="I394" i="2"/>
  <c r="J394" i="2"/>
  <c r="K394" i="2"/>
  <c r="L394" i="2"/>
  <c r="M394" i="2"/>
  <c r="N394" i="2"/>
  <c r="O394" i="2"/>
  <c r="D395" i="2"/>
  <c r="E395" i="2"/>
  <c r="G395" i="2"/>
  <c r="H395" i="2"/>
  <c r="I395" i="2"/>
  <c r="J395" i="2"/>
  <c r="K395" i="2"/>
  <c r="L395" i="2"/>
  <c r="M395" i="2"/>
  <c r="N395" i="2"/>
  <c r="O395" i="2"/>
  <c r="D396" i="2"/>
  <c r="E396" i="2"/>
  <c r="G396" i="2"/>
  <c r="H396" i="2"/>
  <c r="I396" i="2"/>
  <c r="J396" i="2"/>
  <c r="K396" i="2"/>
  <c r="L396" i="2"/>
  <c r="M396" i="2"/>
  <c r="N396" i="2"/>
  <c r="O396" i="2"/>
  <c r="D397" i="2"/>
  <c r="E397" i="2"/>
  <c r="G397" i="2"/>
  <c r="H397" i="2"/>
  <c r="I397" i="2"/>
  <c r="J397" i="2"/>
  <c r="K397" i="2"/>
  <c r="L397" i="2"/>
  <c r="M397" i="2"/>
  <c r="N397" i="2"/>
  <c r="O397" i="2"/>
  <c r="D398" i="2"/>
  <c r="E398" i="2"/>
  <c r="G398" i="2"/>
  <c r="H398" i="2"/>
  <c r="I398" i="2"/>
  <c r="J398" i="2"/>
  <c r="K398" i="2"/>
  <c r="L398" i="2"/>
  <c r="M398" i="2"/>
  <c r="N398" i="2"/>
  <c r="O398" i="2"/>
  <c r="D399" i="2"/>
  <c r="E399" i="2"/>
  <c r="G399" i="2"/>
  <c r="H399" i="2"/>
  <c r="I399" i="2"/>
  <c r="J399" i="2"/>
  <c r="K399" i="2"/>
  <c r="L399" i="2"/>
  <c r="M399" i="2"/>
  <c r="N399" i="2"/>
  <c r="O399" i="2"/>
  <c r="D400" i="2"/>
  <c r="E400" i="2"/>
  <c r="G400" i="2"/>
  <c r="H400" i="2"/>
  <c r="I400" i="2"/>
  <c r="J400" i="2"/>
  <c r="K400" i="2"/>
  <c r="L400" i="2"/>
  <c r="M400" i="2"/>
  <c r="N400" i="2"/>
  <c r="O400" i="2"/>
  <c r="D401" i="2"/>
  <c r="E401" i="2"/>
  <c r="G401" i="2"/>
  <c r="H401" i="2"/>
  <c r="I401" i="2"/>
  <c r="J401" i="2"/>
  <c r="K401" i="2"/>
  <c r="L401" i="2"/>
  <c r="M401" i="2"/>
  <c r="N401" i="2"/>
  <c r="O401" i="2"/>
  <c r="D402" i="2"/>
  <c r="E402" i="2"/>
  <c r="G402" i="2"/>
  <c r="H402" i="2"/>
  <c r="I402" i="2"/>
  <c r="J402" i="2"/>
  <c r="K402" i="2"/>
  <c r="L402" i="2"/>
  <c r="M402" i="2"/>
  <c r="N402" i="2"/>
  <c r="O402" i="2"/>
  <c r="D403" i="2"/>
  <c r="E403" i="2"/>
  <c r="G403" i="2"/>
  <c r="H403" i="2"/>
  <c r="I403" i="2"/>
  <c r="J403" i="2"/>
  <c r="K403" i="2"/>
  <c r="L403" i="2"/>
  <c r="M403" i="2"/>
  <c r="N403" i="2"/>
  <c r="O403" i="2"/>
  <c r="D404" i="2"/>
  <c r="E404" i="2"/>
  <c r="G404" i="2"/>
  <c r="H404" i="2"/>
  <c r="I404" i="2"/>
  <c r="J404" i="2"/>
  <c r="K404" i="2"/>
  <c r="L404" i="2"/>
  <c r="M404" i="2"/>
  <c r="N404" i="2"/>
  <c r="O404" i="2"/>
  <c r="D405" i="2"/>
  <c r="E405" i="2"/>
  <c r="G405" i="2"/>
  <c r="H405" i="2"/>
  <c r="I405" i="2"/>
  <c r="J405" i="2"/>
  <c r="K405" i="2"/>
  <c r="L405" i="2"/>
  <c r="M405" i="2"/>
  <c r="N405" i="2"/>
  <c r="O405" i="2"/>
  <c r="D406" i="2"/>
  <c r="E406" i="2"/>
  <c r="G406" i="2"/>
  <c r="H406" i="2"/>
  <c r="I406" i="2"/>
  <c r="J406" i="2"/>
  <c r="K406" i="2"/>
  <c r="L406" i="2"/>
  <c r="M406" i="2"/>
  <c r="N406" i="2"/>
  <c r="O406" i="2"/>
  <c r="D407" i="2"/>
  <c r="E407" i="2"/>
  <c r="G407" i="2"/>
  <c r="H407" i="2"/>
  <c r="I407" i="2"/>
  <c r="J407" i="2"/>
  <c r="K407" i="2"/>
  <c r="L407" i="2"/>
  <c r="M407" i="2"/>
  <c r="N407" i="2"/>
  <c r="O407" i="2"/>
  <c r="D408" i="2"/>
  <c r="E408" i="2"/>
  <c r="G408" i="2"/>
  <c r="H408" i="2"/>
  <c r="I408" i="2"/>
  <c r="J408" i="2"/>
  <c r="K408" i="2"/>
  <c r="L408" i="2"/>
  <c r="M408" i="2"/>
  <c r="N408" i="2"/>
  <c r="O408" i="2"/>
  <c r="D409" i="2"/>
  <c r="E409" i="2"/>
  <c r="G409" i="2"/>
  <c r="H409" i="2"/>
  <c r="I409" i="2"/>
  <c r="J409" i="2"/>
  <c r="K409" i="2"/>
  <c r="L409" i="2"/>
  <c r="M409" i="2"/>
  <c r="N409" i="2"/>
  <c r="O409" i="2"/>
  <c r="D410" i="2"/>
  <c r="E410" i="2"/>
  <c r="G410" i="2"/>
  <c r="H410" i="2"/>
  <c r="I410" i="2"/>
  <c r="J410" i="2"/>
  <c r="K410" i="2"/>
  <c r="L410" i="2"/>
  <c r="M410" i="2"/>
  <c r="N410" i="2"/>
  <c r="O410" i="2"/>
  <c r="D411" i="2"/>
  <c r="E411" i="2"/>
  <c r="G411" i="2"/>
  <c r="H411" i="2"/>
  <c r="I411" i="2"/>
  <c r="J411" i="2"/>
  <c r="K411" i="2"/>
  <c r="L411" i="2"/>
  <c r="M411" i="2"/>
  <c r="N411" i="2"/>
  <c r="O411" i="2"/>
  <c r="D412" i="2"/>
  <c r="E412" i="2"/>
  <c r="G412" i="2"/>
  <c r="H412" i="2"/>
  <c r="I412" i="2"/>
  <c r="J412" i="2"/>
  <c r="K412" i="2"/>
  <c r="L412" i="2"/>
  <c r="M412" i="2"/>
  <c r="N412" i="2"/>
  <c r="O412" i="2"/>
  <c r="D413" i="2"/>
  <c r="E413" i="2"/>
  <c r="G413" i="2"/>
  <c r="H413" i="2"/>
  <c r="I413" i="2"/>
  <c r="J413" i="2"/>
  <c r="K413" i="2"/>
  <c r="L413" i="2"/>
  <c r="M413" i="2"/>
  <c r="N413" i="2"/>
  <c r="O413" i="2"/>
  <c r="D414" i="2"/>
  <c r="E414" i="2"/>
  <c r="G414" i="2"/>
  <c r="H414" i="2"/>
  <c r="I414" i="2"/>
  <c r="J414" i="2"/>
  <c r="K414" i="2"/>
  <c r="L414" i="2"/>
  <c r="M414" i="2"/>
  <c r="N414" i="2"/>
  <c r="O414" i="2"/>
  <c r="D415" i="2"/>
  <c r="E415" i="2"/>
  <c r="G415" i="2"/>
  <c r="H415" i="2"/>
  <c r="I415" i="2"/>
  <c r="J415" i="2"/>
  <c r="K415" i="2"/>
  <c r="L415" i="2"/>
  <c r="M415" i="2"/>
  <c r="N415" i="2"/>
  <c r="O415" i="2"/>
  <c r="D416" i="2"/>
  <c r="E416" i="2"/>
  <c r="G416" i="2"/>
  <c r="H416" i="2"/>
  <c r="I416" i="2"/>
  <c r="J416" i="2"/>
  <c r="K416" i="2"/>
  <c r="L416" i="2"/>
  <c r="M416" i="2"/>
  <c r="N416" i="2"/>
  <c r="O416" i="2"/>
  <c r="D417" i="2"/>
  <c r="E417" i="2"/>
  <c r="G417" i="2"/>
  <c r="H417" i="2"/>
  <c r="I417" i="2"/>
  <c r="J417" i="2"/>
  <c r="K417" i="2"/>
  <c r="L417" i="2"/>
  <c r="M417" i="2"/>
  <c r="N417" i="2"/>
  <c r="O417" i="2"/>
  <c r="D418" i="2"/>
  <c r="E418" i="2"/>
  <c r="G418" i="2"/>
  <c r="H418" i="2"/>
  <c r="I418" i="2"/>
  <c r="J418" i="2"/>
  <c r="K418" i="2"/>
  <c r="L418" i="2"/>
  <c r="M418" i="2"/>
  <c r="N418" i="2"/>
  <c r="O418" i="2"/>
  <c r="D419" i="2"/>
  <c r="E419" i="2"/>
  <c r="G419" i="2"/>
  <c r="H419" i="2"/>
  <c r="I419" i="2"/>
  <c r="J419" i="2"/>
  <c r="K419" i="2"/>
  <c r="L419" i="2"/>
  <c r="M419" i="2"/>
  <c r="N419" i="2"/>
  <c r="O419" i="2"/>
  <c r="D420" i="2"/>
  <c r="E420" i="2"/>
  <c r="G420" i="2"/>
  <c r="H420" i="2"/>
  <c r="I420" i="2"/>
  <c r="J420" i="2"/>
  <c r="K420" i="2"/>
  <c r="L420" i="2"/>
  <c r="M420" i="2"/>
  <c r="N420" i="2"/>
  <c r="O420" i="2"/>
  <c r="D421" i="2"/>
  <c r="E421" i="2"/>
  <c r="G421" i="2"/>
  <c r="H421" i="2"/>
  <c r="I421" i="2"/>
  <c r="J421" i="2"/>
  <c r="K421" i="2"/>
  <c r="L421" i="2"/>
  <c r="M421" i="2"/>
  <c r="N421" i="2"/>
  <c r="O421" i="2"/>
  <c r="D422" i="2"/>
  <c r="E422" i="2"/>
  <c r="G422" i="2"/>
  <c r="H422" i="2"/>
  <c r="I422" i="2"/>
  <c r="J422" i="2"/>
  <c r="K422" i="2"/>
  <c r="L422" i="2"/>
  <c r="M422" i="2"/>
  <c r="N422" i="2"/>
  <c r="O422" i="2"/>
  <c r="D423" i="2"/>
  <c r="E423" i="2"/>
  <c r="G423" i="2"/>
  <c r="H423" i="2"/>
  <c r="I423" i="2"/>
  <c r="J423" i="2"/>
  <c r="K423" i="2"/>
  <c r="L423" i="2"/>
  <c r="M423" i="2"/>
  <c r="N423" i="2"/>
  <c r="O423" i="2"/>
  <c r="D424" i="2"/>
  <c r="E424" i="2"/>
  <c r="G424" i="2"/>
  <c r="H424" i="2"/>
  <c r="I424" i="2"/>
  <c r="J424" i="2"/>
  <c r="K424" i="2"/>
  <c r="L424" i="2"/>
  <c r="M424" i="2"/>
  <c r="N424" i="2"/>
  <c r="O424" i="2"/>
  <c r="D425" i="2"/>
  <c r="E425" i="2"/>
  <c r="G425" i="2"/>
  <c r="H425" i="2"/>
  <c r="I425" i="2"/>
  <c r="J425" i="2"/>
  <c r="K425" i="2"/>
  <c r="L425" i="2"/>
  <c r="M425" i="2"/>
  <c r="N425" i="2"/>
  <c r="O425" i="2"/>
  <c r="D426" i="2"/>
  <c r="E426" i="2"/>
  <c r="G426" i="2"/>
  <c r="H426" i="2"/>
  <c r="I426" i="2"/>
  <c r="J426" i="2"/>
  <c r="K426" i="2"/>
  <c r="L426" i="2"/>
  <c r="M426" i="2"/>
  <c r="N426" i="2"/>
  <c r="O426" i="2"/>
  <c r="D427" i="2"/>
  <c r="E427" i="2"/>
  <c r="G427" i="2"/>
  <c r="H427" i="2"/>
  <c r="I427" i="2"/>
  <c r="J427" i="2"/>
  <c r="K427" i="2"/>
  <c r="L427" i="2"/>
  <c r="M427" i="2"/>
  <c r="N427" i="2"/>
  <c r="O427" i="2"/>
  <c r="D428" i="2"/>
  <c r="E428" i="2"/>
  <c r="G428" i="2"/>
  <c r="H428" i="2"/>
  <c r="I428" i="2"/>
  <c r="J428" i="2"/>
  <c r="K428" i="2"/>
  <c r="L428" i="2"/>
  <c r="M428" i="2"/>
  <c r="N428" i="2"/>
  <c r="O428" i="2"/>
  <c r="D429" i="2"/>
  <c r="E429" i="2"/>
  <c r="G429" i="2"/>
  <c r="H429" i="2"/>
  <c r="I429" i="2"/>
  <c r="J429" i="2"/>
  <c r="K429" i="2"/>
  <c r="L429" i="2"/>
  <c r="M429" i="2"/>
  <c r="N429" i="2"/>
  <c r="O429" i="2"/>
  <c r="D430" i="2"/>
  <c r="E430" i="2"/>
  <c r="G430" i="2"/>
  <c r="H430" i="2"/>
  <c r="I430" i="2"/>
  <c r="J430" i="2"/>
  <c r="K430" i="2"/>
  <c r="L430" i="2"/>
  <c r="M430" i="2"/>
  <c r="N430" i="2"/>
  <c r="O430" i="2"/>
  <c r="D431" i="2"/>
  <c r="E431" i="2"/>
  <c r="G431" i="2"/>
  <c r="H431" i="2"/>
  <c r="I431" i="2"/>
  <c r="J431" i="2"/>
  <c r="K431" i="2"/>
  <c r="L431" i="2"/>
  <c r="M431" i="2"/>
  <c r="N431" i="2"/>
  <c r="O431" i="2"/>
  <c r="D432" i="2"/>
  <c r="E432" i="2"/>
  <c r="G432" i="2"/>
  <c r="H432" i="2"/>
  <c r="I432" i="2"/>
  <c r="J432" i="2"/>
  <c r="K432" i="2"/>
  <c r="L432" i="2"/>
  <c r="M432" i="2"/>
  <c r="N432" i="2"/>
  <c r="O432" i="2"/>
  <c r="D433" i="2"/>
  <c r="E433" i="2"/>
  <c r="G433" i="2"/>
  <c r="H433" i="2"/>
  <c r="I433" i="2"/>
  <c r="J433" i="2"/>
  <c r="K433" i="2"/>
  <c r="L433" i="2"/>
  <c r="M433" i="2"/>
  <c r="N433" i="2"/>
  <c r="O433" i="2"/>
  <c r="D434" i="2"/>
  <c r="E434" i="2"/>
  <c r="G434" i="2"/>
  <c r="H434" i="2"/>
  <c r="I434" i="2"/>
  <c r="J434" i="2"/>
  <c r="K434" i="2"/>
  <c r="L434" i="2"/>
  <c r="M434" i="2"/>
  <c r="N434" i="2"/>
  <c r="O434" i="2"/>
  <c r="D435" i="2"/>
  <c r="E435" i="2"/>
  <c r="G435" i="2"/>
  <c r="H435" i="2"/>
  <c r="I435" i="2"/>
  <c r="J435" i="2"/>
  <c r="K435" i="2"/>
  <c r="L435" i="2"/>
  <c r="M435" i="2"/>
  <c r="N435" i="2"/>
  <c r="O435" i="2"/>
  <c r="D436" i="2"/>
  <c r="E436" i="2"/>
  <c r="G436" i="2"/>
  <c r="H436" i="2"/>
  <c r="I436" i="2"/>
  <c r="J436" i="2"/>
  <c r="K436" i="2"/>
  <c r="L436" i="2"/>
  <c r="M436" i="2"/>
  <c r="N436" i="2"/>
  <c r="O436" i="2"/>
  <c r="D437" i="2"/>
  <c r="E437" i="2"/>
  <c r="G437" i="2"/>
  <c r="H437" i="2"/>
  <c r="I437" i="2"/>
  <c r="J437" i="2"/>
  <c r="K437" i="2"/>
  <c r="L437" i="2"/>
  <c r="M437" i="2"/>
  <c r="N437" i="2"/>
  <c r="O437" i="2"/>
  <c r="D438" i="2"/>
  <c r="E438" i="2"/>
  <c r="G438" i="2"/>
  <c r="H438" i="2"/>
  <c r="I438" i="2"/>
  <c r="J438" i="2"/>
  <c r="K438" i="2"/>
  <c r="L438" i="2"/>
  <c r="M438" i="2"/>
  <c r="N438" i="2"/>
  <c r="O438" i="2"/>
  <c r="D439" i="2"/>
  <c r="E439" i="2"/>
  <c r="G439" i="2"/>
  <c r="H439" i="2"/>
  <c r="I439" i="2"/>
  <c r="J439" i="2"/>
  <c r="K439" i="2"/>
  <c r="L439" i="2"/>
  <c r="M439" i="2"/>
  <c r="N439" i="2"/>
  <c r="O439" i="2"/>
  <c r="D440" i="2"/>
  <c r="E440" i="2"/>
  <c r="G440" i="2"/>
  <c r="H440" i="2"/>
  <c r="I440" i="2"/>
  <c r="J440" i="2"/>
  <c r="K440" i="2"/>
  <c r="L440" i="2"/>
  <c r="M440" i="2"/>
  <c r="N440" i="2"/>
  <c r="O440" i="2"/>
  <c r="D441" i="2"/>
  <c r="E441" i="2"/>
  <c r="G441" i="2"/>
  <c r="H441" i="2"/>
  <c r="I441" i="2"/>
  <c r="J441" i="2"/>
  <c r="K441" i="2"/>
  <c r="L441" i="2"/>
  <c r="M441" i="2"/>
  <c r="N441" i="2"/>
  <c r="O441" i="2"/>
  <c r="D442" i="2"/>
  <c r="E442" i="2"/>
  <c r="G442" i="2"/>
  <c r="H442" i="2"/>
  <c r="I442" i="2"/>
  <c r="J442" i="2"/>
  <c r="K442" i="2"/>
  <c r="L442" i="2"/>
  <c r="M442" i="2"/>
  <c r="N442" i="2"/>
  <c r="O442" i="2"/>
  <c r="D443" i="2"/>
  <c r="E443" i="2"/>
  <c r="G443" i="2"/>
  <c r="H443" i="2"/>
  <c r="I443" i="2"/>
  <c r="J443" i="2"/>
  <c r="K443" i="2"/>
  <c r="L443" i="2"/>
  <c r="M443" i="2"/>
  <c r="N443" i="2"/>
  <c r="O443" i="2"/>
  <c r="D444" i="2"/>
  <c r="E444" i="2"/>
  <c r="G444" i="2"/>
  <c r="H444" i="2"/>
  <c r="I444" i="2"/>
  <c r="J444" i="2"/>
  <c r="K444" i="2"/>
  <c r="L444" i="2"/>
  <c r="M444" i="2"/>
  <c r="N444" i="2"/>
  <c r="O444" i="2"/>
  <c r="D445" i="2"/>
  <c r="E445" i="2"/>
  <c r="G445" i="2"/>
  <c r="H445" i="2"/>
  <c r="I445" i="2"/>
  <c r="J445" i="2"/>
  <c r="K445" i="2"/>
  <c r="L445" i="2"/>
  <c r="M445" i="2"/>
  <c r="N445" i="2"/>
  <c r="O445" i="2"/>
  <c r="D446" i="2"/>
  <c r="E446" i="2"/>
  <c r="G446" i="2"/>
  <c r="H446" i="2"/>
  <c r="I446" i="2"/>
  <c r="J446" i="2"/>
  <c r="K446" i="2"/>
  <c r="L446" i="2"/>
  <c r="M446" i="2"/>
  <c r="N446" i="2"/>
  <c r="O446" i="2"/>
  <c r="D447" i="2"/>
  <c r="E447" i="2"/>
  <c r="G447" i="2"/>
  <c r="H447" i="2"/>
  <c r="I447" i="2"/>
  <c r="J447" i="2"/>
  <c r="K447" i="2"/>
  <c r="L447" i="2"/>
  <c r="M447" i="2"/>
  <c r="N447" i="2"/>
  <c r="O447" i="2"/>
  <c r="D448" i="2"/>
  <c r="E448" i="2"/>
  <c r="G448" i="2"/>
  <c r="H448" i="2"/>
  <c r="I448" i="2"/>
  <c r="J448" i="2"/>
  <c r="K448" i="2"/>
  <c r="L448" i="2"/>
  <c r="M448" i="2"/>
  <c r="N448" i="2"/>
  <c r="O448" i="2"/>
  <c r="D449" i="2"/>
  <c r="E449" i="2"/>
  <c r="G449" i="2"/>
  <c r="H449" i="2"/>
  <c r="I449" i="2"/>
  <c r="J449" i="2"/>
  <c r="K449" i="2"/>
  <c r="L449" i="2"/>
  <c r="M449" i="2"/>
  <c r="N449" i="2"/>
  <c r="O449" i="2"/>
  <c r="D450" i="2"/>
  <c r="E450" i="2"/>
  <c r="G450" i="2"/>
  <c r="H450" i="2"/>
  <c r="I450" i="2"/>
  <c r="J450" i="2"/>
  <c r="K450" i="2"/>
  <c r="L450" i="2"/>
  <c r="M450" i="2"/>
  <c r="N450" i="2"/>
  <c r="O450" i="2"/>
  <c r="D451" i="2"/>
  <c r="E451" i="2"/>
  <c r="G451" i="2"/>
  <c r="H451" i="2"/>
  <c r="I451" i="2"/>
  <c r="J451" i="2"/>
  <c r="K451" i="2"/>
  <c r="L451" i="2"/>
  <c r="M451" i="2"/>
  <c r="N451" i="2"/>
  <c r="O451" i="2"/>
  <c r="D452" i="2"/>
  <c r="E452" i="2"/>
  <c r="G452" i="2"/>
  <c r="H452" i="2"/>
  <c r="I452" i="2"/>
  <c r="J452" i="2"/>
  <c r="K452" i="2"/>
  <c r="L452" i="2"/>
  <c r="M452" i="2"/>
  <c r="N452" i="2"/>
  <c r="O452" i="2"/>
  <c r="D453" i="2"/>
  <c r="E453" i="2"/>
  <c r="G453" i="2"/>
  <c r="H453" i="2"/>
  <c r="I453" i="2"/>
  <c r="J453" i="2"/>
  <c r="K453" i="2"/>
  <c r="L453" i="2"/>
  <c r="M453" i="2"/>
  <c r="N453" i="2"/>
  <c r="O453" i="2"/>
  <c r="D454" i="2"/>
  <c r="E454" i="2"/>
  <c r="G454" i="2"/>
  <c r="H454" i="2"/>
  <c r="I454" i="2"/>
  <c r="J454" i="2"/>
  <c r="K454" i="2"/>
  <c r="L454" i="2"/>
  <c r="M454" i="2"/>
  <c r="N454" i="2"/>
  <c r="O454" i="2"/>
  <c r="D455" i="2"/>
  <c r="E455" i="2"/>
  <c r="G455" i="2"/>
  <c r="H455" i="2"/>
  <c r="I455" i="2"/>
  <c r="J455" i="2"/>
  <c r="K455" i="2"/>
  <c r="L455" i="2"/>
  <c r="M455" i="2"/>
  <c r="N455" i="2"/>
  <c r="O455" i="2"/>
  <c r="D456" i="2"/>
  <c r="E456" i="2"/>
  <c r="G456" i="2"/>
  <c r="H456" i="2"/>
  <c r="I456" i="2"/>
  <c r="J456" i="2"/>
  <c r="K456" i="2"/>
  <c r="L456" i="2"/>
  <c r="M456" i="2"/>
  <c r="N456" i="2"/>
  <c r="O456" i="2"/>
  <c r="D457" i="2"/>
  <c r="E457" i="2"/>
  <c r="G457" i="2"/>
  <c r="H457" i="2"/>
  <c r="I457" i="2"/>
  <c r="J457" i="2"/>
  <c r="K457" i="2"/>
  <c r="L457" i="2"/>
  <c r="M457" i="2"/>
  <c r="N457" i="2"/>
  <c r="O457" i="2"/>
  <c r="D458" i="2"/>
  <c r="E458" i="2"/>
  <c r="G458" i="2"/>
  <c r="H458" i="2"/>
  <c r="I458" i="2"/>
  <c r="J458" i="2"/>
  <c r="K458" i="2"/>
  <c r="L458" i="2"/>
  <c r="M458" i="2"/>
  <c r="N458" i="2"/>
  <c r="O458" i="2"/>
  <c r="D459" i="2"/>
  <c r="E459" i="2"/>
  <c r="G459" i="2"/>
  <c r="H459" i="2"/>
  <c r="I459" i="2"/>
  <c r="J459" i="2"/>
  <c r="K459" i="2"/>
  <c r="L459" i="2"/>
  <c r="M459" i="2"/>
  <c r="N459" i="2"/>
  <c r="O459" i="2"/>
  <c r="D460" i="2"/>
  <c r="E460" i="2"/>
  <c r="G460" i="2"/>
  <c r="H460" i="2"/>
  <c r="I460" i="2"/>
  <c r="J460" i="2"/>
  <c r="K460" i="2"/>
  <c r="L460" i="2"/>
  <c r="M460" i="2"/>
  <c r="N460" i="2"/>
  <c r="O460" i="2"/>
  <c r="D461" i="2"/>
  <c r="E461" i="2"/>
  <c r="G461" i="2"/>
  <c r="H461" i="2"/>
  <c r="I461" i="2"/>
  <c r="J461" i="2"/>
  <c r="K461" i="2"/>
  <c r="L461" i="2"/>
  <c r="M461" i="2"/>
  <c r="N461" i="2"/>
  <c r="O461" i="2"/>
  <c r="D462" i="2"/>
  <c r="E462" i="2"/>
  <c r="G462" i="2"/>
  <c r="H462" i="2"/>
  <c r="I462" i="2"/>
  <c r="J462" i="2"/>
  <c r="K462" i="2"/>
  <c r="L462" i="2"/>
  <c r="M462" i="2"/>
  <c r="N462" i="2"/>
  <c r="O462" i="2"/>
  <c r="D463" i="2"/>
  <c r="E463" i="2"/>
  <c r="G463" i="2"/>
  <c r="H463" i="2"/>
  <c r="I463" i="2"/>
  <c r="J463" i="2"/>
  <c r="K463" i="2"/>
  <c r="L463" i="2"/>
  <c r="M463" i="2"/>
  <c r="N463" i="2"/>
  <c r="O463" i="2"/>
  <c r="D464" i="2"/>
  <c r="E464" i="2"/>
  <c r="G464" i="2"/>
  <c r="H464" i="2"/>
  <c r="I464" i="2"/>
  <c r="J464" i="2"/>
  <c r="K464" i="2"/>
  <c r="L464" i="2"/>
  <c r="M464" i="2"/>
  <c r="N464" i="2"/>
  <c r="O464" i="2"/>
  <c r="D465" i="2"/>
  <c r="E465" i="2"/>
  <c r="G465" i="2"/>
  <c r="H465" i="2"/>
  <c r="I465" i="2"/>
  <c r="J465" i="2"/>
  <c r="K465" i="2"/>
  <c r="L465" i="2"/>
  <c r="M465" i="2"/>
  <c r="N465" i="2"/>
  <c r="O465" i="2"/>
  <c r="D466" i="2"/>
  <c r="E466" i="2"/>
  <c r="G466" i="2"/>
  <c r="H466" i="2"/>
  <c r="I466" i="2"/>
  <c r="J466" i="2"/>
  <c r="K466" i="2"/>
  <c r="L466" i="2"/>
  <c r="M466" i="2"/>
  <c r="N466" i="2"/>
  <c r="O466" i="2"/>
  <c r="D467" i="2"/>
  <c r="E467" i="2"/>
  <c r="G467" i="2"/>
  <c r="H467" i="2"/>
  <c r="I467" i="2"/>
  <c r="J467" i="2"/>
  <c r="K467" i="2"/>
  <c r="L467" i="2"/>
  <c r="M467" i="2"/>
  <c r="N467" i="2"/>
  <c r="O467" i="2"/>
  <c r="D468" i="2"/>
  <c r="E468" i="2"/>
  <c r="G468" i="2"/>
  <c r="H468" i="2"/>
  <c r="I468" i="2"/>
  <c r="J468" i="2"/>
  <c r="K468" i="2"/>
  <c r="L468" i="2"/>
  <c r="M468" i="2"/>
  <c r="N468" i="2"/>
  <c r="O468" i="2"/>
  <c r="D469" i="2"/>
  <c r="E469" i="2"/>
  <c r="G469" i="2"/>
  <c r="H469" i="2"/>
  <c r="I469" i="2"/>
  <c r="J469" i="2"/>
  <c r="K469" i="2"/>
  <c r="L469" i="2"/>
  <c r="M469" i="2"/>
  <c r="N469" i="2"/>
  <c r="O469" i="2"/>
  <c r="D470" i="2"/>
  <c r="E470" i="2"/>
  <c r="G470" i="2"/>
  <c r="H470" i="2"/>
  <c r="I470" i="2"/>
  <c r="J470" i="2"/>
  <c r="K470" i="2"/>
  <c r="L470" i="2"/>
  <c r="M470" i="2"/>
  <c r="N470" i="2"/>
  <c r="O470" i="2"/>
  <c r="D471" i="2"/>
  <c r="E471" i="2"/>
  <c r="G471" i="2"/>
  <c r="H471" i="2"/>
  <c r="I471" i="2"/>
  <c r="J471" i="2"/>
  <c r="K471" i="2"/>
  <c r="L471" i="2"/>
  <c r="M471" i="2"/>
  <c r="N471" i="2"/>
  <c r="O471" i="2"/>
  <c r="D472" i="2"/>
  <c r="E472" i="2"/>
  <c r="G472" i="2"/>
  <c r="H472" i="2"/>
  <c r="I472" i="2"/>
  <c r="J472" i="2"/>
  <c r="K472" i="2"/>
  <c r="L472" i="2"/>
  <c r="M472" i="2"/>
  <c r="N472" i="2"/>
  <c r="O472" i="2"/>
  <c r="D473" i="2"/>
  <c r="E473" i="2"/>
  <c r="G473" i="2"/>
  <c r="H473" i="2"/>
  <c r="I473" i="2"/>
  <c r="J473" i="2"/>
  <c r="K473" i="2"/>
  <c r="L473" i="2"/>
  <c r="M473" i="2"/>
  <c r="N473" i="2"/>
  <c r="O473" i="2"/>
  <c r="D474" i="2"/>
  <c r="E474" i="2"/>
  <c r="G474" i="2"/>
  <c r="H474" i="2"/>
  <c r="I474" i="2"/>
  <c r="J474" i="2"/>
  <c r="K474" i="2"/>
  <c r="L474" i="2"/>
  <c r="M474" i="2"/>
  <c r="N474" i="2"/>
  <c r="O474" i="2"/>
  <c r="D475" i="2"/>
  <c r="E475" i="2"/>
  <c r="G475" i="2"/>
  <c r="H475" i="2"/>
  <c r="I475" i="2"/>
  <c r="J475" i="2"/>
  <c r="K475" i="2"/>
  <c r="L475" i="2"/>
  <c r="M475" i="2"/>
  <c r="N475" i="2"/>
  <c r="O475" i="2"/>
  <c r="D476" i="2"/>
  <c r="E476" i="2"/>
  <c r="G476" i="2"/>
  <c r="H476" i="2"/>
  <c r="I476" i="2"/>
  <c r="J476" i="2"/>
  <c r="K476" i="2"/>
  <c r="L476" i="2"/>
  <c r="M476" i="2"/>
  <c r="N476" i="2"/>
  <c r="O476" i="2"/>
  <c r="D477" i="2"/>
  <c r="E477" i="2"/>
  <c r="G477" i="2"/>
  <c r="H477" i="2"/>
  <c r="I477" i="2"/>
  <c r="J477" i="2"/>
  <c r="K477" i="2"/>
  <c r="L477" i="2"/>
  <c r="M477" i="2"/>
  <c r="N477" i="2"/>
  <c r="O477" i="2"/>
  <c r="D478" i="2"/>
  <c r="E478" i="2"/>
  <c r="G478" i="2"/>
  <c r="H478" i="2"/>
  <c r="I478" i="2"/>
  <c r="J478" i="2"/>
  <c r="K478" i="2"/>
  <c r="L478" i="2"/>
  <c r="M478" i="2"/>
  <c r="N478" i="2"/>
  <c r="O478" i="2"/>
  <c r="D479" i="2"/>
  <c r="E479" i="2"/>
  <c r="G479" i="2"/>
  <c r="H479" i="2"/>
  <c r="I479" i="2"/>
  <c r="J479" i="2"/>
  <c r="K479" i="2"/>
  <c r="L479" i="2"/>
  <c r="M479" i="2"/>
  <c r="N479" i="2"/>
  <c r="O479" i="2"/>
  <c r="D480" i="2"/>
  <c r="E480" i="2"/>
  <c r="G480" i="2"/>
  <c r="H480" i="2"/>
  <c r="I480" i="2"/>
  <c r="J480" i="2"/>
  <c r="K480" i="2"/>
  <c r="L480" i="2"/>
  <c r="M480" i="2"/>
  <c r="N480" i="2"/>
  <c r="O480" i="2"/>
  <c r="D481" i="2"/>
  <c r="E481" i="2"/>
  <c r="G481" i="2"/>
  <c r="H481" i="2"/>
  <c r="I481" i="2"/>
  <c r="J481" i="2"/>
  <c r="K481" i="2"/>
  <c r="L481" i="2"/>
  <c r="M481" i="2"/>
  <c r="N481" i="2"/>
  <c r="O481" i="2"/>
  <c r="D482" i="2"/>
  <c r="E482" i="2"/>
  <c r="G482" i="2"/>
  <c r="H482" i="2"/>
  <c r="I482" i="2"/>
  <c r="J482" i="2"/>
  <c r="K482" i="2"/>
  <c r="L482" i="2"/>
  <c r="M482" i="2"/>
  <c r="N482" i="2"/>
  <c r="O482" i="2"/>
  <c r="D483" i="2"/>
  <c r="E483" i="2"/>
  <c r="G483" i="2"/>
  <c r="H483" i="2"/>
  <c r="I483" i="2"/>
  <c r="J483" i="2"/>
  <c r="K483" i="2"/>
  <c r="L483" i="2"/>
  <c r="M483" i="2"/>
  <c r="N483" i="2"/>
  <c r="O483" i="2"/>
  <c r="D484" i="2"/>
  <c r="E484" i="2"/>
  <c r="G484" i="2"/>
  <c r="H484" i="2"/>
  <c r="I484" i="2"/>
  <c r="J484" i="2"/>
  <c r="K484" i="2"/>
  <c r="L484" i="2"/>
  <c r="M484" i="2"/>
  <c r="N484" i="2"/>
  <c r="O484" i="2"/>
  <c r="D485" i="2"/>
  <c r="E485" i="2"/>
  <c r="G485" i="2"/>
  <c r="H485" i="2"/>
  <c r="I485" i="2"/>
  <c r="J485" i="2"/>
  <c r="K485" i="2"/>
  <c r="L485" i="2"/>
  <c r="M485" i="2"/>
  <c r="N485" i="2"/>
  <c r="O485" i="2"/>
  <c r="D486" i="2"/>
  <c r="E486" i="2"/>
  <c r="G486" i="2"/>
  <c r="H486" i="2"/>
  <c r="I486" i="2"/>
  <c r="J486" i="2"/>
  <c r="K486" i="2"/>
  <c r="L486" i="2"/>
  <c r="M486" i="2"/>
  <c r="N486" i="2"/>
  <c r="O486" i="2"/>
  <c r="D487" i="2"/>
  <c r="E487" i="2"/>
  <c r="G487" i="2"/>
  <c r="H487" i="2"/>
  <c r="I487" i="2"/>
  <c r="J487" i="2"/>
  <c r="K487" i="2"/>
  <c r="L487" i="2"/>
  <c r="M487" i="2"/>
  <c r="N487" i="2"/>
  <c r="O487" i="2"/>
  <c r="D488" i="2"/>
  <c r="E488" i="2"/>
  <c r="G488" i="2"/>
  <c r="H488" i="2"/>
  <c r="I488" i="2"/>
  <c r="J488" i="2"/>
  <c r="K488" i="2"/>
  <c r="L488" i="2"/>
  <c r="M488" i="2"/>
  <c r="N488" i="2"/>
  <c r="O488" i="2"/>
  <c r="D489" i="2"/>
  <c r="E489" i="2"/>
  <c r="G489" i="2"/>
  <c r="H489" i="2"/>
  <c r="I489" i="2"/>
  <c r="J489" i="2"/>
  <c r="K489" i="2"/>
  <c r="L489" i="2"/>
  <c r="M489" i="2"/>
  <c r="N489" i="2"/>
  <c r="O489" i="2"/>
  <c r="D490" i="2"/>
  <c r="E490" i="2"/>
  <c r="G490" i="2"/>
  <c r="H490" i="2"/>
  <c r="I490" i="2"/>
  <c r="J490" i="2"/>
  <c r="K490" i="2"/>
  <c r="L490" i="2"/>
  <c r="M490" i="2"/>
  <c r="N490" i="2"/>
  <c r="O490" i="2"/>
  <c r="D491" i="2"/>
  <c r="E491" i="2"/>
  <c r="G491" i="2"/>
  <c r="H491" i="2"/>
  <c r="I491" i="2"/>
  <c r="J491" i="2"/>
  <c r="K491" i="2"/>
  <c r="L491" i="2"/>
  <c r="M491" i="2"/>
  <c r="N491" i="2"/>
  <c r="O491" i="2"/>
  <c r="D492" i="2"/>
  <c r="E492" i="2"/>
  <c r="G492" i="2"/>
  <c r="H492" i="2"/>
  <c r="I492" i="2"/>
  <c r="J492" i="2"/>
  <c r="K492" i="2"/>
  <c r="L492" i="2"/>
  <c r="M492" i="2"/>
  <c r="N492" i="2"/>
  <c r="O492" i="2"/>
  <c r="D493" i="2"/>
  <c r="E493" i="2"/>
  <c r="G493" i="2"/>
  <c r="H493" i="2"/>
  <c r="I493" i="2"/>
  <c r="J493" i="2"/>
  <c r="K493" i="2"/>
  <c r="L493" i="2"/>
  <c r="M493" i="2"/>
  <c r="N493" i="2"/>
  <c r="O493" i="2"/>
  <c r="D494" i="2"/>
  <c r="E494" i="2"/>
  <c r="G494" i="2"/>
  <c r="H494" i="2"/>
  <c r="I494" i="2"/>
  <c r="J494" i="2"/>
  <c r="K494" i="2"/>
  <c r="L494" i="2"/>
  <c r="M494" i="2"/>
  <c r="N494" i="2"/>
  <c r="O494" i="2"/>
  <c r="D495" i="2"/>
  <c r="E495" i="2"/>
  <c r="G495" i="2"/>
  <c r="H495" i="2"/>
  <c r="I495" i="2"/>
  <c r="J495" i="2"/>
  <c r="K495" i="2"/>
  <c r="L495" i="2"/>
  <c r="M495" i="2"/>
  <c r="N495" i="2"/>
  <c r="O495" i="2"/>
  <c r="D496" i="2"/>
  <c r="E496" i="2"/>
  <c r="G496" i="2"/>
  <c r="H496" i="2"/>
  <c r="I496" i="2"/>
  <c r="J496" i="2"/>
  <c r="K496" i="2"/>
  <c r="L496" i="2"/>
  <c r="M496" i="2"/>
  <c r="N496" i="2"/>
  <c r="O496" i="2"/>
  <c r="D497" i="2"/>
  <c r="E497" i="2"/>
  <c r="G497" i="2"/>
  <c r="H497" i="2"/>
  <c r="I497" i="2"/>
  <c r="J497" i="2"/>
  <c r="K497" i="2"/>
  <c r="L497" i="2"/>
  <c r="M497" i="2"/>
  <c r="N497" i="2"/>
  <c r="O497" i="2"/>
  <c r="D498" i="2"/>
  <c r="E498" i="2"/>
  <c r="G498" i="2"/>
  <c r="H498" i="2"/>
  <c r="I498" i="2"/>
  <c r="J498" i="2"/>
  <c r="K498" i="2"/>
  <c r="L498" i="2"/>
  <c r="M498" i="2"/>
  <c r="N498" i="2"/>
  <c r="O498" i="2"/>
  <c r="D499" i="2"/>
  <c r="E499" i="2"/>
  <c r="G499" i="2"/>
  <c r="H499" i="2"/>
  <c r="I499" i="2"/>
  <c r="J499" i="2"/>
  <c r="K499" i="2"/>
  <c r="L499" i="2"/>
  <c r="M499" i="2"/>
  <c r="N499" i="2"/>
  <c r="O499" i="2"/>
  <c r="D500" i="2"/>
  <c r="E500" i="2"/>
  <c r="G500" i="2"/>
  <c r="H500" i="2"/>
  <c r="I500" i="2"/>
  <c r="J500" i="2"/>
  <c r="K500" i="2"/>
  <c r="L500" i="2"/>
  <c r="M500" i="2"/>
  <c r="N500" i="2"/>
  <c r="O500" i="2"/>
  <c r="D501" i="2"/>
  <c r="E501" i="2"/>
  <c r="G501" i="2"/>
  <c r="H501" i="2"/>
  <c r="I501" i="2"/>
  <c r="J501" i="2"/>
  <c r="K501" i="2"/>
  <c r="L501" i="2"/>
  <c r="M501" i="2"/>
  <c r="N501" i="2"/>
  <c r="O501" i="2"/>
  <c r="D502" i="2"/>
  <c r="E502" i="2"/>
  <c r="G502" i="2"/>
  <c r="H502" i="2"/>
  <c r="I502" i="2"/>
  <c r="J502" i="2"/>
  <c r="K502" i="2"/>
  <c r="L502" i="2"/>
  <c r="M502" i="2"/>
  <c r="N502" i="2"/>
  <c r="O502" i="2"/>
  <c r="D503" i="2"/>
  <c r="E503" i="2"/>
  <c r="G503" i="2"/>
  <c r="H503" i="2"/>
  <c r="I503" i="2"/>
  <c r="J503" i="2"/>
  <c r="K503" i="2"/>
  <c r="L503" i="2"/>
  <c r="M503" i="2"/>
  <c r="N503" i="2"/>
  <c r="O503" i="2"/>
  <c r="D504" i="2"/>
  <c r="E504" i="2"/>
  <c r="G504" i="2"/>
  <c r="H504" i="2"/>
  <c r="I504" i="2"/>
  <c r="J504" i="2"/>
  <c r="K504" i="2"/>
  <c r="L504" i="2"/>
  <c r="M504" i="2"/>
  <c r="N504" i="2"/>
  <c r="O504" i="2"/>
  <c r="D505" i="2"/>
  <c r="E505" i="2"/>
  <c r="G505" i="2"/>
  <c r="H505" i="2"/>
  <c r="I505" i="2"/>
  <c r="J505" i="2"/>
  <c r="K505" i="2"/>
  <c r="L505" i="2"/>
  <c r="M505" i="2"/>
  <c r="N505" i="2"/>
  <c r="O505" i="2"/>
  <c r="D506" i="2"/>
  <c r="E506" i="2"/>
  <c r="G506" i="2"/>
  <c r="H506" i="2"/>
  <c r="I506" i="2"/>
  <c r="J506" i="2"/>
  <c r="K506" i="2"/>
  <c r="L506" i="2"/>
  <c r="M506" i="2"/>
  <c r="N506" i="2"/>
  <c r="O506" i="2"/>
  <c r="D507" i="2"/>
  <c r="E507" i="2"/>
  <c r="G507" i="2"/>
  <c r="H507" i="2"/>
  <c r="I507" i="2"/>
  <c r="J507" i="2"/>
  <c r="K507" i="2"/>
  <c r="L507" i="2"/>
  <c r="M507" i="2"/>
  <c r="N507" i="2"/>
  <c r="O507" i="2"/>
  <c r="D508" i="2"/>
  <c r="E508" i="2"/>
  <c r="G508" i="2"/>
  <c r="H508" i="2"/>
  <c r="I508" i="2"/>
  <c r="J508" i="2"/>
  <c r="K508" i="2"/>
  <c r="L508" i="2"/>
  <c r="M508" i="2"/>
  <c r="N508" i="2"/>
  <c r="O508" i="2"/>
  <c r="D509" i="2"/>
  <c r="E509" i="2"/>
  <c r="G509" i="2"/>
  <c r="H509" i="2"/>
  <c r="I509" i="2"/>
  <c r="J509" i="2"/>
  <c r="K509" i="2"/>
  <c r="L509" i="2"/>
  <c r="M509" i="2"/>
  <c r="N509" i="2"/>
  <c r="O509" i="2"/>
  <c r="D510" i="2"/>
  <c r="E510" i="2"/>
  <c r="G510" i="2"/>
  <c r="H510" i="2"/>
  <c r="I510" i="2"/>
  <c r="J510" i="2"/>
  <c r="K510" i="2"/>
  <c r="L510" i="2"/>
  <c r="M510" i="2"/>
  <c r="N510" i="2"/>
  <c r="O510" i="2"/>
  <c r="D511" i="2"/>
  <c r="E511" i="2"/>
  <c r="G511" i="2"/>
  <c r="H511" i="2"/>
  <c r="I511" i="2"/>
  <c r="J511" i="2"/>
  <c r="K511" i="2"/>
  <c r="L511" i="2"/>
  <c r="M511" i="2"/>
  <c r="N511" i="2"/>
  <c r="O511" i="2"/>
  <c r="D512" i="2"/>
  <c r="E512" i="2"/>
  <c r="G512" i="2"/>
  <c r="H512" i="2"/>
  <c r="I512" i="2"/>
  <c r="J512" i="2"/>
  <c r="K512" i="2"/>
  <c r="L512" i="2"/>
  <c r="M512" i="2"/>
  <c r="N512" i="2"/>
  <c r="O512" i="2"/>
  <c r="D513" i="2"/>
  <c r="E513" i="2"/>
  <c r="G513" i="2"/>
  <c r="H513" i="2"/>
  <c r="I513" i="2"/>
  <c r="J513" i="2"/>
  <c r="K513" i="2"/>
  <c r="L513" i="2"/>
  <c r="M513" i="2"/>
  <c r="N513" i="2"/>
  <c r="O513" i="2"/>
  <c r="D514" i="2"/>
  <c r="E514" i="2"/>
  <c r="G514" i="2"/>
  <c r="H514" i="2"/>
  <c r="I514" i="2"/>
  <c r="J514" i="2"/>
  <c r="K514" i="2"/>
  <c r="L514" i="2"/>
  <c r="M514" i="2"/>
  <c r="N514" i="2"/>
  <c r="O514" i="2"/>
  <c r="D515" i="2"/>
  <c r="E515" i="2"/>
  <c r="G515" i="2"/>
  <c r="H515" i="2"/>
  <c r="I515" i="2"/>
  <c r="J515" i="2"/>
  <c r="K515" i="2"/>
  <c r="L515" i="2"/>
  <c r="M515" i="2"/>
  <c r="N515" i="2"/>
  <c r="O515" i="2"/>
  <c r="D516" i="2"/>
  <c r="E516" i="2"/>
  <c r="G516" i="2"/>
  <c r="H516" i="2"/>
  <c r="I516" i="2"/>
  <c r="J516" i="2"/>
  <c r="K516" i="2"/>
  <c r="L516" i="2"/>
  <c r="M516" i="2"/>
  <c r="N516" i="2"/>
  <c r="O516" i="2"/>
  <c r="D517" i="2"/>
  <c r="E517" i="2"/>
  <c r="G517" i="2"/>
  <c r="H517" i="2"/>
  <c r="I517" i="2"/>
  <c r="J517" i="2"/>
  <c r="K517" i="2"/>
  <c r="L517" i="2"/>
  <c r="M517" i="2"/>
  <c r="N517" i="2"/>
  <c r="O517" i="2"/>
  <c r="D518" i="2"/>
  <c r="E518" i="2"/>
  <c r="G518" i="2"/>
  <c r="H518" i="2"/>
  <c r="I518" i="2"/>
  <c r="J518" i="2"/>
  <c r="K518" i="2"/>
  <c r="L518" i="2"/>
  <c r="M518" i="2"/>
  <c r="N518" i="2"/>
  <c r="O518" i="2"/>
  <c r="D519" i="2"/>
  <c r="E519" i="2"/>
  <c r="G519" i="2"/>
  <c r="H519" i="2"/>
  <c r="I519" i="2"/>
  <c r="J519" i="2"/>
  <c r="K519" i="2"/>
  <c r="L519" i="2"/>
  <c r="M519" i="2"/>
  <c r="N519" i="2"/>
  <c r="O519" i="2"/>
  <c r="D520" i="2"/>
  <c r="E520" i="2"/>
  <c r="G520" i="2"/>
  <c r="H520" i="2"/>
  <c r="I520" i="2"/>
  <c r="J520" i="2"/>
  <c r="K520" i="2"/>
  <c r="L520" i="2"/>
  <c r="M520" i="2"/>
  <c r="N520" i="2"/>
  <c r="O520" i="2"/>
  <c r="D521" i="2"/>
  <c r="E521" i="2"/>
  <c r="G521" i="2"/>
  <c r="H521" i="2"/>
  <c r="I521" i="2"/>
  <c r="J521" i="2"/>
  <c r="K521" i="2"/>
  <c r="L521" i="2"/>
  <c r="M521" i="2"/>
  <c r="N521" i="2"/>
  <c r="O521" i="2"/>
  <c r="D522" i="2"/>
  <c r="E522" i="2"/>
  <c r="G522" i="2"/>
  <c r="H522" i="2"/>
  <c r="I522" i="2"/>
  <c r="J522" i="2"/>
  <c r="K522" i="2"/>
  <c r="L522" i="2"/>
  <c r="M522" i="2"/>
  <c r="N522" i="2"/>
  <c r="O522" i="2"/>
  <c r="D523" i="2"/>
  <c r="E523" i="2"/>
  <c r="G523" i="2"/>
  <c r="H523" i="2"/>
  <c r="I523" i="2"/>
  <c r="J523" i="2"/>
  <c r="K523" i="2"/>
  <c r="L523" i="2"/>
  <c r="M523" i="2"/>
  <c r="N523" i="2"/>
  <c r="O523" i="2"/>
  <c r="D524" i="2"/>
  <c r="E524" i="2"/>
  <c r="G524" i="2"/>
  <c r="H524" i="2"/>
  <c r="I524" i="2"/>
  <c r="J524" i="2"/>
  <c r="K524" i="2"/>
  <c r="L524" i="2"/>
  <c r="M524" i="2"/>
  <c r="N524" i="2"/>
  <c r="O524" i="2"/>
  <c r="D525" i="2"/>
  <c r="E525" i="2"/>
  <c r="G525" i="2"/>
  <c r="H525" i="2"/>
  <c r="I525" i="2"/>
  <c r="J525" i="2"/>
  <c r="K525" i="2"/>
  <c r="L525" i="2"/>
  <c r="M525" i="2"/>
  <c r="N525" i="2"/>
  <c r="O525" i="2"/>
  <c r="D526" i="2"/>
  <c r="E526" i="2"/>
  <c r="G526" i="2"/>
  <c r="H526" i="2"/>
  <c r="I526" i="2"/>
  <c r="J526" i="2"/>
  <c r="K526" i="2"/>
  <c r="L526" i="2"/>
  <c r="M526" i="2"/>
  <c r="N526" i="2"/>
  <c r="O526" i="2"/>
  <c r="D527" i="2"/>
  <c r="E527" i="2"/>
  <c r="G527" i="2"/>
  <c r="H527" i="2"/>
  <c r="I527" i="2"/>
  <c r="J527" i="2"/>
  <c r="K527" i="2"/>
  <c r="L527" i="2"/>
  <c r="M527" i="2"/>
  <c r="N527" i="2"/>
  <c r="O527" i="2"/>
  <c r="D528" i="2"/>
  <c r="E528" i="2"/>
  <c r="G528" i="2"/>
  <c r="H528" i="2"/>
  <c r="I528" i="2"/>
  <c r="J528" i="2"/>
  <c r="K528" i="2"/>
  <c r="L528" i="2"/>
  <c r="M528" i="2"/>
  <c r="N528" i="2"/>
  <c r="O528" i="2"/>
  <c r="D529" i="2"/>
  <c r="E529" i="2"/>
  <c r="G529" i="2"/>
  <c r="H529" i="2"/>
  <c r="I529" i="2"/>
  <c r="J529" i="2"/>
  <c r="K529" i="2"/>
  <c r="L529" i="2"/>
  <c r="M529" i="2"/>
  <c r="N529" i="2"/>
  <c r="O529" i="2"/>
  <c r="D530" i="2"/>
  <c r="E530" i="2"/>
  <c r="G530" i="2"/>
  <c r="H530" i="2"/>
  <c r="I530" i="2"/>
  <c r="J530" i="2"/>
  <c r="K530" i="2"/>
  <c r="L530" i="2"/>
  <c r="M530" i="2"/>
  <c r="N530" i="2"/>
  <c r="O530" i="2"/>
  <c r="D531" i="2"/>
  <c r="E531" i="2"/>
  <c r="G531" i="2"/>
  <c r="H531" i="2"/>
  <c r="I531" i="2"/>
  <c r="J531" i="2"/>
  <c r="K531" i="2"/>
  <c r="L531" i="2"/>
  <c r="M531" i="2"/>
  <c r="N531" i="2"/>
  <c r="O531" i="2"/>
  <c r="D532" i="2"/>
  <c r="E532" i="2"/>
  <c r="G532" i="2"/>
  <c r="H532" i="2"/>
  <c r="I532" i="2"/>
  <c r="J532" i="2"/>
  <c r="K532" i="2"/>
  <c r="L532" i="2"/>
  <c r="M532" i="2"/>
  <c r="N532" i="2"/>
  <c r="O532" i="2"/>
  <c r="D533" i="2"/>
  <c r="E533" i="2"/>
  <c r="G533" i="2"/>
  <c r="H533" i="2"/>
  <c r="I533" i="2"/>
  <c r="J533" i="2"/>
  <c r="K533" i="2"/>
  <c r="L533" i="2"/>
  <c r="M533" i="2"/>
  <c r="N533" i="2"/>
  <c r="O533" i="2"/>
  <c r="D534" i="2"/>
  <c r="E534" i="2"/>
  <c r="G534" i="2"/>
  <c r="H534" i="2"/>
  <c r="I534" i="2"/>
  <c r="J534" i="2"/>
  <c r="K534" i="2"/>
  <c r="L534" i="2"/>
  <c r="M534" i="2"/>
  <c r="N534" i="2"/>
  <c r="O534" i="2"/>
  <c r="D535" i="2"/>
  <c r="E535" i="2"/>
  <c r="G535" i="2"/>
  <c r="H535" i="2"/>
  <c r="I535" i="2"/>
  <c r="J535" i="2"/>
  <c r="K535" i="2"/>
  <c r="L535" i="2"/>
  <c r="M535" i="2"/>
  <c r="N535" i="2"/>
  <c r="O535" i="2"/>
  <c r="D536" i="2"/>
  <c r="E536" i="2"/>
  <c r="G536" i="2"/>
  <c r="H536" i="2"/>
  <c r="I536" i="2"/>
  <c r="J536" i="2"/>
  <c r="K536" i="2"/>
  <c r="L536" i="2"/>
  <c r="M536" i="2"/>
  <c r="N536" i="2"/>
  <c r="O536" i="2"/>
  <c r="D537" i="2"/>
  <c r="E537" i="2"/>
  <c r="G537" i="2"/>
  <c r="H537" i="2"/>
  <c r="I537" i="2"/>
  <c r="J537" i="2"/>
  <c r="K537" i="2"/>
  <c r="L537" i="2"/>
  <c r="M537" i="2"/>
  <c r="N537" i="2"/>
  <c r="O537" i="2"/>
  <c r="D538" i="2"/>
  <c r="E538" i="2"/>
  <c r="G538" i="2"/>
  <c r="H538" i="2"/>
  <c r="I538" i="2"/>
  <c r="J538" i="2"/>
  <c r="K538" i="2"/>
  <c r="L538" i="2"/>
  <c r="M538" i="2"/>
  <c r="N538" i="2"/>
  <c r="O538" i="2"/>
  <c r="D539" i="2"/>
  <c r="E539" i="2"/>
  <c r="G539" i="2"/>
  <c r="H539" i="2"/>
  <c r="I539" i="2"/>
  <c r="J539" i="2"/>
  <c r="K539" i="2"/>
  <c r="L539" i="2"/>
  <c r="M539" i="2"/>
  <c r="N539" i="2"/>
  <c r="O539" i="2"/>
  <c r="D540" i="2"/>
  <c r="E540" i="2"/>
  <c r="G540" i="2"/>
  <c r="H540" i="2"/>
  <c r="I540" i="2"/>
  <c r="J540" i="2"/>
  <c r="K540" i="2"/>
  <c r="L540" i="2"/>
  <c r="M540" i="2"/>
  <c r="N540" i="2"/>
  <c r="O540" i="2"/>
  <c r="D541" i="2"/>
  <c r="E541" i="2"/>
  <c r="G541" i="2"/>
  <c r="H541" i="2"/>
  <c r="I541" i="2"/>
  <c r="J541" i="2"/>
  <c r="K541" i="2"/>
  <c r="L541" i="2"/>
  <c r="M541" i="2"/>
  <c r="N541" i="2"/>
  <c r="O541" i="2"/>
  <c r="D542" i="2"/>
  <c r="E542" i="2"/>
  <c r="G542" i="2"/>
  <c r="H542" i="2"/>
  <c r="I542" i="2"/>
  <c r="J542" i="2"/>
  <c r="K542" i="2"/>
  <c r="L542" i="2"/>
  <c r="M542" i="2"/>
  <c r="N542" i="2"/>
  <c r="O542" i="2"/>
  <c r="D543" i="2"/>
  <c r="E543" i="2"/>
  <c r="G543" i="2"/>
  <c r="H543" i="2"/>
  <c r="I543" i="2"/>
  <c r="J543" i="2"/>
  <c r="K543" i="2"/>
  <c r="L543" i="2"/>
  <c r="M543" i="2"/>
  <c r="N543" i="2"/>
  <c r="O543" i="2"/>
  <c r="D544" i="2"/>
  <c r="E544" i="2"/>
  <c r="G544" i="2"/>
  <c r="H544" i="2"/>
  <c r="I544" i="2"/>
  <c r="J544" i="2"/>
  <c r="K544" i="2"/>
  <c r="L544" i="2"/>
  <c r="M544" i="2"/>
  <c r="N544" i="2"/>
  <c r="O544" i="2"/>
  <c r="D545" i="2"/>
  <c r="E545" i="2"/>
  <c r="G545" i="2"/>
  <c r="H545" i="2"/>
  <c r="I545" i="2"/>
  <c r="J545" i="2"/>
  <c r="K545" i="2"/>
  <c r="L545" i="2"/>
  <c r="M545" i="2"/>
  <c r="N545" i="2"/>
  <c r="O545" i="2"/>
  <c r="D546" i="2"/>
  <c r="E546" i="2"/>
  <c r="G546" i="2"/>
  <c r="H546" i="2"/>
  <c r="I546" i="2"/>
  <c r="J546" i="2"/>
  <c r="K546" i="2"/>
  <c r="L546" i="2"/>
  <c r="M546" i="2"/>
  <c r="N546" i="2"/>
  <c r="O546" i="2"/>
  <c r="D547" i="2"/>
  <c r="E547" i="2"/>
  <c r="G547" i="2"/>
  <c r="H547" i="2"/>
  <c r="I547" i="2"/>
  <c r="J547" i="2"/>
  <c r="K547" i="2"/>
  <c r="L547" i="2"/>
  <c r="M547" i="2"/>
  <c r="N547" i="2"/>
  <c r="O547" i="2"/>
  <c r="D548" i="2"/>
  <c r="E548" i="2"/>
  <c r="G548" i="2"/>
  <c r="H548" i="2"/>
  <c r="I548" i="2"/>
  <c r="J548" i="2"/>
  <c r="K548" i="2"/>
  <c r="L548" i="2"/>
  <c r="M548" i="2"/>
  <c r="N548" i="2"/>
  <c r="O548" i="2"/>
  <c r="D549" i="2"/>
  <c r="E549" i="2"/>
  <c r="G549" i="2"/>
  <c r="H549" i="2"/>
  <c r="I549" i="2"/>
  <c r="J549" i="2"/>
  <c r="K549" i="2"/>
  <c r="L549" i="2"/>
  <c r="M549" i="2"/>
  <c r="N549" i="2"/>
  <c r="O549" i="2"/>
  <c r="D550" i="2"/>
  <c r="E550" i="2"/>
  <c r="G550" i="2"/>
  <c r="H550" i="2"/>
  <c r="I550" i="2"/>
  <c r="J550" i="2"/>
  <c r="K550" i="2"/>
  <c r="L550" i="2"/>
  <c r="M550" i="2"/>
  <c r="N550" i="2"/>
  <c r="O550" i="2"/>
  <c r="D551" i="2"/>
  <c r="E551" i="2"/>
  <c r="G551" i="2"/>
  <c r="H551" i="2"/>
  <c r="I551" i="2"/>
  <c r="J551" i="2"/>
  <c r="K551" i="2"/>
  <c r="L551" i="2"/>
  <c r="M551" i="2"/>
  <c r="N551" i="2"/>
  <c r="O551" i="2"/>
  <c r="D552" i="2"/>
  <c r="E552" i="2"/>
  <c r="G552" i="2"/>
  <c r="H552" i="2"/>
  <c r="I552" i="2"/>
  <c r="J552" i="2"/>
  <c r="K552" i="2"/>
  <c r="L552" i="2"/>
  <c r="M552" i="2"/>
  <c r="N552" i="2"/>
  <c r="O552" i="2"/>
  <c r="D553" i="2"/>
  <c r="E553" i="2"/>
  <c r="G553" i="2"/>
  <c r="H553" i="2"/>
  <c r="I553" i="2"/>
  <c r="J553" i="2"/>
  <c r="K553" i="2"/>
  <c r="L553" i="2"/>
  <c r="M553" i="2"/>
  <c r="N553" i="2"/>
  <c r="O553" i="2"/>
  <c r="D554" i="2"/>
  <c r="E554" i="2"/>
  <c r="G554" i="2"/>
  <c r="H554" i="2"/>
  <c r="I554" i="2"/>
  <c r="J554" i="2"/>
  <c r="K554" i="2"/>
  <c r="L554" i="2"/>
  <c r="M554" i="2"/>
  <c r="N554" i="2"/>
  <c r="O554" i="2"/>
  <c r="D555" i="2"/>
  <c r="E555" i="2"/>
  <c r="G555" i="2"/>
  <c r="H555" i="2"/>
  <c r="I555" i="2"/>
  <c r="J555" i="2"/>
  <c r="K555" i="2"/>
  <c r="L555" i="2"/>
  <c r="M555" i="2"/>
  <c r="N555" i="2"/>
  <c r="O555" i="2"/>
  <c r="D556" i="2"/>
  <c r="E556" i="2"/>
  <c r="G556" i="2"/>
  <c r="H556" i="2"/>
  <c r="I556" i="2"/>
  <c r="J556" i="2"/>
  <c r="K556" i="2"/>
  <c r="L556" i="2"/>
  <c r="M556" i="2"/>
  <c r="N556" i="2"/>
  <c r="O556" i="2"/>
  <c r="D557" i="2"/>
  <c r="E557" i="2"/>
  <c r="G557" i="2"/>
  <c r="H557" i="2"/>
  <c r="I557" i="2"/>
  <c r="J557" i="2"/>
  <c r="K557" i="2"/>
  <c r="L557" i="2"/>
  <c r="M557" i="2"/>
  <c r="N557" i="2"/>
  <c r="O557" i="2"/>
  <c r="D558" i="2"/>
  <c r="E558" i="2"/>
  <c r="G558" i="2"/>
  <c r="H558" i="2"/>
  <c r="I558" i="2"/>
  <c r="J558" i="2"/>
  <c r="K558" i="2"/>
  <c r="L558" i="2"/>
  <c r="M558" i="2"/>
  <c r="N558" i="2"/>
  <c r="O558" i="2"/>
  <c r="D559" i="2"/>
  <c r="E559" i="2"/>
  <c r="G559" i="2"/>
  <c r="H559" i="2"/>
  <c r="I559" i="2"/>
  <c r="J559" i="2"/>
  <c r="K559" i="2"/>
  <c r="L559" i="2"/>
  <c r="M559" i="2"/>
  <c r="N559" i="2"/>
  <c r="O559" i="2"/>
  <c r="D560" i="2"/>
  <c r="E560" i="2"/>
  <c r="G560" i="2"/>
  <c r="H560" i="2"/>
  <c r="I560" i="2"/>
  <c r="J560" i="2"/>
  <c r="K560" i="2"/>
  <c r="L560" i="2"/>
  <c r="M560" i="2"/>
  <c r="N560" i="2"/>
  <c r="O560" i="2"/>
  <c r="D561" i="2"/>
  <c r="E561" i="2"/>
  <c r="G561" i="2"/>
  <c r="H561" i="2"/>
  <c r="I561" i="2"/>
  <c r="J561" i="2"/>
  <c r="K561" i="2"/>
  <c r="L561" i="2"/>
  <c r="M561" i="2"/>
  <c r="N561" i="2"/>
  <c r="O561" i="2"/>
  <c r="D562" i="2"/>
  <c r="E562" i="2"/>
  <c r="G562" i="2"/>
  <c r="H562" i="2"/>
  <c r="I562" i="2"/>
  <c r="J562" i="2"/>
  <c r="K562" i="2"/>
  <c r="L562" i="2"/>
  <c r="M562" i="2"/>
  <c r="N562" i="2"/>
  <c r="O562" i="2"/>
  <c r="D563" i="2"/>
  <c r="E563" i="2"/>
  <c r="G563" i="2"/>
  <c r="H563" i="2"/>
  <c r="I563" i="2"/>
  <c r="J563" i="2"/>
  <c r="K563" i="2"/>
  <c r="L563" i="2"/>
  <c r="M563" i="2"/>
  <c r="N563" i="2"/>
  <c r="O563" i="2"/>
  <c r="D564" i="2"/>
  <c r="E564" i="2"/>
  <c r="G564" i="2"/>
  <c r="H564" i="2"/>
  <c r="I564" i="2"/>
  <c r="J564" i="2"/>
  <c r="K564" i="2"/>
  <c r="L564" i="2"/>
  <c r="M564" i="2"/>
  <c r="N564" i="2"/>
  <c r="O564" i="2"/>
  <c r="D565" i="2"/>
  <c r="E565" i="2"/>
  <c r="G565" i="2"/>
  <c r="H565" i="2"/>
  <c r="I565" i="2"/>
  <c r="J565" i="2"/>
  <c r="K565" i="2"/>
  <c r="L565" i="2"/>
  <c r="M565" i="2"/>
  <c r="N565" i="2"/>
  <c r="O565" i="2"/>
  <c r="D566" i="2"/>
  <c r="E566" i="2"/>
  <c r="G566" i="2"/>
  <c r="H566" i="2"/>
  <c r="I566" i="2"/>
  <c r="J566" i="2"/>
  <c r="K566" i="2"/>
  <c r="L566" i="2"/>
  <c r="M566" i="2"/>
  <c r="N566" i="2"/>
  <c r="O566" i="2"/>
  <c r="D567" i="2"/>
  <c r="E567" i="2"/>
  <c r="G567" i="2"/>
  <c r="H567" i="2"/>
  <c r="I567" i="2"/>
  <c r="J567" i="2"/>
  <c r="K567" i="2"/>
  <c r="L567" i="2"/>
  <c r="M567" i="2"/>
  <c r="N567" i="2"/>
  <c r="O567" i="2"/>
  <c r="D568" i="2"/>
  <c r="E568" i="2"/>
  <c r="G568" i="2"/>
  <c r="H568" i="2"/>
  <c r="I568" i="2"/>
  <c r="J568" i="2"/>
  <c r="K568" i="2"/>
  <c r="L568" i="2"/>
  <c r="M568" i="2"/>
  <c r="N568" i="2"/>
  <c r="O568" i="2"/>
  <c r="D569" i="2"/>
  <c r="E569" i="2"/>
  <c r="G569" i="2"/>
  <c r="H569" i="2"/>
  <c r="I569" i="2"/>
  <c r="J569" i="2"/>
  <c r="K569" i="2"/>
  <c r="L569" i="2"/>
  <c r="M569" i="2"/>
  <c r="N569" i="2"/>
  <c r="O569" i="2"/>
  <c r="D570" i="2"/>
  <c r="E570" i="2"/>
  <c r="G570" i="2"/>
  <c r="H570" i="2"/>
  <c r="I570" i="2"/>
  <c r="J570" i="2"/>
  <c r="K570" i="2"/>
  <c r="L570" i="2"/>
  <c r="M570" i="2"/>
  <c r="N570" i="2"/>
  <c r="O570" i="2"/>
  <c r="D571" i="2"/>
  <c r="E571" i="2"/>
  <c r="G571" i="2"/>
  <c r="H571" i="2"/>
  <c r="I571" i="2"/>
  <c r="J571" i="2"/>
  <c r="K571" i="2"/>
  <c r="L571" i="2"/>
  <c r="M571" i="2"/>
  <c r="N571" i="2"/>
  <c r="O571" i="2"/>
  <c r="D572" i="2"/>
  <c r="E572" i="2"/>
  <c r="G572" i="2"/>
  <c r="H572" i="2"/>
  <c r="I572" i="2"/>
  <c r="J572" i="2"/>
  <c r="K572" i="2"/>
  <c r="L572" i="2"/>
  <c r="M572" i="2"/>
  <c r="N572" i="2"/>
  <c r="O572" i="2"/>
  <c r="D573" i="2"/>
  <c r="E573" i="2"/>
  <c r="G573" i="2"/>
  <c r="H573" i="2"/>
  <c r="I573" i="2"/>
  <c r="J573" i="2"/>
  <c r="K573" i="2"/>
  <c r="L573" i="2"/>
  <c r="M573" i="2"/>
  <c r="N573" i="2"/>
  <c r="O573" i="2"/>
  <c r="D574" i="2"/>
  <c r="E574" i="2"/>
  <c r="G574" i="2"/>
  <c r="H574" i="2"/>
  <c r="I574" i="2"/>
  <c r="J574" i="2"/>
  <c r="K574" i="2"/>
  <c r="L574" i="2"/>
  <c r="M574" i="2"/>
  <c r="N574" i="2"/>
  <c r="O574" i="2"/>
  <c r="D575" i="2"/>
  <c r="E575" i="2"/>
  <c r="G575" i="2"/>
  <c r="H575" i="2"/>
  <c r="I575" i="2"/>
  <c r="J575" i="2"/>
  <c r="K575" i="2"/>
  <c r="L575" i="2"/>
  <c r="M575" i="2"/>
  <c r="N575" i="2"/>
  <c r="O575" i="2"/>
  <c r="D576" i="2"/>
  <c r="E576" i="2"/>
  <c r="G576" i="2"/>
  <c r="H576" i="2"/>
  <c r="I576" i="2"/>
  <c r="J576" i="2"/>
  <c r="K576" i="2"/>
  <c r="L576" i="2"/>
  <c r="M576" i="2"/>
  <c r="N576" i="2"/>
  <c r="O576" i="2"/>
  <c r="D577" i="2"/>
  <c r="E577" i="2"/>
  <c r="G577" i="2"/>
  <c r="H577" i="2"/>
  <c r="I577" i="2"/>
  <c r="J577" i="2"/>
  <c r="K577" i="2"/>
  <c r="L577" i="2"/>
  <c r="M577" i="2"/>
  <c r="N577" i="2"/>
  <c r="O577" i="2"/>
  <c r="D578" i="2"/>
  <c r="E578" i="2"/>
  <c r="G578" i="2"/>
  <c r="H578" i="2"/>
  <c r="I578" i="2"/>
  <c r="J578" i="2"/>
  <c r="K578" i="2"/>
  <c r="L578" i="2"/>
  <c r="M578" i="2"/>
  <c r="N578" i="2"/>
  <c r="O578" i="2"/>
  <c r="D579" i="2"/>
  <c r="E579" i="2"/>
  <c r="G579" i="2"/>
  <c r="H579" i="2"/>
  <c r="I579" i="2"/>
  <c r="J579" i="2"/>
  <c r="K579" i="2"/>
  <c r="L579" i="2"/>
  <c r="M579" i="2"/>
  <c r="N579" i="2"/>
  <c r="O579" i="2"/>
  <c r="D580" i="2"/>
  <c r="E580" i="2"/>
  <c r="G580" i="2"/>
  <c r="H580" i="2"/>
  <c r="I580" i="2"/>
  <c r="J580" i="2"/>
  <c r="K580" i="2"/>
  <c r="L580" i="2"/>
  <c r="M580" i="2"/>
  <c r="N580" i="2"/>
  <c r="O580" i="2"/>
  <c r="D581" i="2"/>
  <c r="E581" i="2"/>
  <c r="G581" i="2"/>
  <c r="H581" i="2"/>
  <c r="I581" i="2"/>
  <c r="J581" i="2"/>
  <c r="K581" i="2"/>
  <c r="L581" i="2"/>
  <c r="M581" i="2"/>
  <c r="N581" i="2"/>
  <c r="O581" i="2"/>
  <c r="D582" i="2"/>
  <c r="E582" i="2"/>
  <c r="G582" i="2"/>
  <c r="H582" i="2"/>
  <c r="I582" i="2"/>
  <c r="J582" i="2"/>
  <c r="K582" i="2"/>
  <c r="L582" i="2"/>
  <c r="M582" i="2"/>
  <c r="N582" i="2"/>
  <c r="O582" i="2"/>
  <c r="D583" i="2"/>
  <c r="E583" i="2"/>
  <c r="G583" i="2"/>
  <c r="H583" i="2"/>
  <c r="I583" i="2"/>
  <c r="J583" i="2"/>
  <c r="K583" i="2"/>
  <c r="L583" i="2"/>
  <c r="M583" i="2"/>
  <c r="N583" i="2"/>
  <c r="O583" i="2"/>
  <c r="D584" i="2"/>
  <c r="E584" i="2"/>
  <c r="G584" i="2"/>
  <c r="H584" i="2"/>
  <c r="I584" i="2"/>
  <c r="J584" i="2"/>
  <c r="K584" i="2"/>
  <c r="L584" i="2"/>
  <c r="M584" i="2"/>
  <c r="N584" i="2"/>
  <c r="O584" i="2"/>
  <c r="D585" i="2"/>
  <c r="E585" i="2"/>
  <c r="G585" i="2"/>
  <c r="H585" i="2"/>
  <c r="I585" i="2"/>
  <c r="J585" i="2"/>
  <c r="K585" i="2"/>
  <c r="L585" i="2"/>
  <c r="M585" i="2"/>
  <c r="N585" i="2"/>
  <c r="O585" i="2"/>
  <c r="D586" i="2"/>
  <c r="E586" i="2"/>
  <c r="G586" i="2"/>
  <c r="H586" i="2"/>
  <c r="I586" i="2"/>
  <c r="J586" i="2"/>
  <c r="K586" i="2"/>
  <c r="L586" i="2"/>
  <c r="M586" i="2"/>
  <c r="N586" i="2"/>
  <c r="O586" i="2"/>
  <c r="D587" i="2"/>
  <c r="E587" i="2"/>
  <c r="G587" i="2"/>
  <c r="H587" i="2"/>
  <c r="I587" i="2"/>
  <c r="J587" i="2"/>
  <c r="K587" i="2"/>
  <c r="L587" i="2"/>
  <c r="M587" i="2"/>
  <c r="N587" i="2"/>
  <c r="O587" i="2"/>
  <c r="D588" i="2"/>
  <c r="E588" i="2"/>
  <c r="G588" i="2"/>
  <c r="H588" i="2"/>
  <c r="I588" i="2"/>
  <c r="J588" i="2"/>
  <c r="K588" i="2"/>
  <c r="L588" i="2"/>
  <c r="M588" i="2"/>
  <c r="N588" i="2"/>
  <c r="O588" i="2"/>
  <c r="D589" i="2"/>
  <c r="E589" i="2"/>
  <c r="G589" i="2"/>
  <c r="H589" i="2"/>
  <c r="I589" i="2"/>
  <c r="J589" i="2"/>
  <c r="K589" i="2"/>
  <c r="L589" i="2"/>
  <c r="M589" i="2"/>
  <c r="N589" i="2"/>
  <c r="O589" i="2"/>
  <c r="D590" i="2"/>
  <c r="E590" i="2"/>
  <c r="G590" i="2"/>
  <c r="H590" i="2"/>
  <c r="I590" i="2"/>
  <c r="J590" i="2"/>
  <c r="K590" i="2"/>
  <c r="L590" i="2"/>
  <c r="M590" i="2"/>
  <c r="N590" i="2"/>
  <c r="O590" i="2"/>
  <c r="D591" i="2"/>
  <c r="E591" i="2"/>
  <c r="G591" i="2"/>
  <c r="H591" i="2"/>
  <c r="I591" i="2"/>
  <c r="J591" i="2"/>
  <c r="K591" i="2"/>
  <c r="L591" i="2"/>
  <c r="M591" i="2"/>
  <c r="N591" i="2"/>
  <c r="O591" i="2"/>
  <c r="D592" i="2"/>
  <c r="E592" i="2"/>
  <c r="G592" i="2"/>
  <c r="H592" i="2"/>
  <c r="I592" i="2"/>
  <c r="J592" i="2"/>
  <c r="K592" i="2"/>
  <c r="L592" i="2"/>
  <c r="M592" i="2"/>
  <c r="N592" i="2"/>
  <c r="O592" i="2"/>
  <c r="D593" i="2"/>
  <c r="E593" i="2"/>
  <c r="G593" i="2"/>
  <c r="H593" i="2"/>
  <c r="I593" i="2"/>
  <c r="J593" i="2"/>
  <c r="K593" i="2"/>
  <c r="L593" i="2"/>
  <c r="M593" i="2"/>
  <c r="N593" i="2"/>
  <c r="O593" i="2"/>
  <c r="D594" i="2"/>
  <c r="E594" i="2"/>
  <c r="G594" i="2"/>
  <c r="H594" i="2"/>
  <c r="I594" i="2"/>
  <c r="J594" i="2"/>
  <c r="K594" i="2"/>
  <c r="L594" i="2"/>
  <c r="M594" i="2"/>
  <c r="N594" i="2"/>
  <c r="O594" i="2"/>
  <c r="D595" i="2"/>
  <c r="E595" i="2"/>
  <c r="G595" i="2"/>
  <c r="H595" i="2"/>
  <c r="I595" i="2"/>
  <c r="J595" i="2"/>
  <c r="K595" i="2"/>
  <c r="L595" i="2"/>
  <c r="M595" i="2"/>
  <c r="N595" i="2"/>
  <c r="O595" i="2"/>
  <c r="D596" i="2"/>
  <c r="E596" i="2"/>
  <c r="G596" i="2"/>
  <c r="H596" i="2"/>
  <c r="I596" i="2"/>
  <c r="J596" i="2"/>
  <c r="K596" i="2"/>
  <c r="L596" i="2"/>
  <c r="M596" i="2"/>
  <c r="N596" i="2"/>
  <c r="O596" i="2"/>
  <c r="D597" i="2"/>
  <c r="E597" i="2"/>
  <c r="G597" i="2"/>
  <c r="H597" i="2"/>
  <c r="I597" i="2"/>
  <c r="J597" i="2"/>
  <c r="K597" i="2"/>
  <c r="L597" i="2"/>
  <c r="M597" i="2"/>
  <c r="N597" i="2"/>
  <c r="O597" i="2"/>
  <c r="D598" i="2"/>
  <c r="E598" i="2"/>
  <c r="G598" i="2"/>
  <c r="H598" i="2"/>
  <c r="I598" i="2"/>
  <c r="J598" i="2"/>
  <c r="K598" i="2"/>
  <c r="L598" i="2"/>
  <c r="M598" i="2"/>
  <c r="N598" i="2"/>
  <c r="O598" i="2"/>
  <c r="D599" i="2"/>
  <c r="E599" i="2"/>
  <c r="G599" i="2"/>
  <c r="H599" i="2"/>
  <c r="I599" i="2"/>
  <c r="J599" i="2"/>
  <c r="K599" i="2"/>
  <c r="L599" i="2"/>
  <c r="M599" i="2"/>
  <c r="N599" i="2"/>
  <c r="O599" i="2"/>
  <c r="D600" i="2"/>
  <c r="E600" i="2"/>
  <c r="G600" i="2"/>
  <c r="H600" i="2"/>
  <c r="I600" i="2"/>
  <c r="J600" i="2"/>
  <c r="K600" i="2"/>
  <c r="L600" i="2"/>
  <c r="M600" i="2"/>
  <c r="N600" i="2"/>
  <c r="O600" i="2"/>
  <c r="D601" i="2"/>
  <c r="E601" i="2"/>
  <c r="G601" i="2"/>
  <c r="H601" i="2"/>
  <c r="I601" i="2"/>
  <c r="J601" i="2"/>
  <c r="K601" i="2"/>
  <c r="L601" i="2"/>
  <c r="M601" i="2"/>
  <c r="N601" i="2"/>
  <c r="O601" i="2"/>
  <c r="D602" i="2"/>
  <c r="E602" i="2"/>
  <c r="G602" i="2"/>
  <c r="H602" i="2"/>
  <c r="I602" i="2"/>
  <c r="J602" i="2"/>
  <c r="K602" i="2"/>
  <c r="L602" i="2"/>
  <c r="M602" i="2"/>
  <c r="N602" i="2"/>
  <c r="O602" i="2"/>
  <c r="D603" i="2"/>
  <c r="E603" i="2"/>
  <c r="G603" i="2"/>
  <c r="H603" i="2"/>
  <c r="I603" i="2"/>
  <c r="J603" i="2"/>
  <c r="K603" i="2"/>
  <c r="L603" i="2"/>
  <c r="M603" i="2"/>
  <c r="N603" i="2"/>
  <c r="O603" i="2"/>
  <c r="D604" i="2"/>
  <c r="E604" i="2"/>
  <c r="G604" i="2"/>
  <c r="H604" i="2"/>
  <c r="I604" i="2"/>
  <c r="J604" i="2"/>
  <c r="K604" i="2"/>
  <c r="L604" i="2"/>
  <c r="M604" i="2"/>
  <c r="N604" i="2"/>
  <c r="O604" i="2"/>
  <c r="D605" i="2"/>
  <c r="E605" i="2"/>
  <c r="G605" i="2"/>
  <c r="H605" i="2"/>
  <c r="I605" i="2"/>
  <c r="J605" i="2"/>
  <c r="K605" i="2"/>
  <c r="L605" i="2"/>
  <c r="M605" i="2"/>
  <c r="N605" i="2"/>
  <c r="O605" i="2"/>
  <c r="D606" i="2"/>
  <c r="E606" i="2"/>
  <c r="G606" i="2"/>
  <c r="H606" i="2"/>
  <c r="I606" i="2"/>
  <c r="J606" i="2"/>
  <c r="K606" i="2"/>
  <c r="L606" i="2"/>
  <c r="M606" i="2"/>
  <c r="N606" i="2"/>
  <c r="O606" i="2"/>
  <c r="D607" i="2"/>
  <c r="E607" i="2"/>
  <c r="G607" i="2"/>
  <c r="H607" i="2"/>
  <c r="I607" i="2"/>
  <c r="J607" i="2"/>
  <c r="K607" i="2"/>
  <c r="L607" i="2"/>
  <c r="M607" i="2"/>
  <c r="N607" i="2"/>
  <c r="O607" i="2"/>
  <c r="D608" i="2"/>
  <c r="E608" i="2"/>
  <c r="G608" i="2"/>
  <c r="H608" i="2"/>
  <c r="I608" i="2"/>
  <c r="J608" i="2"/>
  <c r="K608" i="2"/>
  <c r="L608" i="2"/>
  <c r="M608" i="2"/>
  <c r="N608" i="2"/>
  <c r="O608" i="2"/>
  <c r="D609" i="2"/>
  <c r="E609" i="2"/>
  <c r="G609" i="2"/>
  <c r="H609" i="2"/>
  <c r="I609" i="2"/>
  <c r="J609" i="2"/>
  <c r="K609" i="2"/>
  <c r="L609" i="2"/>
  <c r="M609" i="2"/>
  <c r="N609" i="2"/>
  <c r="O609" i="2"/>
  <c r="D610" i="2"/>
  <c r="E610" i="2"/>
  <c r="G610" i="2"/>
  <c r="H610" i="2"/>
  <c r="I610" i="2"/>
  <c r="J610" i="2"/>
  <c r="K610" i="2"/>
  <c r="L610" i="2"/>
  <c r="M610" i="2"/>
  <c r="N610" i="2"/>
  <c r="O610" i="2"/>
  <c r="D611" i="2"/>
  <c r="E611" i="2"/>
  <c r="G611" i="2"/>
  <c r="H611" i="2"/>
  <c r="I611" i="2"/>
  <c r="J611" i="2"/>
  <c r="K611" i="2"/>
  <c r="L611" i="2"/>
  <c r="M611" i="2"/>
  <c r="N611" i="2"/>
  <c r="O611" i="2"/>
  <c r="D612" i="2"/>
  <c r="E612" i="2"/>
  <c r="G612" i="2"/>
  <c r="H612" i="2"/>
  <c r="I612" i="2"/>
  <c r="J612" i="2"/>
  <c r="K612" i="2"/>
  <c r="L612" i="2"/>
  <c r="M612" i="2"/>
  <c r="N612" i="2"/>
  <c r="O612" i="2"/>
  <c r="D613" i="2"/>
  <c r="E613" i="2"/>
  <c r="G613" i="2"/>
  <c r="H613" i="2"/>
  <c r="I613" i="2"/>
  <c r="J613" i="2"/>
  <c r="K613" i="2"/>
  <c r="L613" i="2"/>
  <c r="M613" i="2"/>
  <c r="N613" i="2"/>
  <c r="O613" i="2"/>
  <c r="D614" i="2"/>
  <c r="E614" i="2"/>
  <c r="G614" i="2"/>
  <c r="H614" i="2"/>
  <c r="I614" i="2"/>
  <c r="J614" i="2"/>
  <c r="K614" i="2"/>
  <c r="L614" i="2"/>
  <c r="M614" i="2"/>
  <c r="N614" i="2"/>
  <c r="O614" i="2"/>
  <c r="D615" i="2"/>
  <c r="E615" i="2"/>
  <c r="G615" i="2"/>
  <c r="H615" i="2"/>
  <c r="I615" i="2"/>
  <c r="J615" i="2"/>
  <c r="K615" i="2"/>
  <c r="L615" i="2"/>
  <c r="M615" i="2"/>
  <c r="N615" i="2"/>
  <c r="O615" i="2"/>
  <c r="D616" i="2"/>
  <c r="E616" i="2"/>
  <c r="G616" i="2"/>
  <c r="H616" i="2"/>
  <c r="I616" i="2"/>
  <c r="J616" i="2"/>
  <c r="K616" i="2"/>
  <c r="L616" i="2"/>
  <c r="M616" i="2"/>
  <c r="N616" i="2"/>
  <c r="O616" i="2"/>
  <c r="D617" i="2"/>
  <c r="E617" i="2"/>
  <c r="G617" i="2"/>
  <c r="H617" i="2"/>
  <c r="I617" i="2"/>
  <c r="J617" i="2"/>
  <c r="K617" i="2"/>
  <c r="L617" i="2"/>
  <c r="M617" i="2"/>
  <c r="N617" i="2"/>
  <c r="O617" i="2"/>
  <c r="D618" i="2"/>
  <c r="E618" i="2"/>
  <c r="G618" i="2"/>
  <c r="H618" i="2"/>
  <c r="I618" i="2"/>
  <c r="J618" i="2"/>
  <c r="K618" i="2"/>
  <c r="L618" i="2"/>
  <c r="M618" i="2"/>
  <c r="N618" i="2"/>
  <c r="O618" i="2"/>
  <c r="D619" i="2"/>
  <c r="E619" i="2"/>
  <c r="G619" i="2"/>
  <c r="H619" i="2"/>
  <c r="I619" i="2"/>
  <c r="J619" i="2"/>
  <c r="K619" i="2"/>
  <c r="L619" i="2"/>
  <c r="M619" i="2"/>
  <c r="N619" i="2"/>
  <c r="O619" i="2"/>
  <c r="D620" i="2"/>
  <c r="E620" i="2"/>
  <c r="G620" i="2"/>
  <c r="H620" i="2"/>
  <c r="I620" i="2"/>
  <c r="J620" i="2"/>
  <c r="K620" i="2"/>
  <c r="L620" i="2"/>
  <c r="M620" i="2"/>
  <c r="N620" i="2"/>
  <c r="O620" i="2"/>
  <c r="D621" i="2"/>
  <c r="E621" i="2"/>
  <c r="G621" i="2"/>
  <c r="H621" i="2"/>
  <c r="I621" i="2"/>
  <c r="J621" i="2"/>
  <c r="K621" i="2"/>
  <c r="L621" i="2"/>
  <c r="M621" i="2"/>
  <c r="N621" i="2"/>
  <c r="O621" i="2"/>
  <c r="D622" i="2"/>
  <c r="E622" i="2"/>
  <c r="G622" i="2"/>
  <c r="H622" i="2"/>
  <c r="I622" i="2"/>
  <c r="J622" i="2"/>
  <c r="K622" i="2"/>
  <c r="L622" i="2"/>
  <c r="M622" i="2"/>
  <c r="N622" i="2"/>
  <c r="O622" i="2"/>
  <c r="D623" i="2"/>
  <c r="E623" i="2"/>
  <c r="G623" i="2"/>
  <c r="H623" i="2"/>
  <c r="I623" i="2"/>
  <c r="J623" i="2"/>
  <c r="K623" i="2"/>
  <c r="L623" i="2"/>
  <c r="M623" i="2"/>
  <c r="N623" i="2"/>
  <c r="O623" i="2"/>
  <c r="D624" i="2"/>
  <c r="E624" i="2"/>
  <c r="G624" i="2"/>
  <c r="H624" i="2"/>
  <c r="I624" i="2"/>
  <c r="J624" i="2"/>
  <c r="K624" i="2"/>
  <c r="L624" i="2"/>
  <c r="M624" i="2"/>
  <c r="N624" i="2"/>
  <c r="O624" i="2"/>
  <c r="D625" i="2"/>
  <c r="E625" i="2"/>
  <c r="G625" i="2"/>
  <c r="H625" i="2"/>
  <c r="I625" i="2"/>
  <c r="J625" i="2"/>
  <c r="K625" i="2"/>
  <c r="L625" i="2"/>
  <c r="M625" i="2"/>
  <c r="N625" i="2"/>
  <c r="O625" i="2"/>
  <c r="D626" i="2"/>
  <c r="E626" i="2"/>
  <c r="G626" i="2"/>
  <c r="H626" i="2"/>
  <c r="I626" i="2"/>
  <c r="J626" i="2"/>
  <c r="K626" i="2"/>
  <c r="L626" i="2"/>
  <c r="M626" i="2"/>
  <c r="N626" i="2"/>
  <c r="O626" i="2"/>
  <c r="D627" i="2"/>
  <c r="E627" i="2"/>
  <c r="G627" i="2"/>
  <c r="H627" i="2"/>
  <c r="I627" i="2"/>
  <c r="J627" i="2"/>
  <c r="K627" i="2"/>
  <c r="L627" i="2"/>
  <c r="M627" i="2"/>
  <c r="N627" i="2"/>
  <c r="O627" i="2"/>
  <c r="D628" i="2"/>
  <c r="E628" i="2"/>
  <c r="G628" i="2"/>
  <c r="H628" i="2"/>
  <c r="I628" i="2"/>
  <c r="J628" i="2"/>
  <c r="K628" i="2"/>
  <c r="L628" i="2"/>
  <c r="M628" i="2"/>
  <c r="N628" i="2"/>
  <c r="O628" i="2"/>
  <c r="D629" i="2"/>
  <c r="E629" i="2"/>
  <c r="G629" i="2"/>
  <c r="H629" i="2"/>
  <c r="I629" i="2"/>
  <c r="J629" i="2"/>
  <c r="K629" i="2"/>
  <c r="L629" i="2"/>
  <c r="M629" i="2"/>
  <c r="N629" i="2"/>
  <c r="O629" i="2"/>
  <c r="D630" i="2"/>
  <c r="E630" i="2"/>
  <c r="G630" i="2"/>
  <c r="H630" i="2"/>
  <c r="I630" i="2"/>
  <c r="J630" i="2"/>
  <c r="K630" i="2"/>
  <c r="L630" i="2"/>
  <c r="M630" i="2"/>
  <c r="N630" i="2"/>
  <c r="O630" i="2"/>
  <c r="D631" i="2"/>
  <c r="E631" i="2"/>
  <c r="G631" i="2"/>
  <c r="H631" i="2"/>
  <c r="I631" i="2"/>
  <c r="J631" i="2"/>
  <c r="K631" i="2"/>
  <c r="L631" i="2"/>
  <c r="M631" i="2"/>
  <c r="N631" i="2"/>
  <c r="O631" i="2"/>
  <c r="D632" i="2"/>
  <c r="E632" i="2"/>
  <c r="G632" i="2"/>
  <c r="H632" i="2"/>
  <c r="I632" i="2"/>
  <c r="J632" i="2"/>
  <c r="K632" i="2"/>
  <c r="L632" i="2"/>
  <c r="M632" i="2"/>
  <c r="N632" i="2"/>
  <c r="O632" i="2"/>
  <c r="D633" i="2"/>
  <c r="E633" i="2"/>
  <c r="G633" i="2"/>
  <c r="H633" i="2"/>
  <c r="I633" i="2"/>
  <c r="J633" i="2"/>
  <c r="K633" i="2"/>
  <c r="L633" i="2"/>
  <c r="M633" i="2"/>
  <c r="N633" i="2"/>
  <c r="O633" i="2"/>
  <c r="D634" i="2"/>
  <c r="E634" i="2"/>
  <c r="G634" i="2"/>
  <c r="H634" i="2"/>
  <c r="I634" i="2"/>
  <c r="J634" i="2"/>
  <c r="K634" i="2"/>
  <c r="L634" i="2"/>
  <c r="M634" i="2"/>
  <c r="N634" i="2"/>
  <c r="O634" i="2"/>
  <c r="D635" i="2"/>
  <c r="E635" i="2"/>
  <c r="G635" i="2"/>
  <c r="H635" i="2"/>
  <c r="I635" i="2"/>
  <c r="J635" i="2"/>
  <c r="K635" i="2"/>
  <c r="L635" i="2"/>
  <c r="M635" i="2"/>
  <c r="N635" i="2"/>
  <c r="O635" i="2"/>
  <c r="D636" i="2"/>
  <c r="E636" i="2"/>
  <c r="G636" i="2"/>
  <c r="H636" i="2"/>
  <c r="I636" i="2"/>
  <c r="J636" i="2"/>
  <c r="K636" i="2"/>
  <c r="L636" i="2"/>
  <c r="M636" i="2"/>
  <c r="N636" i="2"/>
  <c r="O636" i="2"/>
  <c r="D637" i="2"/>
  <c r="E637" i="2"/>
  <c r="G637" i="2"/>
  <c r="H637" i="2"/>
  <c r="I637" i="2"/>
  <c r="J637" i="2"/>
  <c r="K637" i="2"/>
  <c r="L637" i="2"/>
  <c r="M637" i="2"/>
  <c r="N637" i="2"/>
  <c r="O637" i="2"/>
  <c r="D638" i="2"/>
  <c r="E638" i="2"/>
  <c r="G638" i="2"/>
  <c r="H638" i="2"/>
  <c r="I638" i="2"/>
  <c r="J638" i="2"/>
  <c r="K638" i="2"/>
  <c r="L638" i="2"/>
  <c r="M638" i="2"/>
  <c r="N638" i="2"/>
  <c r="O638" i="2"/>
  <c r="D639" i="2"/>
  <c r="E639" i="2"/>
  <c r="G639" i="2"/>
  <c r="H639" i="2"/>
  <c r="I639" i="2"/>
  <c r="J639" i="2"/>
  <c r="K639" i="2"/>
  <c r="L639" i="2"/>
  <c r="M639" i="2"/>
  <c r="N639" i="2"/>
  <c r="O639" i="2"/>
  <c r="D640" i="2"/>
  <c r="E640" i="2"/>
  <c r="G640" i="2"/>
  <c r="H640" i="2"/>
  <c r="I640" i="2"/>
  <c r="J640" i="2"/>
  <c r="K640" i="2"/>
  <c r="L640" i="2"/>
  <c r="M640" i="2"/>
  <c r="N640" i="2"/>
  <c r="O640" i="2"/>
  <c r="D641" i="2"/>
  <c r="E641" i="2"/>
  <c r="G641" i="2"/>
  <c r="H641" i="2"/>
  <c r="I641" i="2"/>
  <c r="J641" i="2"/>
  <c r="K641" i="2"/>
  <c r="L641" i="2"/>
  <c r="M641" i="2"/>
  <c r="N641" i="2"/>
  <c r="O641" i="2"/>
  <c r="D642" i="2"/>
  <c r="E642" i="2"/>
  <c r="G642" i="2"/>
  <c r="H642" i="2"/>
  <c r="I642" i="2"/>
  <c r="J642" i="2"/>
  <c r="K642" i="2"/>
  <c r="L642" i="2"/>
  <c r="M642" i="2"/>
  <c r="N642" i="2"/>
  <c r="O642" i="2"/>
  <c r="D643" i="2"/>
  <c r="E643" i="2"/>
  <c r="G643" i="2"/>
  <c r="H643" i="2"/>
  <c r="I643" i="2"/>
  <c r="J643" i="2"/>
  <c r="K643" i="2"/>
  <c r="L643" i="2"/>
  <c r="M643" i="2"/>
  <c r="N643" i="2"/>
  <c r="O643" i="2"/>
  <c r="D644" i="2"/>
  <c r="E644" i="2"/>
  <c r="G644" i="2"/>
  <c r="H644" i="2"/>
  <c r="I644" i="2"/>
  <c r="J644" i="2"/>
  <c r="K644" i="2"/>
  <c r="L644" i="2"/>
  <c r="M644" i="2"/>
  <c r="N644" i="2"/>
  <c r="O644" i="2"/>
  <c r="D645" i="2"/>
  <c r="E645" i="2"/>
  <c r="G645" i="2"/>
  <c r="H645" i="2"/>
  <c r="I645" i="2"/>
  <c r="J645" i="2"/>
  <c r="K645" i="2"/>
  <c r="L645" i="2"/>
  <c r="M645" i="2"/>
  <c r="N645" i="2"/>
  <c r="O645" i="2"/>
  <c r="D646" i="2"/>
  <c r="E646" i="2"/>
  <c r="G646" i="2"/>
  <c r="H646" i="2"/>
  <c r="I646" i="2"/>
  <c r="J646" i="2"/>
  <c r="K646" i="2"/>
  <c r="L646" i="2"/>
  <c r="M646" i="2"/>
  <c r="N646" i="2"/>
  <c r="O646" i="2"/>
  <c r="D647" i="2"/>
  <c r="E647" i="2"/>
  <c r="G647" i="2"/>
  <c r="H647" i="2"/>
  <c r="I647" i="2"/>
  <c r="J647" i="2"/>
  <c r="K647" i="2"/>
  <c r="L647" i="2"/>
  <c r="M647" i="2"/>
  <c r="N647" i="2"/>
  <c r="O647" i="2"/>
  <c r="D648" i="2"/>
  <c r="E648" i="2"/>
  <c r="G648" i="2"/>
  <c r="H648" i="2"/>
  <c r="I648" i="2"/>
  <c r="J648" i="2"/>
  <c r="K648" i="2"/>
  <c r="L648" i="2"/>
  <c r="M648" i="2"/>
  <c r="N648" i="2"/>
  <c r="O648" i="2"/>
  <c r="D649" i="2"/>
  <c r="E649" i="2"/>
  <c r="G649" i="2"/>
  <c r="H649" i="2"/>
  <c r="I649" i="2"/>
  <c r="J649" i="2"/>
  <c r="K649" i="2"/>
  <c r="L649" i="2"/>
  <c r="M649" i="2"/>
  <c r="N649" i="2"/>
  <c r="O649" i="2"/>
  <c r="D650" i="2"/>
  <c r="E650" i="2"/>
  <c r="G650" i="2"/>
  <c r="H650" i="2"/>
  <c r="I650" i="2"/>
  <c r="J650" i="2"/>
  <c r="K650" i="2"/>
  <c r="L650" i="2"/>
  <c r="M650" i="2"/>
  <c r="N650" i="2"/>
  <c r="O650" i="2"/>
  <c r="D651" i="2"/>
  <c r="E651" i="2"/>
  <c r="G651" i="2"/>
  <c r="H651" i="2"/>
  <c r="I651" i="2"/>
  <c r="J651" i="2"/>
  <c r="K651" i="2"/>
  <c r="L651" i="2"/>
  <c r="M651" i="2"/>
  <c r="N651" i="2"/>
  <c r="O651" i="2"/>
  <c r="D652" i="2"/>
  <c r="E652" i="2"/>
  <c r="G652" i="2"/>
  <c r="H652" i="2"/>
  <c r="I652" i="2"/>
  <c r="J652" i="2"/>
  <c r="K652" i="2"/>
  <c r="L652" i="2"/>
  <c r="M652" i="2"/>
  <c r="N652" i="2"/>
  <c r="O652" i="2"/>
  <c r="D653" i="2"/>
  <c r="E653" i="2"/>
  <c r="G653" i="2"/>
  <c r="H653" i="2"/>
  <c r="I653" i="2"/>
  <c r="J653" i="2"/>
  <c r="K653" i="2"/>
  <c r="L653" i="2"/>
  <c r="M653" i="2"/>
  <c r="N653" i="2"/>
  <c r="O653" i="2"/>
  <c r="D654" i="2"/>
  <c r="E654" i="2"/>
  <c r="G654" i="2"/>
  <c r="H654" i="2"/>
  <c r="I654" i="2"/>
  <c r="J654" i="2"/>
  <c r="K654" i="2"/>
  <c r="L654" i="2"/>
  <c r="M654" i="2"/>
  <c r="N654" i="2"/>
  <c r="O654" i="2"/>
  <c r="D655" i="2"/>
  <c r="E655" i="2"/>
  <c r="G655" i="2"/>
  <c r="H655" i="2"/>
  <c r="I655" i="2"/>
  <c r="J655" i="2"/>
  <c r="K655" i="2"/>
  <c r="L655" i="2"/>
  <c r="M655" i="2"/>
  <c r="N655" i="2"/>
  <c r="O655" i="2"/>
  <c r="D656" i="2"/>
  <c r="E656" i="2"/>
  <c r="G656" i="2"/>
  <c r="H656" i="2"/>
  <c r="I656" i="2"/>
  <c r="J656" i="2"/>
  <c r="K656" i="2"/>
  <c r="L656" i="2"/>
  <c r="M656" i="2"/>
  <c r="N656" i="2"/>
  <c r="O656" i="2"/>
  <c r="D657" i="2"/>
  <c r="E657" i="2"/>
  <c r="G657" i="2"/>
  <c r="H657" i="2"/>
  <c r="I657" i="2"/>
  <c r="J657" i="2"/>
  <c r="K657" i="2"/>
  <c r="L657" i="2"/>
  <c r="M657" i="2"/>
  <c r="N657" i="2"/>
  <c r="O657" i="2"/>
  <c r="D658" i="2"/>
  <c r="E658" i="2"/>
  <c r="G658" i="2"/>
  <c r="H658" i="2"/>
  <c r="I658" i="2"/>
  <c r="J658" i="2"/>
  <c r="K658" i="2"/>
  <c r="L658" i="2"/>
  <c r="M658" i="2"/>
  <c r="N658" i="2"/>
  <c r="O658" i="2"/>
  <c r="D659" i="2"/>
  <c r="E659" i="2"/>
  <c r="G659" i="2"/>
  <c r="H659" i="2"/>
  <c r="I659" i="2"/>
  <c r="J659" i="2"/>
  <c r="K659" i="2"/>
  <c r="L659" i="2"/>
  <c r="M659" i="2"/>
  <c r="N659" i="2"/>
  <c r="O659" i="2"/>
  <c r="D660" i="2"/>
  <c r="E660" i="2"/>
  <c r="G660" i="2"/>
  <c r="H660" i="2"/>
  <c r="I660" i="2"/>
  <c r="J660" i="2"/>
  <c r="K660" i="2"/>
  <c r="L660" i="2"/>
  <c r="M660" i="2"/>
  <c r="N660" i="2"/>
  <c r="O660" i="2"/>
  <c r="D661" i="2"/>
  <c r="E661" i="2"/>
  <c r="G661" i="2"/>
  <c r="H661" i="2"/>
  <c r="I661" i="2"/>
  <c r="J661" i="2"/>
  <c r="K661" i="2"/>
  <c r="L661" i="2"/>
  <c r="M661" i="2"/>
  <c r="N661" i="2"/>
  <c r="O661" i="2"/>
  <c r="D662" i="2"/>
  <c r="E662" i="2"/>
  <c r="G662" i="2"/>
  <c r="H662" i="2"/>
  <c r="I662" i="2"/>
  <c r="J662" i="2"/>
  <c r="K662" i="2"/>
  <c r="L662" i="2"/>
  <c r="M662" i="2"/>
  <c r="N662" i="2"/>
  <c r="O662" i="2"/>
  <c r="D663" i="2"/>
  <c r="E663" i="2"/>
  <c r="G663" i="2"/>
  <c r="H663" i="2"/>
  <c r="I663" i="2"/>
  <c r="J663" i="2"/>
  <c r="K663" i="2"/>
  <c r="L663" i="2"/>
  <c r="M663" i="2"/>
  <c r="N663" i="2"/>
  <c r="O663" i="2"/>
  <c r="D664" i="2"/>
  <c r="E664" i="2"/>
  <c r="G664" i="2"/>
  <c r="H664" i="2"/>
  <c r="I664" i="2"/>
  <c r="J664" i="2"/>
  <c r="K664" i="2"/>
  <c r="L664" i="2"/>
  <c r="M664" i="2"/>
  <c r="N664" i="2"/>
  <c r="O664" i="2"/>
  <c r="D665" i="2"/>
  <c r="E665" i="2"/>
  <c r="G665" i="2"/>
  <c r="H665" i="2"/>
  <c r="I665" i="2"/>
  <c r="J665" i="2"/>
  <c r="K665" i="2"/>
  <c r="L665" i="2"/>
  <c r="M665" i="2"/>
  <c r="N665" i="2"/>
  <c r="O665" i="2"/>
  <c r="D666" i="2"/>
  <c r="E666" i="2"/>
  <c r="G666" i="2"/>
  <c r="H666" i="2"/>
  <c r="I666" i="2"/>
  <c r="J666" i="2"/>
  <c r="K666" i="2"/>
  <c r="L666" i="2"/>
  <c r="M666" i="2"/>
  <c r="N666" i="2"/>
  <c r="O666" i="2"/>
  <c r="D667" i="2"/>
  <c r="E667" i="2"/>
  <c r="G667" i="2"/>
  <c r="H667" i="2"/>
  <c r="I667" i="2"/>
  <c r="J667" i="2"/>
  <c r="K667" i="2"/>
  <c r="L667" i="2"/>
  <c r="M667" i="2"/>
  <c r="N667" i="2"/>
  <c r="O667" i="2"/>
  <c r="D668" i="2"/>
  <c r="E668" i="2"/>
  <c r="G668" i="2"/>
  <c r="H668" i="2"/>
  <c r="I668" i="2"/>
  <c r="J668" i="2"/>
  <c r="K668" i="2"/>
  <c r="L668" i="2"/>
  <c r="M668" i="2"/>
  <c r="N668" i="2"/>
  <c r="O668" i="2"/>
  <c r="D669" i="2"/>
  <c r="E669" i="2"/>
  <c r="G669" i="2"/>
  <c r="H669" i="2"/>
  <c r="I669" i="2"/>
  <c r="J669" i="2"/>
  <c r="K669" i="2"/>
  <c r="L669" i="2"/>
  <c r="M669" i="2"/>
  <c r="N669" i="2"/>
  <c r="O669" i="2"/>
  <c r="D670" i="2"/>
  <c r="E670" i="2"/>
  <c r="G670" i="2"/>
  <c r="H670" i="2"/>
  <c r="I670" i="2"/>
  <c r="J670" i="2"/>
  <c r="K670" i="2"/>
  <c r="L670" i="2"/>
  <c r="M670" i="2"/>
  <c r="N670" i="2"/>
  <c r="O670" i="2"/>
  <c r="D671" i="2"/>
  <c r="E671" i="2"/>
  <c r="G671" i="2"/>
  <c r="H671" i="2"/>
  <c r="I671" i="2"/>
  <c r="J671" i="2"/>
  <c r="K671" i="2"/>
  <c r="L671" i="2"/>
  <c r="M671" i="2"/>
  <c r="N671" i="2"/>
  <c r="O671" i="2"/>
  <c r="D672" i="2"/>
  <c r="E672" i="2"/>
  <c r="G672" i="2"/>
  <c r="H672" i="2"/>
  <c r="I672" i="2"/>
  <c r="J672" i="2"/>
  <c r="K672" i="2"/>
  <c r="L672" i="2"/>
  <c r="M672" i="2"/>
  <c r="N672" i="2"/>
  <c r="O672" i="2"/>
  <c r="D673" i="2"/>
  <c r="E673" i="2"/>
  <c r="G673" i="2"/>
  <c r="H673" i="2"/>
  <c r="I673" i="2"/>
  <c r="J673" i="2"/>
  <c r="K673" i="2"/>
  <c r="L673" i="2"/>
  <c r="M673" i="2"/>
  <c r="N673" i="2"/>
  <c r="O673" i="2"/>
  <c r="D674" i="2"/>
  <c r="E674" i="2"/>
  <c r="G674" i="2"/>
  <c r="H674" i="2"/>
  <c r="I674" i="2"/>
  <c r="J674" i="2"/>
  <c r="K674" i="2"/>
  <c r="L674" i="2"/>
  <c r="M674" i="2"/>
  <c r="N674" i="2"/>
  <c r="O674" i="2"/>
  <c r="D675" i="2"/>
  <c r="E675" i="2"/>
  <c r="G675" i="2"/>
  <c r="H675" i="2"/>
  <c r="I675" i="2"/>
  <c r="J675" i="2"/>
  <c r="K675" i="2"/>
  <c r="L675" i="2"/>
  <c r="M675" i="2"/>
  <c r="N675" i="2"/>
  <c r="O675" i="2"/>
  <c r="D676" i="2"/>
  <c r="E676" i="2"/>
  <c r="G676" i="2"/>
  <c r="H676" i="2"/>
  <c r="I676" i="2"/>
  <c r="J676" i="2"/>
  <c r="K676" i="2"/>
  <c r="L676" i="2"/>
  <c r="M676" i="2"/>
  <c r="N676" i="2"/>
  <c r="O676" i="2"/>
  <c r="D677" i="2"/>
  <c r="E677" i="2"/>
  <c r="G677" i="2"/>
  <c r="H677" i="2"/>
  <c r="I677" i="2"/>
  <c r="J677" i="2"/>
  <c r="K677" i="2"/>
  <c r="L677" i="2"/>
  <c r="M677" i="2"/>
  <c r="N677" i="2"/>
  <c r="O677" i="2"/>
  <c r="D678" i="2"/>
  <c r="E678" i="2"/>
  <c r="G678" i="2"/>
  <c r="H678" i="2"/>
  <c r="I678" i="2"/>
  <c r="J678" i="2"/>
  <c r="K678" i="2"/>
  <c r="L678" i="2"/>
  <c r="M678" i="2"/>
  <c r="N678" i="2"/>
  <c r="O678" i="2"/>
  <c r="D679" i="2"/>
  <c r="E679" i="2"/>
  <c r="G679" i="2"/>
  <c r="H679" i="2"/>
  <c r="I679" i="2"/>
  <c r="J679" i="2"/>
  <c r="K679" i="2"/>
  <c r="L679" i="2"/>
  <c r="M679" i="2"/>
  <c r="N679" i="2"/>
  <c r="O679" i="2"/>
  <c r="D680" i="2"/>
  <c r="E680" i="2"/>
  <c r="G680" i="2"/>
  <c r="H680" i="2"/>
  <c r="I680" i="2"/>
  <c r="J680" i="2"/>
  <c r="K680" i="2"/>
  <c r="L680" i="2"/>
  <c r="M680" i="2"/>
  <c r="N680" i="2"/>
  <c r="O680" i="2"/>
  <c r="D681" i="2"/>
  <c r="E681" i="2"/>
  <c r="G681" i="2"/>
  <c r="H681" i="2"/>
  <c r="I681" i="2"/>
  <c r="J681" i="2"/>
  <c r="K681" i="2"/>
  <c r="L681" i="2"/>
  <c r="M681" i="2"/>
  <c r="N681" i="2"/>
  <c r="O681" i="2"/>
  <c r="D682" i="2"/>
  <c r="E682" i="2"/>
  <c r="G682" i="2"/>
  <c r="H682" i="2"/>
  <c r="I682" i="2"/>
  <c r="J682" i="2"/>
  <c r="K682" i="2"/>
  <c r="L682" i="2"/>
  <c r="M682" i="2"/>
  <c r="N682" i="2"/>
  <c r="O682" i="2"/>
  <c r="D683" i="2"/>
  <c r="E683" i="2"/>
  <c r="G683" i="2"/>
  <c r="H683" i="2"/>
  <c r="I683" i="2"/>
  <c r="J683" i="2"/>
  <c r="K683" i="2"/>
  <c r="L683" i="2"/>
  <c r="M683" i="2"/>
  <c r="N683" i="2"/>
  <c r="O683" i="2"/>
  <c r="D684" i="2"/>
  <c r="E684" i="2"/>
  <c r="G684" i="2"/>
  <c r="H684" i="2"/>
  <c r="I684" i="2"/>
  <c r="J684" i="2"/>
  <c r="K684" i="2"/>
  <c r="L684" i="2"/>
  <c r="M684" i="2"/>
  <c r="N684" i="2"/>
  <c r="O684" i="2"/>
  <c r="D685" i="2"/>
  <c r="E685" i="2"/>
  <c r="G685" i="2"/>
  <c r="H685" i="2"/>
  <c r="I685" i="2"/>
  <c r="J685" i="2"/>
  <c r="K685" i="2"/>
  <c r="L685" i="2"/>
  <c r="M685" i="2"/>
  <c r="N685" i="2"/>
  <c r="O685" i="2"/>
  <c r="D686" i="2"/>
  <c r="E686" i="2"/>
  <c r="G686" i="2"/>
  <c r="H686" i="2"/>
  <c r="I686" i="2"/>
  <c r="J686" i="2"/>
  <c r="K686" i="2"/>
  <c r="L686" i="2"/>
  <c r="M686" i="2"/>
  <c r="N686" i="2"/>
  <c r="O686" i="2"/>
  <c r="D687" i="2"/>
  <c r="E687" i="2"/>
  <c r="G687" i="2"/>
  <c r="H687" i="2"/>
  <c r="I687" i="2"/>
  <c r="J687" i="2"/>
  <c r="K687" i="2"/>
  <c r="L687" i="2"/>
  <c r="M687" i="2"/>
  <c r="N687" i="2"/>
  <c r="O687" i="2"/>
  <c r="D688" i="2"/>
  <c r="E688" i="2"/>
  <c r="G688" i="2"/>
  <c r="H688" i="2"/>
  <c r="I688" i="2"/>
  <c r="J688" i="2"/>
  <c r="K688" i="2"/>
  <c r="L688" i="2"/>
  <c r="M688" i="2"/>
  <c r="N688" i="2"/>
  <c r="O688" i="2"/>
  <c r="D689" i="2"/>
  <c r="E689" i="2"/>
  <c r="G689" i="2"/>
  <c r="H689" i="2"/>
  <c r="I689" i="2"/>
  <c r="J689" i="2"/>
  <c r="K689" i="2"/>
  <c r="L689" i="2"/>
  <c r="M689" i="2"/>
  <c r="N689" i="2"/>
  <c r="O689" i="2"/>
  <c r="D690" i="2"/>
  <c r="E690" i="2"/>
  <c r="G690" i="2"/>
  <c r="H690" i="2"/>
  <c r="I690" i="2"/>
  <c r="J690" i="2"/>
  <c r="K690" i="2"/>
  <c r="L690" i="2"/>
  <c r="M690" i="2"/>
  <c r="N690" i="2"/>
  <c r="O690" i="2"/>
  <c r="D691" i="2"/>
  <c r="E691" i="2"/>
  <c r="G691" i="2"/>
  <c r="H691" i="2"/>
  <c r="I691" i="2"/>
  <c r="J691" i="2"/>
  <c r="K691" i="2"/>
  <c r="L691" i="2"/>
  <c r="M691" i="2"/>
  <c r="N691" i="2"/>
  <c r="O691" i="2"/>
  <c r="D692" i="2"/>
  <c r="E692" i="2"/>
  <c r="G692" i="2"/>
  <c r="H692" i="2"/>
  <c r="I692" i="2"/>
  <c r="J692" i="2"/>
  <c r="K692" i="2"/>
  <c r="L692" i="2"/>
  <c r="M692" i="2"/>
  <c r="N692" i="2"/>
  <c r="O692" i="2"/>
  <c r="D693" i="2"/>
  <c r="E693" i="2"/>
  <c r="G693" i="2"/>
  <c r="H693" i="2"/>
  <c r="I693" i="2"/>
  <c r="J693" i="2"/>
  <c r="K693" i="2"/>
  <c r="L693" i="2"/>
  <c r="M693" i="2"/>
  <c r="N693" i="2"/>
  <c r="O693" i="2"/>
  <c r="D694" i="2"/>
  <c r="E694" i="2"/>
  <c r="G694" i="2"/>
  <c r="H694" i="2"/>
  <c r="I694" i="2"/>
  <c r="J694" i="2"/>
  <c r="K694" i="2"/>
  <c r="L694" i="2"/>
  <c r="M694" i="2"/>
  <c r="N694" i="2"/>
  <c r="O694" i="2"/>
  <c r="D695" i="2"/>
  <c r="E695" i="2"/>
  <c r="G695" i="2"/>
  <c r="H695" i="2"/>
  <c r="I695" i="2"/>
  <c r="J695" i="2"/>
  <c r="K695" i="2"/>
  <c r="L695" i="2"/>
  <c r="M695" i="2"/>
  <c r="N695" i="2"/>
  <c r="O695" i="2"/>
  <c r="D696" i="2"/>
  <c r="E696" i="2"/>
  <c r="G696" i="2"/>
  <c r="H696" i="2"/>
  <c r="I696" i="2"/>
  <c r="J696" i="2"/>
  <c r="K696" i="2"/>
  <c r="L696" i="2"/>
  <c r="M696" i="2"/>
  <c r="N696" i="2"/>
  <c r="O696" i="2"/>
  <c r="D697" i="2"/>
  <c r="E697" i="2"/>
  <c r="G697" i="2"/>
  <c r="H697" i="2"/>
  <c r="I697" i="2"/>
  <c r="J697" i="2"/>
  <c r="K697" i="2"/>
  <c r="L697" i="2"/>
  <c r="M697" i="2"/>
  <c r="N697" i="2"/>
  <c r="O697" i="2"/>
  <c r="D698" i="2"/>
  <c r="E698" i="2"/>
  <c r="G698" i="2"/>
  <c r="H698" i="2"/>
  <c r="I698" i="2"/>
  <c r="J698" i="2"/>
  <c r="K698" i="2"/>
  <c r="L698" i="2"/>
  <c r="M698" i="2"/>
  <c r="N698" i="2"/>
  <c r="O698" i="2"/>
  <c r="D699" i="2"/>
  <c r="E699" i="2"/>
  <c r="G699" i="2"/>
  <c r="H699" i="2"/>
  <c r="I699" i="2"/>
  <c r="J699" i="2"/>
  <c r="K699" i="2"/>
  <c r="L699" i="2"/>
  <c r="M699" i="2"/>
  <c r="N699" i="2"/>
  <c r="O699" i="2"/>
  <c r="D700" i="2"/>
  <c r="E700" i="2"/>
  <c r="G700" i="2"/>
  <c r="H700" i="2"/>
  <c r="I700" i="2"/>
  <c r="J700" i="2"/>
  <c r="K700" i="2"/>
  <c r="L700" i="2"/>
  <c r="M700" i="2"/>
  <c r="N700" i="2"/>
  <c r="O700" i="2"/>
  <c r="D701" i="2"/>
  <c r="E701" i="2"/>
  <c r="G701" i="2"/>
  <c r="H701" i="2"/>
  <c r="I701" i="2"/>
  <c r="J701" i="2"/>
  <c r="K701" i="2"/>
  <c r="L701" i="2"/>
  <c r="M701" i="2"/>
  <c r="N701" i="2"/>
  <c r="O701" i="2"/>
  <c r="D702" i="2"/>
  <c r="E702" i="2"/>
  <c r="G702" i="2"/>
  <c r="H702" i="2"/>
  <c r="I702" i="2"/>
  <c r="J702" i="2"/>
  <c r="K702" i="2"/>
  <c r="L702" i="2"/>
  <c r="M702" i="2"/>
  <c r="N702" i="2"/>
  <c r="O702" i="2"/>
  <c r="D703" i="2"/>
  <c r="E703" i="2"/>
  <c r="G703" i="2"/>
  <c r="H703" i="2"/>
  <c r="I703" i="2"/>
  <c r="J703" i="2"/>
  <c r="K703" i="2"/>
  <c r="L703" i="2"/>
  <c r="M703" i="2"/>
  <c r="N703" i="2"/>
  <c r="O703" i="2"/>
  <c r="D704" i="2"/>
  <c r="E704" i="2"/>
  <c r="G704" i="2"/>
  <c r="H704" i="2"/>
  <c r="I704" i="2"/>
  <c r="J704" i="2"/>
  <c r="K704" i="2"/>
  <c r="L704" i="2"/>
  <c r="M704" i="2"/>
  <c r="N704" i="2"/>
  <c r="O704" i="2"/>
  <c r="D705" i="2"/>
  <c r="E705" i="2"/>
  <c r="G705" i="2"/>
  <c r="H705" i="2"/>
  <c r="I705" i="2"/>
  <c r="J705" i="2"/>
  <c r="K705" i="2"/>
  <c r="L705" i="2"/>
  <c r="M705" i="2"/>
  <c r="N705" i="2"/>
  <c r="O705" i="2"/>
  <c r="D706" i="2"/>
  <c r="E706" i="2"/>
  <c r="G706" i="2"/>
  <c r="H706" i="2"/>
  <c r="I706" i="2"/>
  <c r="J706" i="2"/>
  <c r="K706" i="2"/>
  <c r="L706" i="2"/>
  <c r="M706" i="2"/>
  <c r="N706" i="2"/>
  <c r="O706" i="2"/>
  <c r="D707" i="2"/>
  <c r="E707" i="2"/>
  <c r="G707" i="2"/>
  <c r="H707" i="2"/>
  <c r="I707" i="2"/>
  <c r="J707" i="2"/>
  <c r="K707" i="2"/>
  <c r="L707" i="2"/>
  <c r="M707" i="2"/>
  <c r="N707" i="2"/>
  <c r="O707" i="2"/>
  <c r="D708" i="2"/>
  <c r="E708" i="2"/>
  <c r="G708" i="2"/>
  <c r="H708" i="2"/>
  <c r="I708" i="2"/>
  <c r="J708" i="2"/>
  <c r="K708" i="2"/>
  <c r="L708" i="2"/>
  <c r="M708" i="2"/>
  <c r="N708" i="2"/>
  <c r="O708" i="2"/>
  <c r="D709" i="2"/>
  <c r="E709" i="2"/>
  <c r="G709" i="2"/>
  <c r="H709" i="2"/>
  <c r="I709" i="2"/>
  <c r="J709" i="2"/>
  <c r="K709" i="2"/>
  <c r="L709" i="2"/>
  <c r="M709" i="2"/>
  <c r="N709" i="2"/>
  <c r="O709" i="2"/>
  <c r="D710" i="2"/>
  <c r="E710" i="2"/>
  <c r="G710" i="2"/>
  <c r="H710" i="2"/>
  <c r="I710" i="2"/>
  <c r="J710" i="2"/>
  <c r="K710" i="2"/>
  <c r="L710" i="2"/>
  <c r="M710" i="2"/>
  <c r="N710" i="2"/>
  <c r="O710" i="2"/>
  <c r="D711" i="2"/>
  <c r="E711" i="2"/>
  <c r="G711" i="2"/>
  <c r="H711" i="2"/>
  <c r="I711" i="2"/>
  <c r="J711" i="2"/>
  <c r="K711" i="2"/>
  <c r="L711" i="2"/>
  <c r="M711" i="2"/>
  <c r="N711" i="2"/>
  <c r="O711" i="2"/>
  <c r="D712" i="2"/>
  <c r="E712" i="2"/>
  <c r="G712" i="2"/>
  <c r="H712" i="2"/>
  <c r="I712" i="2"/>
  <c r="J712" i="2"/>
  <c r="K712" i="2"/>
  <c r="L712" i="2"/>
  <c r="M712" i="2"/>
  <c r="N712" i="2"/>
  <c r="O712" i="2"/>
  <c r="D713" i="2"/>
  <c r="E713" i="2"/>
  <c r="G713" i="2"/>
  <c r="H713" i="2"/>
  <c r="I713" i="2"/>
  <c r="J713" i="2"/>
  <c r="K713" i="2"/>
  <c r="L713" i="2"/>
  <c r="M713" i="2"/>
  <c r="N713" i="2"/>
  <c r="O713" i="2"/>
  <c r="D714" i="2"/>
  <c r="E714" i="2"/>
  <c r="G714" i="2"/>
  <c r="H714" i="2"/>
  <c r="I714" i="2"/>
  <c r="J714" i="2"/>
  <c r="K714" i="2"/>
  <c r="L714" i="2"/>
  <c r="M714" i="2"/>
  <c r="N714" i="2"/>
  <c r="O714" i="2"/>
  <c r="D715" i="2"/>
  <c r="E715" i="2"/>
  <c r="G715" i="2"/>
  <c r="H715" i="2"/>
  <c r="I715" i="2"/>
  <c r="J715" i="2"/>
  <c r="K715" i="2"/>
  <c r="L715" i="2"/>
  <c r="M715" i="2"/>
  <c r="N715" i="2"/>
  <c r="O715" i="2"/>
  <c r="D716" i="2"/>
  <c r="E716" i="2"/>
  <c r="G716" i="2"/>
  <c r="H716" i="2"/>
  <c r="I716" i="2"/>
  <c r="J716" i="2"/>
  <c r="K716" i="2"/>
  <c r="L716" i="2"/>
  <c r="M716" i="2"/>
  <c r="N716" i="2"/>
  <c r="O716" i="2"/>
  <c r="D717" i="2"/>
  <c r="E717" i="2"/>
  <c r="G717" i="2"/>
  <c r="H717" i="2"/>
  <c r="I717" i="2"/>
  <c r="J717" i="2"/>
  <c r="K717" i="2"/>
  <c r="L717" i="2"/>
  <c r="M717" i="2"/>
  <c r="N717" i="2"/>
  <c r="O717" i="2"/>
  <c r="D718" i="2"/>
  <c r="E718" i="2"/>
  <c r="G718" i="2"/>
  <c r="H718" i="2"/>
  <c r="I718" i="2"/>
  <c r="J718" i="2"/>
  <c r="K718" i="2"/>
  <c r="L718" i="2"/>
  <c r="M718" i="2"/>
  <c r="N718" i="2"/>
  <c r="O718" i="2"/>
  <c r="D719" i="2"/>
  <c r="E719" i="2"/>
  <c r="G719" i="2"/>
  <c r="H719" i="2"/>
  <c r="I719" i="2"/>
  <c r="J719" i="2"/>
  <c r="K719" i="2"/>
  <c r="L719" i="2"/>
  <c r="M719" i="2"/>
  <c r="N719" i="2"/>
  <c r="O719" i="2"/>
  <c r="D720" i="2"/>
  <c r="E720" i="2"/>
  <c r="G720" i="2"/>
  <c r="H720" i="2"/>
  <c r="I720" i="2"/>
  <c r="J720" i="2"/>
  <c r="K720" i="2"/>
  <c r="L720" i="2"/>
  <c r="M720" i="2"/>
  <c r="N720" i="2"/>
  <c r="O720" i="2"/>
  <c r="D721" i="2"/>
  <c r="E721" i="2"/>
  <c r="G721" i="2"/>
  <c r="H721" i="2"/>
  <c r="I721" i="2"/>
  <c r="J721" i="2"/>
  <c r="K721" i="2"/>
  <c r="L721" i="2"/>
  <c r="M721" i="2"/>
  <c r="N721" i="2"/>
  <c r="O721" i="2"/>
  <c r="D722" i="2"/>
  <c r="E722" i="2"/>
  <c r="G722" i="2"/>
  <c r="H722" i="2"/>
  <c r="I722" i="2"/>
  <c r="J722" i="2"/>
  <c r="K722" i="2"/>
  <c r="L722" i="2"/>
  <c r="M722" i="2"/>
  <c r="N722" i="2"/>
  <c r="O722" i="2"/>
  <c r="D723" i="2"/>
  <c r="E723" i="2"/>
  <c r="G723" i="2"/>
  <c r="H723" i="2"/>
  <c r="I723" i="2"/>
  <c r="J723" i="2"/>
  <c r="K723" i="2"/>
  <c r="L723" i="2"/>
  <c r="M723" i="2"/>
  <c r="N723" i="2"/>
  <c r="O723" i="2"/>
  <c r="D724" i="2"/>
  <c r="E724" i="2"/>
  <c r="G724" i="2"/>
  <c r="H724" i="2"/>
  <c r="I724" i="2"/>
  <c r="J724" i="2"/>
  <c r="K724" i="2"/>
  <c r="L724" i="2"/>
  <c r="M724" i="2"/>
  <c r="N724" i="2"/>
  <c r="O724" i="2"/>
  <c r="D725" i="2"/>
  <c r="E725" i="2"/>
  <c r="G725" i="2"/>
  <c r="H725" i="2"/>
  <c r="I725" i="2"/>
  <c r="J725" i="2"/>
  <c r="K725" i="2"/>
  <c r="L725" i="2"/>
  <c r="M725" i="2"/>
  <c r="N725" i="2"/>
  <c r="O725" i="2"/>
  <c r="D726" i="2"/>
  <c r="E726" i="2"/>
  <c r="G726" i="2"/>
  <c r="H726" i="2"/>
  <c r="I726" i="2"/>
  <c r="J726" i="2"/>
  <c r="K726" i="2"/>
  <c r="L726" i="2"/>
  <c r="M726" i="2"/>
  <c r="N726" i="2"/>
  <c r="O726" i="2"/>
  <c r="D727" i="2"/>
  <c r="E727" i="2"/>
  <c r="G727" i="2"/>
  <c r="H727" i="2"/>
  <c r="I727" i="2"/>
  <c r="J727" i="2"/>
  <c r="K727" i="2"/>
  <c r="L727" i="2"/>
  <c r="M727" i="2"/>
  <c r="N727" i="2"/>
  <c r="O727" i="2"/>
  <c r="D728" i="2"/>
  <c r="E728" i="2"/>
  <c r="G728" i="2"/>
  <c r="H728" i="2"/>
  <c r="I728" i="2"/>
  <c r="J728" i="2"/>
  <c r="K728" i="2"/>
  <c r="L728" i="2"/>
  <c r="M728" i="2"/>
  <c r="N728" i="2"/>
  <c r="O728" i="2"/>
  <c r="D729" i="2"/>
  <c r="E729" i="2"/>
  <c r="G729" i="2"/>
  <c r="H729" i="2"/>
  <c r="I729" i="2"/>
  <c r="J729" i="2"/>
  <c r="K729" i="2"/>
  <c r="L729" i="2"/>
  <c r="M729" i="2"/>
  <c r="N729" i="2"/>
  <c r="O729" i="2"/>
  <c r="D730" i="2"/>
  <c r="E730" i="2"/>
  <c r="G730" i="2"/>
  <c r="H730" i="2"/>
  <c r="I730" i="2"/>
  <c r="J730" i="2"/>
  <c r="K730" i="2"/>
  <c r="L730" i="2"/>
  <c r="M730" i="2"/>
  <c r="N730" i="2"/>
  <c r="O730" i="2"/>
  <c r="D731" i="2"/>
  <c r="E731" i="2"/>
  <c r="G731" i="2"/>
  <c r="H731" i="2"/>
  <c r="I731" i="2"/>
  <c r="J731" i="2"/>
  <c r="K731" i="2"/>
  <c r="L731" i="2"/>
  <c r="M731" i="2"/>
  <c r="N731" i="2"/>
  <c r="O731" i="2"/>
  <c r="D732" i="2"/>
  <c r="E732" i="2"/>
  <c r="G732" i="2"/>
  <c r="H732" i="2"/>
  <c r="I732" i="2"/>
  <c r="J732" i="2"/>
  <c r="K732" i="2"/>
  <c r="L732" i="2"/>
  <c r="M732" i="2"/>
  <c r="N732" i="2"/>
  <c r="O732" i="2"/>
  <c r="D733" i="2"/>
  <c r="E733" i="2"/>
  <c r="G733" i="2"/>
  <c r="H733" i="2"/>
  <c r="I733" i="2"/>
  <c r="J733" i="2"/>
  <c r="K733" i="2"/>
  <c r="L733" i="2"/>
  <c r="M733" i="2"/>
  <c r="N733" i="2"/>
  <c r="O733" i="2"/>
  <c r="D734" i="2"/>
  <c r="E734" i="2"/>
  <c r="G734" i="2"/>
  <c r="H734" i="2"/>
  <c r="I734" i="2"/>
  <c r="J734" i="2"/>
  <c r="K734" i="2"/>
  <c r="L734" i="2"/>
  <c r="M734" i="2"/>
  <c r="N734" i="2"/>
  <c r="O734" i="2"/>
  <c r="D735" i="2"/>
  <c r="E735" i="2"/>
  <c r="G735" i="2"/>
  <c r="H735" i="2"/>
  <c r="I735" i="2"/>
  <c r="J735" i="2"/>
  <c r="K735" i="2"/>
  <c r="L735" i="2"/>
  <c r="M735" i="2"/>
  <c r="N735" i="2"/>
  <c r="O735" i="2"/>
  <c r="D736" i="2"/>
  <c r="E736" i="2"/>
  <c r="G736" i="2"/>
  <c r="H736" i="2"/>
  <c r="I736" i="2"/>
  <c r="J736" i="2"/>
  <c r="K736" i="2"/>
  <c r="L736" i="2"/>
  <c r="M736" i="2"/>
  <c r="N736" i="2"/>
  <c r="O736" i="2"/>
  <c r="D737" i="2"/>
  <c r="E737" i="2"/>
  <c r="G737" i="2"/>
  <c r="H737" i="2"/>
  <c r="I737" i="2"/>
  <c r="J737" i="2"/>
  <c r="K737" i="2"/>
  <c r="L737" i="2"/>
  <c r="M737" i="2"/>
  <c r="N737" i="2"/>
  <c r="O737" i="2"/>
  <c r="D738" i="2"/>
  <c r="E738" i="2"/>
  <c r="G738" i="2"/>
  <c r="H738" i="2"/>
  <c r="I738" i="2"/>
  <c r="J738" i="2"/>
  <c r="K738" i="2"/>
  <c r="L738" i="2"/>
  <c r="M738" i="2"/>
  <c r="N738" i="2"/>
  <c r="O738" i="2"/>
  <c r="D739" i="2"/>
  <c r="E739" i="2"/>
  <c r="G739" i="2"/>
  <c r="H739" i="2"/>
  <c r="I739" i="2"/>
  <c r="J739" i="2"/>
  <c r="K739" i="2"/>
  <c r="L739" i="2"/>
  <c r="M739" i="2"/>
  <c r="N739" i="2"/>
  <c r="O739" i="2"/>
  <c r="D740" i="2"/>
  <c r="E740" i="2"/>
  <c r="G740" i="2"/>
  <c r="H740" i="2"/>
  <c r="I740" i="2"/>
  <c r="J740" i="2"/>
  <c r="K740" i="2"/>
  <c r="L740" i="2"/>
  <c r="M740" i="2"/>
  <c r="N740" i="2"/>
  <c r="O740" i="2"/>
  <c r="D741" i="2"/>
  <c r="E741" i="2"/>
  <c r="G741" i="2"/>
  <c r="H741" i="2"/>
  <c r="I741" i="2"/>
  <c r="J741" i="2"/>
  <c r="K741" i="2"/>
  <c r="L741" i="2"/>
  <c r="M741" i="2"/>
  <c r="N741" i="2"/>
  <c r="O741" i="2"/>
  <c r="D742" i="2"/>
  <c r="E742" i="2"/>
  <c r="G742" i="2"/>
  <c r="H742" i="2"/>
  <c r="I742" i="2"/>
  <c r="J742" i="2"/>
  <c r="K742" i="2"/>
  <c r="L742" i="2"/>
  <c r="M742" i="2"/>
  <c r="N742" i="2"/>
  <c r="O742" i="2"/>
  <c r="D743" i="2"/>
  <c r="E743" i="2"/>
  <c r="G743" i="2"/>
  <c r="H743" i="2"/>
  <c r="I743" i="2"/>
  <c r="J743" i="2"/>
  <c r="K743" i="2"/>
  <c r="L743" i="2"/>
  <c r="M743" i="2"/>
  <c r="N743" i="2"/>
  <c r="O743" i="2"/>
  <c r="D744" i="2"/>
  <c r="E744" i="2"/>
  <c r="G744" i="2"/>
  <c r="H744" i="2"/>
  <c r="I744" i="2"/>
  <c r="J744" i="2"/>
  <c r="K744" i="2"/>
  <c r="L744" i="2"/>
  <c r="M744" i="2"/>
  <c r="N744" i="2"/>
  <c r="O744" i="2"/>
  <c r="D745" i="2"/>
  <c r="E745" i="2"/>
  <c r="G745" i="2"/>
  <c r="H745" i="2"/>
  <c r="I745" i="2"/>
  <c r="J745" i="2"/>
  <c r="K745" i="2"/>
  <c r="L745" i="2"/>
  <c r="M745" i="2"/>
  <c r="N745" i="2"/>
  <c r="O745" i="2"/>
  <c r="D746" i="2"/>
  <c r="E746" i="2"/>
  <c r="G746" i="2"/>
  <c r="H746" i="2"/>
  <c r="I746" i="2"/>
  <c r="J746" i="2"/>
  <c r="K746" i="2"/>
  <c r="L746" i="2"/>
  <c r="M746" i="2"/>
  <c r="N746" i="2"/>
  <c r="O746" i="2"/>
  <c r="D747" i="2"/>
  <c r="E747" i="2"/>
  <c r="G747" i="2"/>
  <c r="H747" i="2"/>
  <c r="I747" i="2"/>
  <c r="J747" i="2"/>
  <c r="K747" i="2"/>
  <c r="L747" i="2"/>
  <c r="M747" i="2"/>
  <c r="N747" i="2"/>
  <c r="O747" i="2"/>
  <c r="D748" i="2"/>
  <c r="E748" i="2"/>
  <c r="G748" i="2"/>
  <c r="H748" i="2"/>
  <c r="I748" i="2"/>
  <c r="J748" i="2"/>
  <c r="K748" i="2"/>
  <c r="L748" i="2"/>
  <c r="M748" i="2"/>
  <c r="N748" i="2"/>
  <c r="O748" i="2"/>
  <c r="D749" i="2"/>
  <c r="E749" i="2"/>
  <c r="G749" i="2"/>
  <c r="H749" i="2"/>
  <c r="I749" i="2"/>
  <c r="J749" i="2"/>
  <c r="K749" i="2"/>
  <c r="L749" i="2"/>
  <c r="M749" i="2"/>
  <c r="N749" i="2"/>
  <c r="O749" i="2"/>
  <c r="D750" i="2"/>
  <c r="E750" i="2"/>
  <c r="G750" i="2"/>
  <c r="H750" i="2"/>
  <c r="I750" i="2"/>
  <c r="J750" i="2"/>
  <c r="K750" i="2"/>
  <c r="L750" i="2"/>
  <c r="M750" i="2"/>
  <c r="N750" i="2"/>
  <c r="O750" i="2"/>
  <c r="D751" i="2"/>
  <c r="E751" i="2"/>
  <c r="G751" i="2"/>
  <c r="H751" i="2"/>
  <c r="I751" i="2"/>
  <c r="J751" i="2"/>
  <c r="K751" i="2"/>
  <c r="L751" i="2"/>
  <c r="M751" i="2"/>
  <c r="N751" i="2"/>
  <c r="O751" i="2"/>
  <c r="D752" i="2"/>
  <c r="E752" i="2"/>
  <c r="G752" i="2"/>
  <c r="H752" i="2"/>
  <c r="I752" i="2"/>
  <c r="J752" i="2"/>
  <c r="K752" i="2"/>
  <c r="L752" i="2"/>
  <c r="M752" i="2"/>
  <c r="N752" i="2"/>
  <c r="O752" i="2"/>
  <c r="D753" i="2"/>
  <c r="E753" i="2"/>
  <c r="G753" i="2"/>
  <c r="H753" i="2"/>
  <c r="I753" i="2"/>
  <c r="J753" i="2"/>
  <c r="K753" i="2"/>
  <c r="L753" i="2"/>
  <c r="M753" i="2"/>
  <c r="N753" i="2"/>
  <c r="O753" i="2"/>
  <c r="D754" i="2"/>
  <c r="E754" i="2"/>
  <c r="G754" i="2"/>
  <c r="H754" i="2"/>
  <c r="I754" i="2"/>
  <c r="J754" i="2"/>
  <c r="K754" i="2"/>
  <c r="L754" i="2"/>
  <c r="M754" i="2"/>
  <c r="N754" i="2"/>
  <c r="O754" i="2"/>
  <c r="D755" i="2"/>
  <c r="E755" i="2"/>
  <c r="G755" i="2"/>
  <c r="H755" i="2"/>
  <c r="I755" i="2"/>
  <c r="J755" i="2"/>
  <c r="K755" i="2"/>
  <c r="L755" i="2"/>
  <c r="M755" i="2"/>
  <c r="N755" i="2"/>
  <c r="O755" i="2"/>
  <c r="D756" i="2"/>
  <c r="E756" i="2"/>
  <c r="G756" i="2"/>
  <c r="H756" i="2"/>
  <c r="I756" i="2"/>
  <c r="J756" i="2"/>
  <c r="K756" i="2"/>
  <c r="L756" i="2"/>
  <c r="M756" i="2"/>
  <c r="N756" i="2"/>
  <c r="O756" i="2"/>
  <c r="D757" i="2"/>
  <c r="E757" i="2"/>
  <c r="G757" i="2"/>
  <c r="H757" i="2"/>
  <c r="I757" i="2"/>
  <c r="J757" i="2"/>
  <c r="K757" i="2"/>
  <c r="L757" i="2"/>
  <c r="M757" i="2"/>
  <c r="N757" i="2"/>
  <c r="O757" i="2"/>
  <c r="D758" i="2"/>
  <c r="E758" i="2"/>
  <c r="G758" i="2"/>
  <c r="H758" i="2"/>
  <c r="I758" i="2"/>
  <c r="J758" i="2"/>
  <c r="K758" i="2"/>
  <c r="L758" i="2"/>
  <c r="M758" i="2"/>
  <c r="N758" i="2"/>
  <c r="O758" i="2"/>
  <c r="D759" i="2"/>
  <c r="E759" i="2"/>
  <c r="G759" i="2"/>
  <c r="H759" i="2"/>
  <c r="I759" i="2"/>
  <c r="J759" i="2"/>
  <c r="K759" i="2"/>
  <c r="L759" i="2"/>
  <c r="M759" i="2"/>
  <c r="N759" i="2"/>
  <c r="O759" i="2"/>
  <c r="D760" i="2"/>
  <c r="E760" i="2"/>
  <c r="G760" i="2"/>
  <c r="H760" i="2"/>
  <c r="I760" i="2"/>
  <c r="J760" i="2"/>
  <c r="K760" i="2"/>
  <c r="L760" i="2"/>
  <c r="M760" i="2"/>
  <c r="N760" i="2"/>
  <c r="O760" i="2"/>
  <c r="D761" i="2"/>
  <c r="E761" i="2"/>
  <c r="G761" i="2"/>
  <c r="H761" i="2"/>
  <c r="I761" i="2"/>
  <c r="J761" i="2"/>
  <c r="K761" i="2"/>
  <c r="L761" i="2"/>
  <c r="M761" i="2"/>
  <c r="N761" i="2"/>
  <c r="O761" i="2"/>
  <c r="D762" i="2"/>
  <c r="E762" i="2"/>
  <c r="G762" i="2"/>
  <c r="H762" i="2"/>
  <c r="I762" i="2"/>
  <c r="J762" i="2"/>
  <c r="K762" i="2"/>
  <c r="L762" i="2"/>
  <c r="M762" i="2"/>
  <c r="N762" i="2"/>
  <c r="O762" i="2"/>
  <c r="D763" i="2"/>
  <c r="E763" i="2"/>
  <c r="G763" i="2"/>
  <c r="H763" i="2"/>
  <c r="I763" i="2"/>
  <c r="J763" i="2"/>
  <c r="K763" i="2"/>
  <c r="L763" i="2"/>
  <c r="M763" i="2"/>
  <c r="N763" i="2"/>
  <c r="O763" i="2"/>
  <c r="D764" i="2"/>
  <c r="E764" i="2"/>
  <c r="G764" i="2"/>
  <c r="H764" i="2"/>
  <c r="I764" i="2"/>
  <c r="J764" i="2"/>
  <c r="K764" i="2"/>
  <c r="L764" i="2"/>
  <c r="M764" i="2"/>
  <c r="N764" i="2"/>
  <c r="O764" i="2"/>
  <c r="D765" i="2"/>
  <c r="E765" i="2"/>
  <c r="G765" i="2"/>
  <c r="H765" i="2"/>
  <c r="I765" i="2"/>
  <c r="J765" i="2"/>
  <c r="K765" i="2"/>
  <c r="L765" i="2"/>
  <c r="M765" i="2"/>
  <c r="N765" i="2"/>
  <c r="O765" i="2"/>
  <c r="D766" i="2"/>
  <c r="E766" i="2"/>
  <c r="G766" i="2"/>
  <c r="H766" i="2"/>
  <c r="I766" i="2"/>
  <c r="J766" i="2"/>
  <c r="K766" i="2"/>
  <c r="L766" i="2"/>
  <c r="M766" i="2"/>
  <c r="N766" i="2"/>
  <c r="O766" i="2"/>
  <c r="D767" i="2"/>
  <c r="E767" i="2"/>
  <c r="G767" i="2"/>
  <c r="H767" i="2"/>
  <c r="I767" i="2"/>
  <c r="J767" i="2"/>
  <c r="K767" i="2"/>
  <c r="L767" i="2"/>
  <c r="M767" i="2"/>
  <c r="N767" i="2"/>
  <c r="O767" i="2"/>
  <c r="D768" i="2"/>
  <c r="E768" i="2"/>
  <c r="G768" i="2"/>
  <c r="H768" i="2"/>
  <c r="I768" i="2"/>
  <c r="J768" i="2"/>
  <c r="K768" i="2"/>
  <c r="L768" i="2"/>
  <c r="M768" i="2"/>
  <c r="N768" i="2"/>
  <c r="O768" i="2"/>
  <c r="D769" i="2"/>
  <c r="E769" i="2"/>
  <c r="G769" i="2"/>
  <c r="H769" i="2"/>
  <c r="I769" i="2"/>
  <c r="J769" i="2"/>
  <c r="K769" i="2"/>
  <c r="L769" i="2"/>
  <c r="M769" i="2"/>
  <c r="N769" i="2"/>
  <c r="O769" i="2"/>
  <c r="D770" i="2"/>
  <c r="E770" i="2"/>
  <c r="G770" i="2"/>
  <c r="H770" i="2"/>
  <c r="I770" i="2"/>
  <c r="J770" i="2"/>
  <c r="K770" i="2"/>
  <c r="L770" i="2"/>
  <c r="M770" i="2"/>
  <c r="N770" i="2"/>
  <c r="O770" i="2"/>
  <c r="D771" i="2"/>
  <c r="E771" i="2"/>
  <c r="G771" i="2"/>
  <c r="H771" i="2"/>
  <c r="I771" i="2"/>
  <c r="J771" i="2"/>
  <c r="K771" i="2"/>
  <c r="L771" i="2"/>
  <c r="M771" i="2"/>
  <c r="N771" i="2"/>
  <c r="O771" i="2"/>
  <c r="D772" i="2"/>
  <c r="E772" i="2"/>
  <c r="G772" i="2"/>
  <c r="H772" i="2"/>
  <c r="I772" i="2"/>
  <c r="J772" i="2"/>
  <c r="K772" i="2"/>
  <c r="L772" i="2"/>
  <c r="M772" i="2"/>
  <c r="N772" i="2"/>
  <c r="O772" i="2"/>
  <c r="D773" i="2"/>
  <c r="E773" i="2"/>
  <c r="G773" i="2"/>
  <c r="H773" i="2"/>
  <c r="I773" i="2"/>
  <c r="J773" i="2"/>
  <c r="K773" i="2"/>
  <c r="L773" i="2"/>
  <c r="M773" i="2"/>
  <c r="N773" i="2"/>
  <c r="O773" i="2"/>
  <c r="D774" i="2"/>
  <c r="E774" i="2"/>
  <c r="G774" i="2"/>
  <c r="H774" i="2"/>
  <c r="I774" i="2"/>
  <c r="J774" i="2"/>
  <c r="K774" i="2"/>
  <c r="L774" i="2"/>
  <c r="M774" i="2"/>
  <c r="N774" i="2"/>
  <c r="O774" i="2"/>
  <c r="D775" i="2"/>
  <c r="E775" i="2"/>
  <c r="G775" i="2"/>
  <c r="H775" i="2"/>
  <c r="I775" i="2"/>
  <c r="J775" i="2"/>
  <c r="K775" i="2"/>
  <c r="L775" i="2"/>
  <c r="M775" i="2"/>
  <c r="N775" i="2"/>
  <c r="O775" i="2"/>
  <c r="D776" i="2"/>
  <c r="E776" i="2"/>
  <c r="G776" i="2"/>
  <c r="H776" i="2"/>
  <c r="I776" i="2"/>
  <c r="J776" i="2"/>
  <c r="K776" i="2"/>
  <c r="L776" i="2"/>
  <c r="M776" i="2"/>
  <c r="N776" i="2"/>
  <c r="O776" i="2"/>
  <c r="D777" i="2"/>
  <c r="E777" i="2"/>
  <c r="G777" i="2"/>
  <c r="H777" i="2"/>
  <c r="I777" i="2"/>
  <c r="J777" i="2"/>
  <c r="K777" i="2"/>
  <c r="L777" i="2"/>
  <c r="M777" i="2"/>
  <c r="N777" i="2"/>
  <c r="O777" i="2"/>
  <c r="D778" i="2"/>
  <c r="E778" i="2"/>
  <c r="G778" i="2"/>
  <c r="H778" i="2"/>
  <c r="I778" i="2"/>
  <c r="J778" i="2"/>
  <c r="K778" i="2"/>
  <c r="L778" i="2"/>
  <c r="M778" i="2"/>
  <c r="N778" i="2"/>
  <c r="O778" i="2"/>
  <c r="D779" i="2"/>
  <c r="E779" i="2"/>
  <c r="G779" i="2"/>
  <c r="H779" i="2"/>
  <c r="I779" i="2"/>
  <c r="J779" i="2"/>
  <c r="K779" i="2"/>
  <c r="L779" i="2"/>
  <c r="M779" i="2"/>
  <c r="N779" i="2"/>
  <c r="O779" i="2"/>
  <c r="D780" i="2"/>
  <c r="E780" i="2"/>
  <c r="G780" i="2"/>
  <c r="H780" i="2"/>
  <c r="I780" i="2"/>
  <c r="J780" i="2"/>
  <c r="K780" i="2"/>
  <c r="L780" i="2"/>
  <c r="M780" i="2"/>
  <c r="N780" i="2"/>
  <c r="O780" i="2"/>
  <c r="D781" i="2"/>
  <c r="E781" i="2"/>
  <c r="G781" i="2"/>
  <c r="H781" i="2"/>
  <c r="I781" i="2"/>
  <c r="J781" i="2"/>
  <c r="K781" i="2"/>
  <c r="L781" i="2"/>
  <c r="M781" i="2"/>
  <c r="N781" i="2"/>
  <c r="O781" i="2"/>
  <c r="D782" i="2"/>
  <c r="E782" i="2"/>
  <c r="G782" i="2"/>
  <c r="H782" i="2"/>
  <c r="I782" i="2"/>
  <c r="J782" i="2"/>
  <c r="K782" i="2"/>
  <c r="L782" i="2"/>
  <c r="M782" i="2"/>
  <c r="N782" i="2"/>
  <c r="O782" i="2"/>
  <c r="D783" i="2"/>
  <c r="E783" i="2"/>
  <c r="G783" i="2"/>
  <c r="H783" i="2"/>
  <c r="I783" i="2"/>
  <c r="J783" i="2"/>
  <c r="K783" i="2"/>
  <c r="L783" i="2"/>
  <c r="M783" i="2"/>
  <c r="N783" i="2"/>
  <c r="O783" i="2"/>
  <c r="D784" i="2"/>
  <c r="E784" i="2"/>
  <c r="G784" i="2"/>
  <c r="H784" i="2"/>
  <c r="I784" i="2"/>
  <c r="J784" i="2"/>
  <c r="K784" i="2"/>
  <c r="L784" i="2"/>
  <c r="M784" i="2"/>
  <c r="N784" i="2"/>
  <c r="O784" i="2"/>
  <c r="D785" i="2"/>
  <c r="E785" i="2"/>
  <c r="G785" i="2"/>
  <c r="H785" i="2"/>
  <c r="I785" i="2"/>
  <c r="J785" i="2"/>
  <c r="K785" i="2"/>
  <c r="L785" i="2"/>
  <c r="M785" i="2"/>
  <c r="N785" i="2"/>
  <c r="O785" i="2"/>
  <c r="D786" i="2"/>
  <c r="E786" i="2"/>
  <c r="G786" i="2"/>
  <c r="H786" i="2"/>
  <c r="I786" i="2"/>
  <c r="J786" i="2"/>
  <c r="K786" i="2"/>
  <c r="L786" i="2"/>
  <c r="M786" i="2"/>
  <c r="N786" i="2"/>
  <c r="O786" i="2"/>
  <c r="D787" i="2"/>
  <c r="E787" i="2"/>
  <c r="G787" i="2"/>
  <c r="H787" i="2"/>
  <c r="I787" i="2"/>
  <c r="J787" i="2"/>
  <c r="K787" i="2"/>
  <c r="L787" i="2"/>
  <c r="M787" i="2"/>
  <c r="N787" i="2"/>
  <c r="O787" i="2"/>
  <c r="D788" i="2"/>
  <c r="E788" i="2"/>
  <c r="G788" i="2"/>
  <c r="H788" i="2"/>
  <c r="I788" i="2"/>
  <c r="J788" i="2"/>
  <c r="K788" i="2"/>
  <c r="L788" i="2"/>
  <c r="M788" i="2"/>
  <c r="N788" i="2"/>
  <c r="O788" i="2"/>
  <c r="D789" i="2"/>
  <c r="E789" i="2"/>
  <c r="G789" i="2"/>
  <c r="H789" i="2"/>
  <c r="I789" i="2"/>
  <c r="J789" i="2"/>
  <c r="K789" i="2"/>
  <c r="L789" i="2"/>
  <c r="M789" i="2"/>
  <c r="N789" i="2"/>
  <c r="O789" i="2"/>
  <c r="D790" i="2"/>
  <c r="E790" i="2"/>
  <c r="G790" i="2"/>
  <c r="H790" i="2"/>
  <c r="I790" i="2"/>
  <c r="J790" i="2"/>
  <c r="K790" i="2"/>
  <c r="L790" i="2"/>
  <c r="M790" i="2"/>
  <c r="N790" i="2"/>
  <c r="O790" i="2"/>
  <c r="D791" i="2"/>
  <c r="E791" i="2"/>
  <c r="G791" i="2"/>
  <c r="H791" i="2"/>
  <c r="I791" i="2"/>
  <c r="J791" i="2"/>
  <c r="K791" i="2"/>
  <c r="L791" i="2"/>
  <c r="M791" i="2"/>
  <c r="N791" i="2"/>
  <c r="O791" i="2"/>
  <c r="D792" i="2"/>
  <c r="E792" i="2"/>
  <c r="G792" i="2"/>
  <c r="H792" i="2"/>
  <c r="I792" i="2"/>
  <c r="J792" i="2"/>
  <c r="K792" i="2"/>
  <c r="L792" i="2"/>
  <c r="M792" i="2"/>
  <c r="N792" i="2"/>
  <c r="O792" i="2"/>
  <c r="D793" i="2"/>
  <c r="E793" i="2"/>
  <c r="G793" i="2"/>
  <c r="H793" i="2"/>
  <c r="I793" i="2"/>
  <c r="J793" i="2"/>
  <c r="K793" i="2"/>
  <c r="L793" i="2"/>
  <c r="M793" i="2"/>
  <c r="N793" i="2"/>
  <c r="O793" i="2"/>
  <c r="D794" i="2"/>
  <c r="E794" i="2"/>
  <c r="G794" i="2"/>
  <c r="H794" i="2"/>
  <c r="I794" i="2"/>
  <c r="J794" i="2"/>
  <c r="K794" i="2"/>
  <c r="L794" i="2"/>
  <c r="M794" i="2"/>
  <c r="N794" i="2"/>
  <c r="O794" i="2"/>
  <c r="D795" i="2"/>
  <c r="E795" i="2"/>
  <c r="G795" i="2"/>
  <c r="H795" i="2"/>
  <c r="I795" i="2"/>
  <c r="J795" i="2"/>
  <c r="K795" i="2"/>
  <c r="L795" i="2"/>
  <c r="M795" i="2"/>
  <c r="N795" i="2"/>
  <c r="O795" i="2"/>
  <c r="D796" i="2"/>
  <c r="E796" i="2"/>
  <c r="G796" i="2"/>
  <c r="H796" i="2"/>
  <c r="I796" i="2"/>
  <c r="J796" i="2"/>
  <c r="K796" i="2"/>
  <c r="L796" i="2"/>
  <c r="M796" i="2"/>
  <c r="N796" i="2"/>
  <c r="O796" i="2"/>
  <c r="D797" i="2"/>
  <c r="E797" i="2"/>
  <c r="G797" i="2"/>
  <c r="H797" i="2"/>
  <c r="I797" i="2"/>
  <c r="J797" i="2"/>
  <c r="K797" i="2"/>
  <c r="L797" i="2"/>
  <c r="M797" i="2"/>
  <c r="N797" i="2"/>
  <c r="O797" i="2"/>
  <c r="D798" i="2"/>
  <c r="E798" i="2"/>
  <c r="G798" i="2"/>
  <c r="H798" i="2"/>
  <c r="I798" i="2"/>
  <c r="J798" i="2"/>
  <c r="K798" i="2"/>
  <c r="L798" i="2"/>
  <c r="M798" i="2"/>
  <c r="N798" i="2"/>
  <c r="O798" i="2"/>
  <c r="D799" i="2"/>
  <c r="E799" i="2"/>
  <c r="G799" i="2"/>
  <c r="H799" i="2"/>
  <c r="I799" i="2"/>
  <c r="J799" i="2"/>
  <c r="K799" i="2"/>
  <c r="L799" i="2"/>
  <c r="M799" i="2"/>
  <c r="N799" i="2"/>
  <c r="O799" i="2"/>
  <c r="D800" i="2"/>
  <c r="E800" i="2"/>
  <c r="G800" i="2"/>
  <c r="H800" i="2"/>
  <c r="I800" i="2"/>
  <c r="J800" i="2"/>
  <c r="K800" i="2"/>
  <c r="L800" i="2"/>
  <c r="M800" i="2"/>
  <c r="N800" i="2"/>
  <c r="O800" i="2"/>
  <c r="D801" i="2"/>
  <c r="E801" i="2"/>
  <c r="G801" i="2"/>
  <c r="H801" i="2"/>
  <c r="I801" i="2"/>
  <c r="J801" i="2"/>
  <c r="K801" i="2"/>
  <c r="L801" i="2"/>
  <c r="M801" i="2"/>
  <c r="N801" i="2"/>
  <c r="O801" i="2"/>
  <c r="D802" i="2"/>
  <c r="E802" i="2"/>
  <c r="G802" i="2"/>
  <c r="H802" i="2"/>
  <c r="I802" i="2"/>
  <c r="J802" i="2"/>
  <c r="K802" i="2"/>
  <c r="L802" i="2"/>
  <c r="M802" i="2"/>
  <c r="N802" i="2"/>
  <c r="O802" i="2"/>
  <c r="D803" i="2"/>
  <c r="E803" i="2"/>
  <c r="G803" i="2"/>
  <c r="H803" i="2"/>
  <c r="I803" i="2"/>
  <c r="J803" i="2"/>
  <c r="K803" i="2"/>
  <c r="L803" i="2"/>
  <c r="M803" i="2"/>
  <c r="N803" i="2"/>
  <c r="O803" i="2"/>
  <c r="D804" i="2"/>
  <c r="E804" i="2"/>
  <c r="G804" i="2"/>
  <c r="H804" i="2"/>
  <c r="I804" i="2"/>
  <c r="J804" i="2"/>
  <c r="K804" i="2"/>
  <c r="L804" i="2"/>
  <c r="M804" i="2"/>
  <c r="N804" i="2"/>
  <c r="O804" i="2"/>
  <c r="D805" i="2"/>
  <c r="E805" i="2"/>
  <c r="G805" i="2"/>
  <c r="H805" i="2"/>
  <c r="I805" i="2"/>
  <c r="J805" i="2"/>
  <c r="K805" i="2"/>
  <c r="L805" i="2"/>
  <c r="M805" i="2"/>
  <c r="N805" i="2"/>
  <c r="O805" i="2"/>
  <c r="D806" i="2"/>
  <c r="E806" i="2"/>
  <c r="G806" i="2"/>
  <c r="H806" i="2"/>
  <c r="I806" i="2"/>
  <c r="J806" i="2"/>
  <c r="K806" i="2"/>
  <c r="L806" i="2"/>
  <c r="M806" i="2"/>
  <c r="N806" i="2"/>
  <c r="O806" i="2"/>
  <c r="D807" i="2"/>
  <c r="E807" i="2"/>
  <c r="G807" i="2"/>
  <c r="H807" i="2"/>
  <c r="I807" i="2"/>
  <c r="J807" i="2"/>
  <c r="K807" i="2"/>
  <c r="L807" i="2"/>
  <c r="M807" i="2"/>
  <c r="N807" i="2"/>
  <c r="O807" i="2"/>
  <c r="D808" i="2"/>
  <c r="E808" i="2"/>
  <c r="G808" i="2"/>
  <c r="H808" i="2"/>
  <c r="I808" i="2"/>
  <c r="J808" i="2"/>
  <c r="K808" i="2"/>
  <c r="L808" i="2"/>
  <c r="M808" i="2"/>
  <c r="N808" i="2"/>
  <c r="O808" i="2"/>
  <c r="D809" i="2"/>
  <c r="E809" i="2"/>
  <c r="G809" i="2"/>
  <c r="H809" i="2"/>
  <c r="I809" i="2"/>
  <c r="J809" i="2"/>
  <c r="K809" i="2"/>
  <c r="L809" i="2"/>
  <c r="M809" i="2"/>
  <c r="N809" i="2"/>
  <c r="O809" i="2"/>
  <c r="D810" i="2"/>
  <c r="E810" i="2"/>
  <c r="G810" i="2"/>
  <c r="H810" i="2"/>
  <c r="I810" i="2"/>
  <c r="J810" i="2"/>
  <c r="K810" i="2"/>
  <c r="L810" i="2"/>
  <c r="M810" i="2"/>
  <c r="N810" i="2"/>
  <c r="O810" i="2"/>
  <c r="D811" i="2"/>
  <c r="E811" i="2"/>
  <c r="G811" i="2"/>
  <c r="H811" i="2"/>
  <c r="I811" i="2"/>
  <c r="J811" i="2"/>
  <c r="K811" i="2"/>
  <c r="L811" i="2"/>
  <c r="M811" i="2"/>
  <c r="N811" i="2"/>
  <c r="O811" i="2"/>
  <c r="D812" i="2"/>
  <c r="E812" i="2"/>
  <c r="G812" i="2"/>
  <c r="H812" i="2"/>
  <c r="I812" i="2"/>
  <c r="J812" i="2"/>
  <c r="K812" i="2"/>
  <c r="L812" i="2"/>
  <c r="M812" i="2"/>
  <c r="N812" i="2"/>
  <c r="O812" i="2"/>
  <c r="D813" i="2"/>
  <c r="E813" i="2"/>
  <c r="G813" i="2"/>
  <c r="H813" i="2"/>
  <c r="I813" i="2"/>
  <c r="J813" i="2"/>
  <c r="K813" i="2"/>
  <c r="L813" i="2"/>
  <c r="M813" i="2"/>
  <c r="N813" i="2"/>
  <c r="O813" i="2"/>
  <c r="D814" i="2"/>
  <c r="E814" i="2"/>
  <c r="G814" i="2"/>
  <c r="H814" i="2"/>
  <c r="I814" i="2"/>
  <c r="J814" i="2"/>
  <c r="K814" i="2"/>
  <c r="L814" i="2"/>
  <c r="M814" i="2"/>
  <c r="N814" i="2"/>
  <c r="O814" i="2"/>
  <c r="D815" i="2"/>
  <c r="E815" i="2"/>
  <c r="G815" i="2"/>
  <c r="H815" i="2"/>
  <c r="I815" i="2"/>
  <c r="J815" i="2"/>
  <c r="K815" i="2"/>
  <c r="L815" i="2"/>
  <c r="M815" i="2"/>
  <c r="N815" i="2"/>
  <c r="O815" i="2"/>
  <c r="D816" i="2"/>
  <c r="E816" i="2"/>
  <c r="G816" i="2"/>
  <c r="H816" i="2"/>
  <c r="I816" i="2"/>
  <c r="J816" i="2"/>
  <c r="K816" i="2"/>
  <c r="L816" i="2"/>
  <c r="M816" i="2"/>
  <c r="N816" i="2"/>
  <c r="O816" i="2"/>
  <c r="D817" i="2"/>
  <c r="E817" i="2"/>
  <c r="G817" i="2"/>
  <c r="H817" i="2"/>
  <c r="I817" i="2"/>
  <c r="J817" i="2"/>
  <c r="K817" i="2"/>
  <c r="L817" i="2"/>
  <c r="M817" i="2"/>
  <c r="N817" i="2"/>
  <c r="O817" i="2"/>
  <c r="D818" i="2"/>
  <c r="E818" i="2"/>
  <c r="G818" i="2"/>
  <c r="H818" i="2"/>
  <c r="I818" i="2"/>
  <c r="J818" i="2"/>
  <c r="K818" i="2"/>
  <c r="L818" i="2"/>
  <c r="M818" i="2"/>
  <c r="N818" i="2"/>
  <c r="O818" i="2"/>
  <c r="D819" i="2"/>
  <c r="E819" i="2"/>
  <c r="G819" i="2"/>
  <c r="H819" i="2"/>
  <c r="I819" i="2"/>
  <c r="J819" i="2"/>
  <c r="K819" i="2"/>
  <c r="L819" i="2"/>
  <c r="M819" i="2"/>
  <c r="N819" i="2"/>
  <c r="O819" i="2"/>
  <c r="D820" i="2"/>
  <c r="E820" i="2"/>
  <c r="G820" i="2"/>
  <c r="H820" i="2"/>
  <c r="I820" i="2"/>
  <c r="J820" i="2"/>
  <c r="K820" i="2"/>
  <c r="L820" i="2"/>
  <c r="M820" i="2"/>
  <c r="N820" i="2"/>
  <c r="O820" i="2"/>
  <c r="D821" i="2"/>
  <c r="E821" i="2"/>
  <c r="G821" i="2"/>
  <c r="H821" i="2"/>
  <c r="I821" i="2"/>
  <c r="J821" i="2"/>
  <c r="K821" i="2"/>
  <c r="L821" i="2"/>
  <c r="M821" i="2"/>
  <c r="N821" i="2"/>
  <c r="O821" i="2"/>
  <c r="D822" i="2"/>
  <c r="E822" i="2"/>
  <c r="G822" i="2"/>
  <c r="H822" i="2"/>
  <c r="I822" i="2"/>
  <c r="J822" i="2"/>
  <c r="K822" i="2"/>
  <c r="L822" i="2"/>
  <c r="M822" i="2"/>
  <c r="N822" i="2"/>
  <c r="O822" i="2"/>
  <c r="D823" i="2"/>
  <c r="E823" i="2"/>
  <c r="G823" i="2"/>
  <c r="H823" i="2"/>
  <c r="I823" i="2"/>
  <c r="J823" i="2"/>
  <c r="K823" i="2"/>
  <c r="L823" i="2"/>
  <c r="M823" i="2"/>
  <c r="N823" i="2"/>
  <c r="O823" i="2"/>
  <c r="D824" i="2"/>
  <c r="E824" i="2"/>
  <c r="G824" i="2"/>
  <c r="H824" i="2"/>
  <c r="I824" i="2"/>
  <c r="J824" i="2"/>
  <c r="K824" i="2"/>
  <c r="L824" i="2"/>
  <c r="M824" i="2"/>
  <c r="N824" i="2"/>
  <c r="O824" i="2"/>
  <c r="D825" i="2"/>
  <c r="E825" i="2"/>
  <c r="G825" i="2"/>
  <c r="H825" i="2"/>
  <c r="I825" i="2"/>
  <c r="J825" i="2"/>
  <c r="K825" i="2"/>
  <c r="L825" i="2"/>
  <c r="M825" i="2"/>
  <c r="N825" i="2"/>
  <c r="O825" i="2"/>
  <c r="D826" i="2"/>
  <c r="E826" i="2"/>
  <c r="G826" i="2"/>
  <c r="H826" i="2"/>
  <c r="I826" i="2"/>
  <c r="J826" i="2"/>
  <c r="K826" i="2"/>
  <c r="L826" i="2"/>
  <c r="M826" i="2"/>
  <c r="N826" i="2"/>
  <c r="O826" i="2"/>
  <c r="D827" i="2"/>
  <c r="E827" i="2"/>
  <c r="G827" i="2"/>
  <c r="H827" i="2"/>
  <c r="I827" i="2"/>
  <c r="J827" i="2"/>
  <c r="K827" i="2"/>
  <c r="L827" i="2"/>
  <c r="M827" i="2"/>
  <c r="N827" i="2"/>
  <c r="O827" i="2"/>
  <c r="D828" i="2"/>
  <c r="E828" i="2"/>
  <c r="G828" i="2"/>
  <c r="H828" i="2"/>
  <c r="I828" i="2"/>
  <c r="J828" i="2"/>
  <c r="K828" i="2"/>
  <c r="L828" i="2"/>
  <c r="M828" i="2"/>
  <c r="N828" i="2"/>
  <c r="O828" i="2"/>
  <c r="D829" i="2"/>
  <c r="E829" i="2"/>
  <c r="G829" i="2"/>
  <c r="H829" i="2"/>
  <c r="I829" i="2"/>
  <c r="J829" i="2"/>
  <c r="K829" i="2"/>
  <c r="L829" i="2"/>
  <c r="M829" i="2"/>
  <c r="N829" i="2"/>
  <c r="O829" i="2"/>
  <c r="D830" i="2"/>
  <c r="E830" i="2"/>
  <c r="G830" i="2"/>
  <c r="H830" i="2"/>
  <c r="I830" i="2"/>
  <c r="J830" i="2"/>
  <c r="K830" i="2"/>
  <c r="L830" i="2"/>
  <c r="M830" i="2"/>
  <c r="N830" i="2"/>
  <c r="O830" i="2"/>
  <c r="D831" i="2"/>
  <c r="E831" i="2"/>
  <c r="G831" i="2"/>
  <c r="H831" i="2"/>
  <c r="I831" i="2"/>
  <c r="J831" i="2"/>
  <c r="K831" i="2"/>
  <c r="L831" i="2"/>
  <c r="M831" i="2"/>
  <c r="N831" i="2"/>
  <c r="O831" i="2"/>
  <c r="D832" i="2"/>
  <c r="E832" i="2"/>
  <c r="G832" i="2"/>
  <c r="H832" i="2"/>
  <c r="I832" i="2"/>
  <c r="J832" i="2"/>
  <c r="K832" i="2"/>
  <c r="L832" i="2"/>
  <c r="M832" i="2"/>
  <c r="N832" i="2"/>
  <c r="O832" i="2"/>
  <c r="D833" i="2"/>
  <c r="E833" i="2"/>
  <c r="G833" i="2"/>
  <c r="H833" i="2"/>
  <c r="I833" i="2"/>
  <c r="J833" i="2"/>
  <c r="K833" i="2"/>
  <c r="L833" i="2"/>
  <c r="M833" i="2"/>
  <c r="N833" i="2"/>
  <c r="O833" i="2"/>
  <c r="D834" i="2"/>
  <c r="E834" i="2"/>
  <c r="G834" i="2"/>
  <c r="H834" i="2"/>
  <c r="I834" i="2"/>
  <c r="J834" i="2"/>
  <c r="K834" i="2"/>
  <c r="L834" i="2"/>
  <c r="M834" i="2"/>
  <c r="N834" i="2"/>
  <c r="O834" i="2"/>
  <c r="D835" i="2"/>
  <c r="E835" i="2"/>
  <c r="G835" i="2"/>
  <c r="H835" i="2"/>
  <c r="I835" i="2"/>
  <c r="J835" i="2"/>
  <c r="K835" i="2"/>
  <c r="L835" i="2"/>
  <c r="M835" i="2"/>
  <c r="N835" i="2"/>
  <c r="O835" i="2"/>
  <c r="D836" i="2"/>
  <c r="E836" i="2"/>
  <c r="G836" i="2"/>
  <c r="H836" i="2"/>
  <c r="I836" i="2"/>
  <c r="J836" i="2"/>
  <c r="K836" i="2"/>
  <c r="L836" i="2"/>
  <c r="M836" i="2"/>
  <c r="N836" i="2"/>
  <c r="O836" i="2"/>
  <c r="D837" i="2"/>
  <c r="E837" i="2"/>
  <c r="G837" i="2"/>
  <c r="H837" i="2"/>
  <c r="I837" i="2"/>
  <c r="J837" i="2"/>
  <c r="K837" i="2"/>
  <c r="L837" i="2"/>
  <c r="M837" i="2"/>
  <c r="N837" i="2"/>
  <c r="O837" i="2"/>
  <c r="D838" i="2"/>
  <c r="E838" i="2"/>
  <c r="G838" i="2"/>
  <c r="H838" i="2"/>
  <c r="I838" i="2"/>
  <c r="J838" i="2"/>
  <c r="K838" i="2"/>
  <c r="L838" i="2"/>
  <c r="M838" i="2"/>
  <c r="N838" i="2"/>
  <c r="O838" i="2"/>
  <c r="D839" i="2"/>
  <c r="E839" i="2"/>
  <c r="G839" i="2"/>
  <c r="H839" i="2"/>
  <c r="I839" i="2"/>
  <c r="J839" i="2"/>
  <c r="K839" i="2"/>
  <c r="L839" i="2"/>
  <c r="M839" i="2"/>
  <c r="N839" i="2"/>
  <c r="O839" i="2"/>
  <c r="D840" i="2"/>
  <c r="E840" i="2"/>
  <c r="G840" i="2"/>
  <c r="H840" i="2"/>
  <c r="I840" i="2"/>
  <c r="J840" i="2"/>
  <c r="K840" i="2"/>
  <c r="L840" i="2"/>
  <c r="M840" i="2"/>
  <c r="N840" i="2"/>
  <c r="O840" i="2"/>
  <c r="D841" i="2"/>
  <c r="E841" i="2"/>
  <c r="G841" i="2"/>
  <c r="H841" i="2"/>
  <c r="I841" i="2"/>
  <c r="J841" i="2"/>
  <c r="K841" i="2"/>
  <c r="L841" i="2"/>
  <c r="M841" i="2"/>
  <c r="N841" i="2"/>
  <c r="O841" i="2"/>
  <c r="D842" i="2"/>
  <c r="E842" i="2"/>
  <c r="G842" i="2"/>
  <c r="H842" i="2"/>
  <c r="I842" i="2"/>
  <c r="J842" i="2"/>
  <c r="K842" i="2"/>
  <c r="L842" i="2"/>
  <c r="M842" i="2"/>
  <c r="N842" i="2"/>
  <c r="O842" i="2"/>
  <c r="D843" i="2"/>
  <c r="E843" i="2"/>
  <c r="G843" i="2"/>
  <c r="H843" i="2"/>
  <c r="I843" i="2"/>
  <c r="J843" i="2"/>
  <c r="K843" i="2"/>
  <c r="L843" i="2"/>
  <c r="M843" i="2"/>
  <c r="N843" i="2"/>
  <c r="O843" i="2"/>
  <c r="D844" i="2"/>
  <c r="E844" i="2"/>
  <c r="G844" i="2"/>
  <c r="H844" i="2"/>
  <c r="I844" i="2"/>
  <c r="J844" i="2"/>
  <c r="K844" i="2"/>
  <c r="L844" i="2"/>
  <c r="M844" i="2"/>
  <c r="N844" i="2"/>
  <c r="O844" i="2"/>
  <c r="D845" i="2"/>
  <c r="E845" i="2"/>
  <c r="G845" i="2"/>
  <c r="H845" i="2"/>
  <c r="I845" i="2"/>
  <c r="J845" i="2"/>
  <c r="K845" i="2"/>
  <c r="L845" i="2"/>
  <c r="M845" i="2"/>
  <c r="N845" i="2"/>
  <c r="O845" i="2"/>
  <c r="D846" i="2"/>
  <c r="E846" i="2"/>
  <c r="G846" i="2"/>
  <c r="H846" i="2"/>
  <c r="I846" i="2"/>
  <c r="J846" i="2"/>
  <c r="K846" i="2"/>
  <c r="L846" i="2"/>
  <c r="M846" i="2"/>
  <c r="N846" i="2"/>
  <c r="O846" i="2"/>
  <c r="D847" i="2"/>
  <c r="E847" i="2"/>
  <c r="G847" i="2"/>
  <c r="H847" i="2"/>
  <c r="I847" i="2"/>
  <c r="J847" i="2"/>
  <c r="K847" i="2"/>
  <c r="L847" i="2"/>
  <c r="M847" i="2"/>
  <c r="N847" i="2"/>
  <c r="O847" i="2"/>
  <c r="D848" i="2"/>
  <c r="E848" i="2"/>
  <c r="G848" i="2"/>
  <c r="H848" i="2"/>
  <c r="I848" i="2"/>
  <c r="J848" i="2"/>
  <c r="K848" i="2"/>
  <c r="L848" i="2"/>
  <c r="M848" i="2"/>
  <c r="N848" i="2"/>
  <c r="O848" i="2"/>
  <c r="D849" i="2"/>
  <c r="E849" i="2"/>
  <c r="G849" i="2"/>
  <c r="H849" i="2"/>
  <c r="I849" i="2"/>
  <c r="J849" i="2"/>
  <c r="K849" i="2"/>
  <c r="L849" i="2"/>
  <c r="M849" i="2"/>
  <c r="N849" i="2"/>
  <c r="O849" i="2"/>
  <c r="D850" i="2"/>
  <c r="E850" i="2"/>
  <c r="G850" i="2"/>
  <c r="H850" i="2"/>
  <c r="I850" i="2"/>
  <c r="J850" i="2"/>
  <c r="K850" i="2"/>
  <c r="L850" i="2"/>
  <c r="M850" i="2"/>
  <c r="N850" i="2"/>
  <c r="O850" i="2"/>
  <c r="D851" i="2"/>
  <c r="E851" i="2"/>
  <c r="G851" i="2"/>
  <c r="H851" i="2"/>
  <c r="I851" i="2"/>
  <c r="J851" i="2"/>
  <c r="K851" i="2"/>
  <c r="L851" i="2"/>
  <c r="M851" i="2"/>
  <c r="N851" i="2"/>
  <c r="O851" i="2"/>
  <c r="D852" i="2"/>
  <c r="E852" i="2"/>
  <c r="G852" i="2"/>
  <c r="H852" i="2"/>
  <c r="I852" i="2"/>
  <c r="J852" i="2"/>
  <c r="K852" i="2"/>
  <c r="L852" i="2"/>
  <c r="M852" i="2"/>
  <c r="N852" i="2"/>
  <c r="O852" i="2"/>
  <c r="D853" i="2"/>
  <c r="E853" i="2"/>
  <c r="G853" i="2"/>
  <c r="H853" i="2"/>
  <c r="I853" i="2"/>
  <c r="J853" i="2"/>
  <c r="K853" i="2"/>
  <c r="L853" i="2"/>
  <c r="M853" i="2"/>
  <c r="N853" i="2"/>
  <c r="O853" i="2"/>
  <c r="D854" i="2"/>
  <c r="E854" i="2"/>
  <c r="G854" i="2"/>
  <c r="H854" i="2"/>
  <c r="I854" i="2"/>
  <c r="J854" i="2"/>
  <c r="K854" i="2"/>
  <c r="L854" i="2"/>
  <c r="M854" i="2"/>
  <c r="N854" i="2"/>
  <c r="O854" i="2"/>
  <c r="D855" i="2"/>
  <c r="E855" i="2"/>
  <c r="G855" i="2"/>
  <c r="H855" i="2"/>
  <c r="I855" i="2"/>
  <c r="J855" i="2"/>
  <c r="K855" i="2"/>
  <c r="L855" i="2"/>
  <c r="M855" i="2"/>
  <c r="N855" i="2"/>
  <c r="O855" i="2"/>
  <c r="D856" i="2"/>
  <c r="E856" i="2"/>
  <c r="G856" i="2"/>
  <c r="H856" i="2"/>
  <c r="I856" i="2"/>
  <c r="J856" i="2"/>
  <c r="K856" i="2"/>
  <c r="L856" i="2"/>
  <c r="M856" i="2"/>
  <c r="N856" i="2"/>
  <c r="O856" i="2"/>
  <c r="D857" i="2"/>
  <c r="E857" i="2"/>
  <c r="G857" i="2"/>
  <c r="H857" i="2"/>
  <c r="I857" i="2"/>
  <c r="J857" i="2"/>
  <c r="K857" i="2"/>
  <c r="L857" i="2"/>
  <c r="M857" i="2"/>
  <c r="N857" i="2"/>
  <c r="O857" i="2"/>
  <c r="D858" i="2"/>
  <c r="E858" i="2"/>
  <c r="G858" i="2"/>
  <c r="H858" i="2"/>
  <c r="I858" i="2"/>
  <c r="J858" i="2"/>
  <c r="K858" i="2"/>
  <c r="L858" i="2"/>
  <c r="M858" i="2"/>
  <c r="N858" i="2"/>
  <c r="O858" i="2"/>
  <c r="D859" i="2"/>
  <c r="E859" i="2"/>
  <c r="G859" i="2"/>
  <c r="H859" i="2"/>
  <c r="I859" i="2"/>
  <c r="J859" i="2"/>
  <c r="K859" i="2"/>
  <c r="L859" i="2"/>
  <c r="M859" i="2"/>
  <c r="N859" i="2"/>
  <c r="O859" i="2"/>
  <c r="D860" i="2"/>
  <c r="E860" i="2"/>
  <c r="G860" i="2"/>
  <c r="H860" i="2"/>
  <c r="I860" i="2"/>
  <c r="J860" i="2"/>
  <c r="K860" i="2"/>
  <c r="L860" i="2"/>
  <c r="M860" i="2"/>
  <c r="N860" i="2"/>
  <c r="O860" i="2"/>
  <c r="D861" i="2"/>
  <c r="E861" i="2"/>
  <c r="G861" i="2"/>
  <c r="H861" i="2"/>
  <c r="I861" i="2"/>
  <c r="J861" i="2"/>
  <c r="K861" i="2"/>
  <c r="L861" i="2"/>
  <c r="M861" i="2"/>
  <c r="N861" i="2"/>
  <c r="O861" i="2"/>
  <c r="D862" i="2"/>
  <c r="E862" i="2"/>
  <c r="G862" i="2"/>
  <c r="H862" i="2"/>
  <c r="I862" i="2"/>
  <c r="J862" i="2"/>
  <c r="K862" i="2"/>
  <c r="L862" i="2"/>
  <c r="M862" i="2"/>
  <c r="N862" i="2"/>
  <c r="O862" i="2"/>
  <c r="D863" i="2"/>
  <c r="E863" i="2"/>
  <c r="G863" i="2"/>
  <c r="H863" i="2"/>
  <c r="I863" i="2"/>
  <c r="J863" i="2"/>
  <c r="K863" i="2"/>
  <c r="L863" i="2"/>
  <c r="M863" i="2"/>
  <c r="N863" i="2"/>
  <c r="O863" i="2"/>
  <c r="D864" i="2"/>
  <c r="E864" i="2"/>
  <c r="G864" i="2"/>
  <c r="H864" i="2"/>
  <c r="I864" i="2"/>
  <c r="J864" i="2"/>
  <c r="K864" i="2"/>
  <c r="L864" i="2"/>
  <c r="M864" i="2"/>
  <c r="N864" i="2"/>
  <c r="O864" i="2"/>
  <c r="D865" i="2"/>
  <c r="E865" i="2"/>
  <c r="G865" i="2"/>
  <c r="H865" i="2"/>
  <c r="I865" i="2"/>
  <c r="J865" i="2"/>
  <c r="K865" i="2"/>
  <c r="L865" i="2"/>
  <c r="M865" i="2"/>
  <c r="N865" i="2"/>
  <c r="O865" i="2"/>
  <c r="D866" i="2"/>
  <c r="E866" i="2"/>
  <c r="G866" i="2"/>
  <c r="H866" i="2"/>
  <c r="I866" i="2"/>
  <c r="J866" i="2"/>
  <c r="K866" i="2"/>
  <c r="L866" i="2"/>
  <c r="M866" i="2"/>
  <c r="N866" i="2"/>
  <c r="O866" i="2"/>
  <c r="D867" i="2"/>
  <c r="E867" i="2"/>
  <c r="G867" i="2"/>
  <c r="H867" i="2"/>
  <c r="I867" i="2"/>
  <c r="J867" i="2"/>
  <c r="K867" i="2"/>
  <c r="L867" i="2"/>
  <c r="M867" i="2"/>
  <c r="N867" i="2"/>
  <c r="O867" i="2"/>
  <c r="D868" i="2"/>
  <c r="E868" i="2"/>
  <c r="G868" i="2"/>
  <c r="H868" i="2"/>
  <c r="I868" i="2"/>
  <c r="J868" i="2"/>
  <c r="K868" i="2"/>
  <c r="L868" i="2"/>
  <c r="M868" i="2"/>
  <c r="N868" i="2"/>
  <c r="O868" i="2"/>
  <c r="D869" i="2"/>
  <c r="E869" i="2"/>
  <c r="G869" i="2"/>
  <c r="H869" i="2"/>
  <c r="I869" i="2"/>
  <c r="J869" i="2"/>
  <c r="K869" i="2"/>
  <c r="L869" i="2"/>
  <c r="M869" i="2"/>
  <c r="N869" i="2"/>
  <c r="O869" i="2"/>
  <c r="D870" i="2"/>
  <c r="E870" i="2"/>
  <c r="G870" i="2"/>
  <c r="H870" i="2"/>
  <c r="I870" i="2"/>
  <c r="J870" i="2"/>
  <c r="K870" i="2"/>
  <c r="L870" i="2"/>
  <c r="M870" i="2"/>
  <c r="N870" i="2"/>
  <c r="O870" i="2"/>
  <c r="D871" i="2"/>
  <c r="E871" i="2"/>
  <c r="G871" i="2"/>
  <c r="H871" i="2"/>
  <c r="I871" i="2"/>
  <c r="J871" i="2"/>
  <c r="K871" i="2"/>
  <c r="L871" i="2"/>
  <c r="M871" i="2"/>
  <c r="N871" i="2"/>
  <c r="O871" i="2"/>
  <c r="D872" i="2"/>
  <c r="E872" i="2"/>
  <c r="G872" i="2"/>
  <c r="H872" i="2"/>
  <c r="I872" i="2"/>
  <c r="J872" i="2"/>
  <c r="K872" i="2"/>
  <c r="L872" i="2"/>
  <c r="M872" i="2"/>
  <c r="N872" i="2"/>
  <c r="O872" i="2"/>
  <c r="D873" i="2"/>
  <c r="E873" i="2"/>
  <c r="G873" i="2"/>
  <c r="H873" i="2"/>
  <c r="I873" i="2"/>
  <c r="J873" i="2"/>
  <c r="K873" i="2"/>
  <c r="L873" i="2"/>
  <c r="M873" i="2"/>
  <c r="N873" i="2"/>
  <c r="O873" i="2"/>
  <c r="D874" i="2"/>
  <c r="E874" i="2"/>
  <c r="G874" i="2"/>
  <c r="H874" i="2"/>
  <c r="I874" i="2"/>
  <c r="J874" i="2"/>
  <c r="K874" i="2"/>
  <c r="L874" i="2"/>
  <c r="M874" i="2"/>
  <c r="N874" i="2"/>
  <c r="O874" i="2"/>
  <c r="D875" i="2"/>
  <c r="E875" i="2"/>
  <c r="G875" i="2"/>
  <c r="H875" i="2"/>
  <c r="I875" i="2"/>
  <c r="J875" i="2"/>
  <c r="K875" i="2"/>
  <c r="L875" i="2"/>
  <c r="M875" i="2"/>
  <c r="N875" i="2"/>
  <c r="O875" i="2"/>
  <c r="D876" i="2"/>
  <c r="E876" i="2"/>
  <c r="G876" i="2"/>
  <c r="H876" i="2"/>
  <c r="I876" i="2"/>
  <c r="J876" i="2"/>
  <c r="K876" i="2"/>
  <c r="L876" i="2"/>
  <c r="M876" i="2"/>
  <c r="N876" i="2"/>
  <c r="O876" i="2"/>
  <c r="D877" i="2"/>
  <c r="E877" i="2"/>
  <c r="G877" i="2"/>
  <c r="H877" i="2"/>
  <c r="I877" i="2"/>
  <c r="J877" i="2"/>
  <c r="K877" i="2"/>
  <c r="L877" i="2"/>
  <c r="M877" i="2"/>
  <c r="N877" i="2"/>
  <c r="O877" i="2"/>
  <c r="D878" i="2"/>
  <c r="E878" i="2"/>
  <c r="G878" i="2"/>
  <c r="H878" i="2"/>
  <c r="I878" i="2"/>
  <c r="J878" i="2"/>
  <c r="K878" i="2"/>
  <c r="L878" i="2"/>
  <c r="M878" i="2"/>
  <c r="N878" i="2"/>
  <c r="O878" i="2"/>
  <c r="D879" i="2"/>
  <c r="E879" i="2"/>
  <c r="G879" i="2"/>
  <c r="H879" i="2"/>
  <c r="I879" i="2"/>
  <c r="J879" i="2"/>
  <c r="K879" i="2"/>
  <c r="L879" i="2"/>
  <c r="M879" i="2"/>
  <c r="N879" i="2"/>
  <c r="O879" i="2"/>
  <c r="D880" i="2"/>
  <c r="E880" i="2"/>
  <c r="G880" i="2"/>
  <c r="H880" i="2"/>
  <c r="I880" i="2"/>
  <c r="J880" i="2"/>
  <c r="K880" i="2"/>
  <c r="L880" i="2"/>
  <c r="M880" i="2"/>
  <c r="N880" i="2"/>
  <c r="O880" i="2"/>
  <c r="D881" i="2"/>
  <c r="E881" i="2"/>
  <c r="G881" i="2"/>
  <c r="H881" i="2"/>
  <c r="I881" i="2"/>
  <c r="J881" i="2"/>
  <c r="K881" i="2"/>
  <c r="L881" i="2"/>
  <c r="M881" i="2"/>
  <c r="N881" i="2"/>
  <c r="O881" i="2"/>
  <c r="D882" i="2"/>
  <c r="E882" i="2"/>
  <c r="G882" i="2"/>
  <c r="H882" i="2"/>
  <c r="I882" i="2"/>
  <c r="J882" i="2"/>
  <c r="K882" i="2"/>
  <c r="L882" i="2"/>
  <c r="M882" i="2"/>
  <c r="N882" i="2"/>
  <c r="O882" i="2"/>
  <c r="D883" i="2"/>
  <c r="E883" i="2"/>
  <c r="G883" i="2"/>
  <c r="H883" i="2"/>
  <c r="I883" i="2"/>
  <c r="J883" i="2"/>
  <c r="K883" i="2"/>
  <c r="L883" i="2"/>
  <c r="M883" i="2"/>
  <c r="N883" i="2"/>
  <c r="O883" i="2"/>
  <c r="D884" i="2"/>
  <c r="E884" i="2"/>
  <c r="G884" i="2"/>
  <c r="H884" i="2"/>
  <c r="I884" i="2"/>
  <c r="J884" i="2"/>
  <c r="K884" i="2"/>
  <c r="L884" i="2"/>
  <c r="M884" i="2"/>
  <c r="N884" i="2"/>
  <c r="O884" i="2"/>
  <c r="D885" i="2"/>
  <c r="E885" i="2"/>
  <c r="G885" i="2"/>
  <c r="H885" i="2"/>
  <c r="I885" i="2"/>
  <c r="J885" i="2"/>
  <c r="K885" i="2"/>
  <c r="L885" i="2"/>
  <c r="M885" i="2"/>
  <c r="N885" i="2"/>
  <c r="O885" i="2"/>
  <c r="D886" i="2"/>
  <c r="E886" i="2"/>
  <c r="G886" i="2"/>
  <c r="H886" i="2"/>
  <c r="I886" i="2"/>
  <c r="J886" i="2"/>
  <c r="K886" i="2"/>
  <c r="L886" i="2"/>
  <c r="M886" i="2"/>
  <c r="N886" i="2"/>
  <c r="O886" i="2"/>
  <c r="D887" i="2"/>
  <c r="E887" i="2"/>
  <c r="G887" i="2"/>
  <c r="H887" i="2"/>
  <c r="I887" i="2"/>
  <c r="J887" i="2"/>
  <c r="K887" i="2"/>
  <c r="L887" i="2"/>
  <c r="M887" i="2"/>
  <c r="N887" i="2"/>
  <c r="O887" i="2"/>
  <c r="D888" i="2"/>
  <c r="E888" i="2"/>
  <c r="G888" i="2"/>
  <c r="H888" i="2"/>
  <c r="I888" i="2"/>
  <c r="J888" i="2"/>
  <c r="K888" i="2"/>
  <c r="L888" i="2"/>
  <c r="M888" i="2"/>
  <c r="N888" i="2"/>
  <c r="O888" i="2"/>
  <c r="D889" i="2"/>
  <c r="E889" i="2"/>
  <c r="G889" i="2"/>
  <c r="H889" i="2"/>
  <c r="I889" i="2"/>
  <c r="J889" i="2"/>
  <c r="K889" i="2"/>
  <c r="L889" i="2"/>
  <c r="M889" i="2"/>
  <c r="N889" i="2"/>
  <c r="O889" i="2"/>
  <c r="D890" i="2"/>
  <c r="E890" i="2"/>
  <c r="G890" i="2"/>
  <c r="H890" i="2"/>
  <c r="I890" i="2"/>
  <c r="J890" i="2"/>
  <c r="K890" i="2"/>
  <c r="L890" i="2"/>
  <c r="M890" i="2"/>
  <c r="N890" i="2"/>
  <c r="O890" i="2"/>
  <c r="D891" i="2"/>
  <c r="E891" i="2"/>
  <c r="G891" i="2"/>
  <c r="H891" i="2"/>
  <c r="I891" i="2"/>
  <c r="J891" i="2"/>
  <c r="K891" i="2"/>
  <c r="L891" i="2"/>
  <c r="M891" i="2"/>
  <c r="N891" i="2"/>
  <c r="O891" i="2"/>
  <c r="D892" i="2"/>
  <c r="E892" i="2"/>
  <c r="G892" i="2"/>
  <c r="H892" i="2"/>
  <c r="I892" i="2"/>
  <c r="J892" i="2"/>
  <c r="K892" i="2"/>
  <c r="L892" i="2"/>
  <c r="M892" i="2"/>
  <c r="N892" i="2"/>
  <c r="O892" i="2"/>
  <c r="D893" i="2"/>
  <c r="E893" i="2"/>
  <c r="G893" i="2"/>
  <c r="H893" i="2"/>
  <c r="I893" i="2"/>
  <c r="J893" i="2"/>
  <c r="K893" i="2"/>
  <c r="L893" i="2"/>
  <c r="M893" i="2"/>
  <c r="N893" i="2"/>
  <c r="O893" i="2"/>
  <c r="D894" i="2"/>
  <c r="E894" i="2"/>
  <c r="G894" i="2"/>
  <c r="H894" i="2"/>
  <c r="I894" i="2"/>
  <c r="J894" i="2"/>
  <c r="K894" i="2"/>
  <c r="L894" i="2"/>
  <c r="M894" i="2"/>
  <c r="N894" i="2"/>
  <c r="O894" i="2"/>
  <c r="D895" i="2"/>
  <c r="E895" i="2"/>
  <c r="G895" i="2"/>
  <c r="H895" i="2"/>
  <c r="I895" i="2"/>
  <c r="J895" i="2"/>
  <c r="K895" i="2"/>
  <c r="L895" i="2"/>
  <c r="M895" i="2"/>
  <c r="N895" i="2"/>
  <c r="O895" i="2"/>
  <c r="D896" i="2"/>
  <c r="E896" i="2"/>
  <c r="G896" i="2"/>
  <c r="H896" i="2"/>
  <c r="I896" i="2"/>
  <c r="J896" i="2"/>
  <c r="K896" i="2"/>
  <c r="L896" i="2"/>
  <c r="M896" i="2"/>
  <c r="N896" i="2"/>
  <c r="O896" i="2"/>
  <c r="D897" i="2"/>
  <c r="E897" i="2"/>
  <c r="G897" i="2"/>
  <c r="H897" i="2"/>
  <c r="I897" i="2"/>
  <c r="J897" i="2"/>
  <c r="K897" i="2"/>
  <c r="L897" i="2"/>
  <c r="M897" i="2"/>
  <c r="N897" i="2"/>
  <c r="O897" i="2"/>
  <c r="D898" i="2"/>
  <c r="E898" i="2"/>
  <c r="G898" i="2"/>
  <c r="H898" i="2"/>
  <c r="I898" i="2"/>
  <c r="J898" i="2"/>
  <c r="K898" i="2"/>
  <c r="L898" i="2"/>
  <c r="M898" i="2"/>
  <c r="N898" i="2"/>
  <c r="O898" i="2"/>
  <c r="D899" i="2"/>
  <c r="E899" i="2"/>
  <c r="G899" i="2"/>
  <c r="H899" i="2"/>
  <c r="I899" i="2"/>
  <c r="J899" i="2"/>
  <c r="K899" i="2"/>
  <c r="L899" i="2"/>
  <c r="M899" i="2"/>
  <c r="N899" i="2"/>
  <c r="O899" i="2"/>
  <c r="D900" i="2"/>
  <c r="E900" i="2"/>
  <c r="G900" i="2"/>
  <c r="H900" i="2"/>
  <c r="I900" i="2"/>
  <c r="J900" i="2"/>
  <c r="K900" i="2"/>
  <c r="L900" i="2"/>
  <c r="M900" i="2"/>
  <c r="N900" i="2"/>
  <c r="O900" i="2"/>
  <c r="D901" i="2"/>
  <c r="E901" i="2"/>
  <c r="G901" i="2"/>
  <c r="H901" i="2"/>
  <c r="I901" i="2"/>
  <c r="J901" i="2"/>
  <c r="K901" i="2"/>
  <c r="L901" i="2"/>
  <c r="M901" i="2"/>
  <c r="N901" i="2"/>
  <c r="O901" i="2"/>
  <c r="D902" i="2"/>
  <c r="E902" i="2"/>
  <c r="G902" i="2"/>
  <c r="H902" i="2"/>
  <c r="I902" i="2"/>
  <c r="J902" i="2"/>
  <c r="K902" i="2"/>
  <c r="L902" i="2"/>
  <c r="M902" i="2"/>
  <c r="N902" i="2"/>
  <c r="O902" i="2"/>
  <c r="D903" i="2"/>
  <c r="E903" i="2"/>
  <c r="G903" i="2"/>
  <c r="H903" i="2"/>
  <c r="I903" i="2"/>
  <c r="J903" i="2"/>
  <c r="K903" i="2"/>
  <c r="L903" i="2"/>
  <c r="M903" i="2"/>
  <c r="N903" i="2"/>
  <c r="O903" i="2"/>
  <c r="D904" i="2"/>
  <c r="E904" i="2"/>
  <c r="G904" i="2"/>
  <c r="H904" i="2"/>
  <c r="I904" i="2"/>
  <c r="J904" i="2"/>
  <c r="K904" i="2"/>
  <c r="L904" i="2"/>
  <c r="M904" i="2"/>
  <c r="N904" i="2"/>
  <c r="O904" i="2"/>
  <c r="D905" i="2"/>
  <c r="E905" i="2"/>
  <c r="G905" i="2"/>
  <c r="H905" i="2"/>
  <c r="I905" i="2"/>
  <c r="J905" i="2"/>
  <c r="K905" i="2"/>
  <c r="L905" i="2"/>
  <c r="M905" i="2"/>
  <c r="N905" i="2"/>
  <c r="O905" i="2"/>
  <c r="D906" i="2"/>
  <c r="E906" i="2"/>
  <c r="G906" i="2"/>
  <c r="H906" i="2"/>
  <c r="I906" i="2"/>
  <c r="J906" i="2"/>
  <c r="K906" i="2"/>
  <c r="L906" i="2"/>
  <c r="M906" i="2"/>
  <c r="N906" i="2"/>
  <c r="O906" i="2"/>
  <c r="D907" i="2"/>
  <c r="E907" i="2"/>
  <c r="G907" i="2"/>
  <c r="H907" i="2"/>
  <c r="I907" i="2"/>
  <c r="J907" i="2"/>
  <c r="K907" i="2"/>
  <c r="L907" i="2"/>
  <c r="M907" i="2"/>
  <c r="N907" i="2"/>
  <c r="O907" i="2"/>
  <c r="D908" i="2"/>
  <c r="E908" i="2"/>
  <c r="G908" i="2"/>
  <c r="H908" i="2"/>
  <c r="I908" i="2"/>
  <c r="J908" i="2"/>
  <c r="K908" i="2"/>
  <c r="L908" i="2"/>
  <c r="M908" i="2"/>
  <c r="N908" i="2"/>
  <c r="O908" i="2"/>
  <c r="D909" i="2"/>
  <c r="E909" i="2"/>
  <c r="G909" i="2"/>
  <c r="H909" i="2"/>
  <c r="I909" i="2"/>
  <c r="J909" i="2"/>
  <c r="K909" i="2"/>
  <c r="L909" i="2"/>
  <c r="M909" i="2"/>
  <c r="N909" i="2"/>
  <c r="O909" i="2"/>
  <c r="D910" i="2"/>
  <c r="E910" i="2"/>
  <c r="G910" i="2"/>
  <c r="H910" i="2"/>
  <c r="I910" i="2"/>
  <c r="J910" i="2"/>
  <c r="K910" i="2"/>
  <c r="L910" i="2"/>
  <c r="M910" i="2"/>
  <c r="N910" i="2"/>
  <c r="O910" i="2"/>
  <c r="D911" i="2"/>
  <c r="E911" i="2"/>
  <c r="G911" i="2"/>
  <c r="H911" i="2"/>
  <c r="I911" i="2"/>
  <c r="J911" i="2"/>
  <c r="K911" i="2"/>
  <c r="L911" i="2"/>
  <c r="M911" i="2"/>
  <c r="N911" i="2"/>
  <c r="O911" i="2"/>
  <c r="D912" i="2"/>
  <c r="E912" i="2"/>
  <c r="G912" i="2"/>
  <c r="H912" i="2"/>
  <c r="I912" i="2"/>
  <c r="J912" i="2"/>
  <c r="K912" i="2"/>
  <c r="L912" i="2"/>
  <c r="M912" i="2"/>
  <c r="N912" i="2"/>
  <c r="O912" i="2"/>
  <c r="D913" i="2"/>
  <c r="E913" i="2"/>
  <c r="G913" i="2"/>
  <c r="H913" i="2"/>
  <c r="I913" i="2"/>
  <c r="J913" i="2"/>
  <c r="K913" i="2"/>
  <c r="L913" i="2"/>
  <c r="M913" i="2"/>
  <c r="N913" i="2"/>
  <c r="O913" i="2"/>
  <c r="D914" i="2"/>
  <c r="E914" i="2"/>
  <c r="G914" i="2"/>
  <c r="H914" i="2"/>
  <c r="I914" i="2"/>
  <c r="J914" i="2"/>
  <c r="K914" i="2"/>
  <c r="L914" i="2"/>
  <c r="M914" i="2"/>
  <c r="N914" i="2"/>
  <c r="O914" i="2"/>
  <c r="D915" i="2"/>
  <c r="E915" i="2"/>
  <c r="G915" i="2"/>
  <c r="H915" i="2"/>
  <c r="I915" i="2"/>
  <c r="J915" i="2"/>
  <c r="K915" i="2"/>
  <c r="L915" i="2"/>
  <c r="M915" i="2"/>
  <c r="N915" i="2"/>
  <c r="O915" i="2"/>
  <c r="D916" i="2"/>
  <c r="E916" i="2"/>
  <c r="G916" i="2"/>
  <c r="H916" i="2"/>
  <c r="I916" i="2"/>
  <c r="J916" i="2"/>
  <c r="K916" i="2"/>
  <c r="L916" i="2"/>
  <c r="M916" i="2"/>
  <c r="N916" i="2"/>
  <c r="O916" i="2"/>
  <c r="D917" i="2"/>
  <c r="E917" i="2"/>
  <c r="G917" i="2"/>
  <c r="H917" i="2"/>
  <c r="I917" i="2"/>
  <c r="J917" i="2"/>
  <c r="K917" i="2"/>
  <c r="L917" i="2"/>
  <c r="M917" i="2"/>
  <c r="N917" i="2"/>
  <c r="O917" i="2"/>
  <c r="D918" i="2"/>
  <c r="E918" i="2"/>
  <c r="G918" i="2"/>
  <c r="H918" i="2"/>
  <c r="I918" i="2"/>
  <c r="J918" i="2"/>
  <c r="K918" i="2"/>
  <c r="L918" i="2"/>
  <c r="M918" i="2"/>
  <c r="N918" i="2"/>
  <c r="O918" i="2"/>
  <c r="D919" i="2"/>
  <c r="E919" i="2"/>
  <c r="G919" i="2"/>
  <c r="H919" i="2"/>
  <c r="I919" i="2"/>
  <c r="J919" i="2"/>
  <c r="K919" i="2"/>
  <c r="L919" i="2"/>
  <c r="M919" i="2"/>
  <c r="N919" i="2"/>
  <c r="O919" i="2"/>
  <c r="D920" i="2"/>
  <c r="E920" i="2"/>
  <c r="G920" i="2"/>
  <c r="H920" i="2"/>
  <c r="I920" i="2"/>
  <c r="J920" i="2"/>
  <c r="K920" i="2"/>
  <c r="L920" i="2"/>
  <c r="M920" i="2"/>
  <c r="N920" i="2"/>
  <c r="O920" i="2"/>
  <c r="D921" i="2"/>
  <c r="E921" i="2"/>
  <c r="G921" i="2"/>
  <c r="H921" i="2"/>
  <c r="I921" i="2"/>
  <c r="J921" i="2"/>
  <c r="K921" i="2"/>
  <c r="L921" i="2"/>
  <c r="M921" i="2"/>
  <c r="N921" i="2"/>
  <c r="O921" i="2"/>
  <c r="D922" i="2"/>
  <c r="E922" i="2"/>
  <c r="G922" i="2"/>
  <c r="H922" i="2"/>
  <c r="I922" i="2"/>
  <c r="J922" i="2"/>
  <c r="K922" i="2"/>
  <c r="L922" i="2"/>
  <c r="M922" i="2"/>
  <c r="N922" i="2"/>
  <c r="O922" i="2"/>
  <c r="D923" i="2"/>
  <c r="E923" i="2"/>
  <c r="G923" i="2"/>
  <c r="H923" i="2"/>
  <c r="I923" i="2"/>
  <c r="J923" i="2"/>
  <c r="K923" i="2"/>
  <c r="L923" i="2"/>
  <c r="M923" i="2"/>
  <c r="N923" i="2"/>
  <c r="O923" i="2"/>
  <c r="D924" i="2"/>
  <c r="E924" i="2"/>
  <c r="G924" i="2"/>
  <c r="H924" i="2"/>
  <c r="I924" i="2"/>
  <c r="J924" i="2"/>
  <c r="K924" i="2"/>
  <c r="L924" i="2"/>
  <c r="M924" i="2"/>
  <c r="N924" i="2"/>
  <c r="O924" i="2"/>
  <c r="D925" i="2"/>
  <c r="E925" i="2"/>
  <c r="G925" i="2"/>
  <c r="H925" i="2"/>
  <c r="I925" i="2"/>
  <c r="J925" i="2"/>
  <c r="K925" i="2"/>
  <c r="L925" i="2"/>
  <c r="M925" i="2"/>
  <c r="N925" i="2"/>
  <c r="O925" i="2"/>
  <c r="D926" i="2"/>
  <c r="E926" i="2"/>
  <c r="G926" i="2"/>
  <c r="H926" i="2"/>
  <c r="I926" i="2"/>
  <c r="J926" i="2"/>
  <c r="K926" i="2"/>
  <c r="L926" i="2"/>
  <c r="M926" i="2"/>
  <c r="N926" i="2"/>
  <c r="O926" i="2"/>
  <c r="D927" i="2"/>
  <c r="E927" i="2"/>
  <c r="G927" i="2"/>
  <c r="H927" i="2"/>
  <c r="I927" i="2"/>
  <c r="J927" i="2"/>
  <c r="K927" i="2"/>
  <c r="L927" i="2"/>
  <c r="M927" i="2"/>
  <c r="N927" i="2"/>
  <c r="O927" i="2"/>
  <c r="D928" i="2"/>
  <c r="E928" i="2"/>
  <c r="G928" i="2"/>
  <c r="H928" i="2"/>
  <c r="I928" i="2"/>
  <c r="J928" i="2"/>
  <c r="K928" i="2"/>
  <c r="L928" i="2"/>
  <c r="M928" i="2"/>
  <c r="N928" i="2"/>
  <c r="O928" i="2"/>
  <c r="D929" i="2"/>
  <c r="E929" i="2"/>
  <c r="G929" i="2"/>
  <c r="H929" i="2"/>
  <c r="I929" i="2"/>
  <c r="J929" i="2"/>
  <c r="K929" i="2"/>
  <c r="L929" i="2"/>
  <c r="M929" i="2"/>
  <c r="N929" i="2"/>
  <c r="O929" i="2"/>
  <c r="D930" i="2"/>
  <c r="E930" i="2"/>
  <c r="G930" i="2"/>
  <c r="H930" i="2"/>
  <c r="I930" i="2"/>
  <c r="J930" i="2"/>
  <c r="K930" i="2"/>
  <c r="L930" i="2"/>
  <c r="M930" i="2"/>
  <c r="N930" i="2"/>
  <c r="O930" i="2"/>
  <c r="D931" i="2"/>
  <c r="E931" i="2"/>
  <c r="G931" i="2"/>
  <c r="H931" i="2"/>
  <c r="I931" i="2"/>
  <c r="J931" i="2"/>
  <c r="K931" i="2"/>
  <c r="L931" i="2"/>
  <c r="M931" i="2"/>
  <c r="N931" i="2"/>
  <c r="O931" i="2"/>
  <c r="D932" i="2"/>
  <c r="E932" i="2"/>
  <c r="G932" i="2"/>
  <c r="H932" i="2"/>
  <c r="I932" i="2"/>
  <c r="J932" i="2"/>
  <c r="K932" i="2"/>
  <c r="L932" i="2"/>
  <c r="M932" i="2"/>
  <c r="N932" i="2"/>
  <c r="O932" i="2"/>
  <c r="D933" i="2"/>
  <c r="E933" i="2"/>
  <c r="G933" i="2"/>
  <c r="H933" i="2"/>
  <c r="I933" i="2"/>
  <c r="J933" i="2"/>
  <c r="K933" i="2"/>
  <c r="L933" i="2"/>
  <c r="M933" i="2"/>
  <c r="N933" i="2"/>
  <c r="O933" i="2"/>
  <c r="D934" i="2"/>
  <c r="E934" i="2"/>
  <c r="G934" i="2"/>
  <c r="H934" i="2"/>
  <c r="I934" i="2"/>
  <c r="J934" i="2"/>
  <c r="K934" i="2"/>
  <c r="L934" i="2"/>
  <c r="M934" i="2"/>
  <c r="N934" i="2"/>
  <c r="O934" i="2"/>
  <c r="D935" i="2"/>
  <c r="E935" i="2"/>
  <c r="G935" i="2"/>
  <c r="H935" i="2"/>
  <c r="I935" i="2"/>
  <c r="J935" i="2"/>
  <c r="K935" i="2"/>
  <c r="L935" i="2"/>
  <c r="M935" i="2"/>
  <c r="N935" i="2"/>
  <c r="O935" i="2"/>
  <c r="D936" i="2"/>
  <c r="E936" i="2"/>
  <c r="G936" i="2"/>
  <c r="H936" i="2"/>
  <c r="I936" i="2"/>
  <c r="J936" i="2"/>
  <c r="K936" i="2"/>
  <c r="L936" i="2"/>
  <c r="M936" i="2"/>
  <c r="N936" i="2"/>
  <c r="O936" i="2"/>
  <c r="D937" i="2"/>
  <c r="E937" i="2"/>
  <c r="G937" i="2"/>
  <c r="H937" i="2"/>
  <c r="I937" i="2"/>
  <c r="J937" i="2"/>
  <c r="K937" i="2"/>
  <c r="L937" i="2"/>
  <c r="M937" i="2"/>
  <c r="N937" i="2"/>
  <c r="O937" i="2"/>
  <c r="D938" i="2"/>
  <c r="E938" i="2"/>
  <c r="G938" i="2"/>
  <c r="H938" i="2"/>
  <c r="I938" i="2"/>
  <c r="J938" i="2"/>
  <c r="K938" i="2"/>
  <c r="L938" i="2"/>
  <c r="M938" i="2"/>
  <c r="N938" i="2"/>
  <c r="O938" i="2"/>
  <c r="D939" i="2"/>
  <c r="E939" i="2"/>
  <c r="G939" i="2"/>
  <c r="H939" i="2"/>
  <c r="I939" i="2"/>
  <c r="J939" i="2"/>
  <c r="K939" i="2"/>
  <c r="L939" i="2"/>
  <c r="M939" i="2"/>
  <c r="N939" i="2"/>
  <c r="O939" i="2"/>
  <c r="D940" i="2"/>
  <c r="E940" i="2"/>
  <c r="G940" i="2"/>
  <c r="H940" i="2"/>
  <c r="I940" i="2"/>
  <c r="J940" i="2"/>
  <c r="K940" i="2"/>
  <c r="L940" i="2"/>
  <c r="M940" i="2"/>
  <c r="N940" i="2"/>
  <c r="O940" i="2"/>
  <c r="D941" i="2"/>
  <c r="E941" i="2"/>
  <c r="G941" i="2"/>
  <c r="H941" i="2"/>
  <c r="I941" i="2"/>
  <c r="J941" i="2"/>
  <c r="K941" i="2"/>
  <c r="L941" i="2"/>
  <c r="M941" i="2"/>
  <c r="N941" i="2"/>
  <c r="O941" i="2"/>
  <c r="D942" i="2"/>
  <c r="E942" i="2"/>
  <c r="G942" i="2"/>
  <c r="H942" i="2"/>
  <c r="I942" i="2"/>
  <c r="J942" i="2"/>
  <c r="K942" i="2"/>
  <c r="L942" i="2"/>
  <c r="M942" i="2"/>
  <c r="N942" i="2"/>
  <c r="O942" i="2"/>
  <c r="D943" i="2"/>
  <c r="E943" i="2"/>
  <c r="G943" i="2"/>
  <c r="H943" i="2"/>
  <c r="I943" i="2"/>
  <c r="J943" i="2"/>
  <c r="K943" i="2"/>
  <c r="L943" i="2"/>
  <c r="M943" i="2"/>
  <c r="N943" i="2"/>
  <c r="O943" i="2"/>
  <c r="D944" i="2"/>
  <c r="E944" i="2"/>
  <c r="G944" i="2"/>
  <c r="H944" i="2"/>
  <c r="I944" i="2"/>
  <c r="J944" i="2"/>
  <c r="K944" i="2"/>
  <c r="L944" i="2"/>
  <c r="M944" i="2"/>
  <c r="N944" i="2"/>
  <c r="O944" i="2"/>
  <c r="D945" i="2"/>
  <c r="E945" i="2"/>
  <c r="G945" i="2"/>
  <c r="H945" i="2"/>
  <c r="I945" i="2"/>
  <c r="J945" i="2"/>
  <c r="K945" i="2"/>
  <c r="L945" i="2"/>
  <c r="M945" i="2"/>
  <c r="N945" i="2"/>
  <c r="O945" i="2"/>
  <c r="D946" i="2"/>
  <c r="E946" i="2"/>
  <c r="G946" i="2"/>
  <c r="H946" i="2"/>
  <c r="I946" i="2"/>
  <c r="J946" i="2"/>
  <c r="K946" i="2"/>
  <c r="L946" i="2"/>
  <c r="M946" i="2"/>
  <c r="N946" i="2"/>
  <c r="O946" i="2"/>
  <c r="D947" i="2"/>
  <c r="E947" i="2"/>
  <c r="G947" i="2"/>
  <c r="H947" i="2"/>
  <c r="I947" i="2"/>
  <c r="J947" i="2"/>
  <c r="K947" i="2"/>
  <c r="L947" i="2"/>
  <c r="M947" i="2"/>
  <c r="N947" i="2"/>
  <c r="O947" i="2"/>
  <c r="D948" i="2"/>
  <c r="E948" i="2"/>
  <c r="G948" i="2"/>
  <c r="H948" i="2"/>
  <c r="I948" i="2"/>
  <c r="J948" i="2"/>
  <c r="K948" i="2"/>
  <c r="L948" i="2"/>
  <c r="M948" i="2"/>
  <c r="N948" i="2"/>
  <c r="O948" i="2"/>
  <c r="D949" i="2"/>
  <c r="E949" i="2"/>
  <c r="G949" i="2"/>
  <c r="H949" i="2"/>
  <c r="I949" i="2"/>
  <c r="J949" i="2"/>
  <c r="K949" i="2"/>
  <c r="L949" i="2"/>
  <c r="M949" i="2"/>
  <c r="N949" i="2"/>
  <c r="O949" i="2"/>
  <c r="D950" i="2"/>
  <c r="E950" i="2"/>
  <c r="G950" i="2"/>
  <c r="H950" i="2"/>
  <c r="I950" i="2"/>
  <c r="J950" i="2"/>
  <c r="K950" i="2"/>
  <c r="L950" i="2"/>
  <c r="M950" i="2"/>
  <c r="N950" i="2"/>
  <c r="O950" i="2"/>
  <c r="D951" i="2"/>
  <c r="E951" i="2"/>
  <c r="G951" i="2"/>
  <c r="H951" i="2"/>
  <c r="I951" i="2"/>
  <c r="J951" i="2"/>
  <c r="K951" i="2"/>
  <c r="L951" i="2"/>
  <c r="M951" i="2"/>
  <c r="N951" i="2"/>
  <c r="O951" i="2"/>
  <c r="D952" i="2"/>
  <c r="E952" i="2"/>
  <c r="G952" i="2"/>
  <c r="H952" i="2"/>
  <c r="I952" i="2"/>
  <c r="J952" i="2"/>
  <c r="K952" i="2"/>
  <c r="L952" i="2"/>
  <c r="M952" i="2"/>
  <c r="N952" i="2"/>
  <c r="O952" i="2"/>
  <c r="D953" i="2"/>
  <c r="E953" i="2"/>
  <c r="G953" i="2"/>
  <c r="H953" i="2"/>
  <c r="I953" i="2"/>
  <c r="J953" i="2"/>
  <c r="K953" i="2"/>
  <c r="L953" i="2"/>
  <c r="M953" i="2"/>
  <c r="N953" i="2"/>
  <c r="O953" i="2"/>
  <c r="D954" i="2"/>
  <c r="E954" i="2"/>
  <c r="G954" i="2"/>
  <c r="H954" i="2"/>
  <c r="I954" i="2"/>
  <c r="J954" i="2"/>
  <c r="K954" i="2"/>
  <c r="L954" i="2"/>
  <c r="M954" i="2"/>
  <c r="N954" i="2"/>
  <c r="O954" i="2"/>
  <c r="D955" i="2"/>
  <c r="E955" i="2"/>
  <c r="G955" i="2"/>
  <c r="H955" i="2"/>
  <c r="I955" i="2"/>
  <c r="J955" i="2"/>
  <c r="K955" i="2"/>
  <c r="L955" i="2"/>
  <c r="M955" i="2"/>
  <c r="N955" i="2"/>
  <c r="O955" i="2"/>
  <c r="D956" i="2"/>
  <c r="E956" i="2"/>
  <c r="G956" i="2"/>
  <c r="H956" i="2"/>
  <c r="I956" i="2"/>
  <c r="J956" i="2"/>
  <c r="K956" i="2"/>
  <c r="L956" i="2"/>
  <c r="M956" i="2"/>
  <c r="N956" i="2"/>
  <c r="O956" i="2"/>
  <c r="D957" i="2"/>
  <c r="E957" i="2"/>
  <c r="G957" i="2"/>
  <c r="H957" i="2"/>
  <c r="I957" i="2"/>
  <c r="J957" i="2"/>
  <c r="K957" i="2"/>
  <c r="L957" i="2"/>
  <c r="M957" i="2"/>
  <c r="N957" i="2"/>
  <c r="O957" i="2"/>
  <c r="D958" i="2"/>
  <c r="E958" i="2"/>
  <c r="G958" i="2"/>
  <c r="H958" i="2"/>
  <c r="I958" i="2"/>
  <c r="J958" i="2"/>
  <c r="K958" i="2"/>
  <c r="L958" i="2"/>
  <c r="M958" i="2"/>
  <c r="N958" i="2"/>
  <c r="O958" i="2"/>
  <c r="D959" i="2"/>
  <c r="E959" i="2"/>
  <c r="G959" i="2"/>
  <c r="H959" i="2"/>
  <c r="I959" i="2"/>
  <c r="J959" i="2"/>
  <c r="K959" i="2"/>
  <c r="L959" i="2"/>
  <c r="M959" i="2"/>
  <c r="N959" i="2"/>
  <c r="O959" i="2"/>
  <c r="D960" i="2"/>
  <c r="E960" i="2"/>
  <c r="G960" i="2"/>
  <c r="H960" i="2"/>
  <c r="I960" i="2"/>
  <c r="J960" i="2"/>
  <c r="K960" i="2"/>
  <c r="L960" i="2"/>
  <c r="M960" i="2"/>
  <c r="N960" i="2"/>
  <c r="O960" i="2"/>
  <c r="D961" i="2"/>
  <c r="E961" i="2"/>
  <c r="G961" i="2"/>
  <c r="H961" i="2"/>
  <c r="I961" i="2"/>
  <c r="J961" i="2"/>
  <c r="K961" i="2"/>
  <c r="L961" i="2"/>
  <c r="M961" i="2"/>
  <c r="N961" i="2"/>
  <c r="O961" i="2"/>
  <c r="D962" i="2"/>
  <c r="E962" i="2"/>
  <c r="G962" i="2"/>
  <c r="H962" i="2"/>
  <c r="I962" i="2"/>
  <c r="J962" i="2"/>
  <c r="K962" i="2"/>
  <c r="L962" i="2"/>
  <c r="M962" i="2"/>
  <c r="N962" i="2"/>
  <c r="O962" i="2"/>
  <c r="D963" i="2"/>
  <c r="E963" i="2"/>
  <c r="G963" i="2"/>
  <c r="H963" i="2"/>
  <c r="I963" i="2"/>
  <c r="J963" i="2"/>
  <c r="K963" i="2"/>
  <c r="L963" i="2"/>
  <c r="M963" i="2"/>
  <c r="N963" i="2"/>
  <c r="O963" i="2"/>
  <c r="D964" i="2"/>
  <c r="E964" i="2"/>
  <c r="G964" i="2"/>
  <c r="H964" i="2"/>
  <c r="I964" i="2"/>
  <c r="J964" i="2"/>
  <c r="K964" i="2"/>
  <c r="L964" i="2"/>
  <c r="M964" i="2"/>
  <c r="N964" i="2"/>
  <c r="O964" i="2"/>
  <c r="D965" i="2"/>
  <c r="E965" i="2"/>
  <c r="G965" i="2"/>
  <c r="H965" i="2"/>
  <c r="I965" i="2"/>
  <c r="J965" i="2"/>
  <c r="K965" i="2"/>
  <c r="L965" i="2"/>
  <c r="M965" i="2"/>
  <c r="N965" i="2"/>
  <c r="O965" i="2"/>
  <c r="D966" i="2"/>
  <c r="E966" i="2"/>
  <c r="G966" i="2"/>
  <c r="H966" i="2"/>
  <c r="I966" i="2"/>
  <c r="J966" i="2"/>
  <c r="K966" i="2"/>
  <c r="L966" i="2"/>
  <c r="M966" i="2"/>
  <c r="N966" i="2"/>
  <c r="O966" i="2"/>
  <c r="D967" i="2"/>
  <c r="E967" i="2"/>
  <c r="G967" i="2"/>
  <c r="H967" i="2"/>
  <c r="I967" i="2"/>
  <c r="J967" i="2"/>
  <c r="K967" i="2"/>
  <c r="L967" i="2"/>
  <c r="M967" i="2"/>
  <c r="N967" i="2"/>
  <c r="O967" i="2"/>
  <c r="D968" i="2"/>
  <c r="E968" i="2"/>
  <c r="G968" i="2"/>
  <c r="H968" i="2"/>
  <c r="I968" i="2"/>
  <c r="J968" i="2"/>
  <c r="K968" i="2"/>
  <c r="L968" i="2"/>
  <c r="M968" i="2"/>
  <c r="N968" i="2"/>
  <c r="O968" i="2"/>
  <c r="D969" i="2"/>
  <c r="E969" i="2"/>
  <c r="G969" i="2"/>
  <c r="H969" i="2"/>
  <c r="I969" i="2"/>
  <c r="J969" i="2"/>
  <c r="K969" i="2"/>
  <c r="L969" i="2"/>
  <c r="M969" i="2"/>
  <c r="N969" i="2"/>
  <c r="O969" i="2"/>
  <c r="D970" i="2"/>
  <c r="E970" i="2"/>
  <c r="G970" i="2"/>
  <c r="H970" i="2"/>
  <c r="I970" i="2"/>
  <c r="J970" i="2"/>
  <c r="K970" i="2"/>
  <c r="L970" i="2"/>
  <c r="M970" i="2"/>
  <c r="N970" i="2"/>
  <c r="O970" i="2"/>
  <c r="D971" i="2"/>
  <c r="E971" i="2"/>
  <c r="G971" i="2"/>
  <c r="H971" i="2"/>
  <c r="I971" i="2"/>
  <c r="J971" i="2"/>
  <c r="K971" i="2"/>
  <c r="L971" i="2"/>
  <c r="M971" i="2"/>
  <c r="N971" i="2"/>
  <c r="O971" i="2"/>
  <c r="D972" i="2"/>
  <c r="E972" i="2"/>
  <c r="G972" i="2"/>
  <c r="H972" i="2"/>
  <c r="I972" i="2"/>
  <c r="J972" i="2"/>
  <c r="K972" i="2"/>
  <c r="L972" i="2"/>
  <c r="M972" i="2"/>
  <c r="N972" i="2"/>
  <c r="O972" i="2"/>
  <c r="D973" i="2"/>
  <c r="E973" i="2"/>
  <c r="G973" i="2"/>
  <c r="H973" i="2"/>
  <c r="I973" i="2"/>
  <c r="J973" i="2"/>
  <c r="K973" i="2"/>
  <c r="L973" i="2"/>
  <c r="M973" i="2"/>
  <c r="N973" i="2"/>
  <c r="O973" i="2"/>
  <c r="D974" i="2"/>
  <c r="E974" i="2"/>
  <c r="G974" i="2"/>
  <c r="H974" i="2"/>
  <c r="I974" i="2"/>
  <c r="J974" i="2"/>
  <c r="K974" i="2"/>
  <c r="L974" i="2"/>
  <c r="M974" i="2"/>
  <c r="N974" i="2"/>
  <c r="O974" i="2"/>
  <c r="D975" i="2"/>
  <c r="E975" i="2"/>
  <c r="G975" i="2"/>
  <c r="H975" i="2"/>
  <c r="I975" i="2"/>
  <c r="J975" i="2"/>
  <c r="K975" i="2"/>
  <c r="L975" i="2"/>
  <c r="M975" i="2"/>
  <c r="N975" i="2"/>
  <c r="O975" i="2"/>
  <c r="D976" i="2"/>
  <c r="E976" i="2"/>
  <c r="G976" i="2"/>
  <c r="H976" i="2"/>
  <c r="I976" i="2"/>
  <c r="J976" i="2"/>
  <c r="K976" i="2"/>
  <c r="L976" i="2"/>
  <c r="M976" i="2"/>
  <c r="N976" i="2"/>
  <c r="O976" i="2"/>
  <c r="D977" i="2"/>
  <c r="E977" i="2"/>
  <c r="G977" i="2"/>
  <c r="H977" i="2"/>
  <c r="I977" i="2"/>
  <c r="J977" i="2"/>
  <c r="K977" i="2"/>
  <c r="L977" i="2"/>
  <c r="M977" i="2"/>
  <c r="N977" i="2"/>
  <c r="O977" i="2"/>
  <c r="D978" i="2"/>
  <c r="E978" i="2"/>
  <c r="G978" i="2"/>
  <c r="H978" i="2"/>
  <c r="I978" i="2"/>
  <c r="J978" i="2"/>
  <c r="K978" i="2"/>
  <c r="L978" i="2"/>
  <c r="M978" i="2"/>
  <c r="N978" i="2"/>
  <c r="O978" i="2"/>
  <c r="D979" i="2"/>
  <c r="E979" i="2"/>
  <c r="G979" i="2"/>
  <c r="H979" i="2"/>
  <c r="I979" i="2"/>
  <c r="J979" i="2"/>
  <c r="K979" i="2"/>
  <c r="L979" i="2"/>
  <c r="M979" i="2"/>
  <c r="N979" i="2"/>
  <c r="O979" i="2"/>
  <c r="D980" i="2"/>
  <c r="E980" i="2"/>
  <c r="G980" i="2"/>
  <c r="H980" i="2"/>
  <c r="I980" i="2"/>
  <c r="J980" i="2"/>
  <c r="K980" i="2"/>
  <c r="L980" i="2"/>
  <c r="M980" i="2"/>
  <c r="N980" i="2"/>
  <c r="O980" i="2"/>
  <c r="D981" i="2"/>
  <c r="E981" i="2"/>
  <c r="G981" i="2"/>
  <c r="H981" i="2"/>
  <c r="I981" i="2"/>
  <c r="J981" i="2"/>
  <c r="K981" i="2"/>
  <c r="L981" i="2"/>
  <c r="M981" i="2"/>
  <c r="N981" i="2"/>
  <c r="O981" i="2"/>
  <c r="D982" i="2"/>
  <c r="E982" i="2"/>
  <c r="G982" i="2"/>
  <c r="H982" i="2"/>
  <c r="I982" i="2"/>
  <c r="J982" i="2"/>
  <c r="K982" i="2"/>
  <c r="L982" i="2"/>
  <c r="M982" i="2"/>
  <c r="N982" i="2"/>
  <c r="O982" i="2"/>
  <c r="D983" i="2"/>
  <c r="E983" i="2"/>
  <c r="G983" i="2"/>
  <c r="H983" i="2"/>
  <c r="I983" i="2"/>
  <c r="J983" i="2"/>
  <c r="K983" i="2"/>
  <c r="L983" i="2"/>
  <c r="M983" i="2"/>
  <c r="N983" i="2"/>
  <c r="O983" i="2"/>
  <c r="D984" i="2"/>
  <c r="E984" i="2"/>
  <c r="G984" i="2"/>
  <c r="H984" i="2"/>
  <c r="I984" i="2"/>
  <c r="J984" i="2"/>
  <c r="K984" i="2"/>
  <c r="L984" i="2"/>
  <c r="M984" i="2"/>
  <c r="N984" i="2"/>
  <c r="O984" i="2"/>
  <c r="D985" i="2"/>
  <c r="E985" i="2"/>
  <c r="G985" i="2"/>
  <c r="H985" i="2"/>
  <c r="I985" i="2"/>
  <c r="J985" i="2"/>
  <c r="K985" i="2"/>
  <c r="L985" i="2"/>
  <c r="M985" i="2"/>
  <c r="N985" i="2"/>
  <c r="O985" i="2"/>
  <c r="D986" i="2"/>
  <c r="E986" i="2"/>
  <c r="G986" i="2"/>
  <c r="H986" i="2"/>
  <c r="I986" i="2"/>
  <c r="J986" i="2"/>
  <c r="K986" i="2"/>
  <c r="L986" i="2"/>
  <c r="M986" i="2"/>
  <c r="N986" i="2"/>
  <c r="O986" i="2"/>
  <c r="D987" i="2"/>
  <c r="E987" i="2"/>
  <c r="G987" i="2"/>
  <c r="H987" i="2"/>
  <c r="I987" i="2"/>
  <c r="J987" i="2"/>
  <c r="K987" i="2"/>
  <c r="L987" i="2"/>
  <c r="M987" i="2"/>
  <c r="N987" i="2"/>
  <c r="O987" i="2"/>
  <c r="D988" i="2"/>
  <c r="E988" i="2"/>
  <c r="G988" i="2"/>
  <c r="H988" i="2"/>
  <c r="I988" i="2"/>
  <c r="J988" i="2"/>
  <c r="K988" i="2"/>
  <c r="L988" i="2"/>
  <c r="M988" i="2"/>
  <c r="N988" i="2"/>
  <c r="O988" i="2"/>
  <c r="D989" i="2"/>
  <c r="E989" i="2"/>
  <c r="G989" i="2"/>
  <c r="H989" i="2"/>
  <c r="I989" i="2"/>
  <c r="J989" i="2"/>
  <c r="K989" i="2"/>
  <c r="L989" i="2"/>
  <c r="M989" i="2"/>
  <c r="N989" i="2"/>
  <c r="O989" i="2"/>
  <c r="D990" i="2"/>
  <c r="E990" i="2"/>
  <c r="G990" i="2"/>
  <c r="H990" i="2"/>
  <c r="I990" i="2"/>
  <c r="J990" i="2"/>
  <c r="K990" i="2"/>
  <c r="L990" i="2"/>
  <c r="M990" i="2"/>
  <c r="N990" i="2"/>
  <c r="O990" i="2"/>
  <c r="D991" i="2"/>
  <c r="E991" i="2"/>
  <c r="G991" i="2"/>
  <c r="H991" i="2"/>
  <c r="I991" i="2"/>
  <c r="J991" i="2"/>
  <c r="K991" i="2"/>
  <c r="L991" i="2"/>
  <c r="M991" i="2"/>
  <c r="N991" i="2"/>
  <c r="O991" i="2"/>
  <c r="D992" i="2"/>
  <c r="E992" i="2"/>
  <c r="G992" i="2"/>
  <c r="H992" i="2"/>
  <c r="I992" i="2"/>
  <c r="J992" i="2"/>
  <c r="K992" i="2"/>
  <c r="L992" i="2"/>
  <c r="M992" i="2"/>
  <c r="N992" i="2"/>
  <c r="O992" i="2"/>
  <c r="D993" i="2"/>
  <c r="E993" i="2"/>
  <c r="G993" i="2"/>
  <c r="H993" i="2"/>
  <c r="I993" i="2"/>
  <c r="J993" i="2"/>
  <c r="K993" i="2"/>
  <c r="L993" i="2"/>
  <c r="M993" i="2"/>
  <c r="N993" i="2"/>
  <c r="O993" i="2"/>
  <c r="D994" i="2"/>
  <c r="E994" i="2"/>
  <c r="G994" i="2"/>
  <c r="H994" i="2"/>
  <c r="I994" i="2"/>
  <c r="J994" i="2"/>
  <c r="K994" i="2"/>
  <c r="L994" i="2"/>
  <c r="M994" i="2"/>
  <c r="N994" i="2"/>
  <c r="O994" i="2"/>
  <c r="D995" i="2"/>
  <c r="E995" i="2"/>
  <c r="G995" i="2"/>
  <c r="H995" i="2"/>
  <c r="I995" i="2"/>
  <c r="J995" i="2"/>
  <c r="K995" i="2"/>
  <c r="L995" i="2"/>
  <c r="M995" i="2"/>
  <c r="N995" i="2"/>
  <c r="O995" i="2"/>
  <c r="D996" i="2"/>
  <c r="E996" i="2"/>
  <c r="G996" i="2"/>
  <c r="H996" i="2"/>
  <c r="I996" i="2"/>
  <c r="J996" i="2"/>
  <c r="K996" i="2"/>
  <c r="L996" i="2"/>
  <c r="M996" i="2"/>
  <c r="N996" i="2"/>
  <c r="O996" i="2"/>
  <c r="D997" i="2"/>
  <c r="E997" i="2"/>
  <c r="G997" i="2"/>
  <c r="H997" i="2"/>
  <c r="I997" i="2"/>
  <c r="J997" i="2"/>
  <c r="K997" i="2"/>
  <c r="L997" i="2"/>
  <c r="M997" i="2"/>
  <c r="N997" i="2"/>
  <c r="O997" i="2"/>
  <c r="D998" i="2"/>
  <c r="E998" i="2"/>
  <c r="G998" i="2"/>
  <c r="H998" i="2"/>
  <c r="I998" i="2"/>
  <c r="J998" i="2"/>
  <c r="K998" i="2"/>
  <c r="L998" i="2"/>
  <c r="M998" i="2"/>
  <c r="N998" i="2"/>
  <c r="O998" i="2"/>
  <c r="D999" i="2"/>
  <c r="E999" i="2"/>
  <c r="G999" i="2"/>
  <c r="H999" i="2"/>
  <c r="I999" i="2"/>
  <c r="J999" i="2"/>
  <c r="K999" i="2"/>
  <c r="L999" i="2"/>
  <c r="M999" i="2"/>
  <c r="N999" i="2"/>
  <c r="O999" i="2"/>
  <c r="D1000" i="2"/>
  <c r="E1000" i="2"/>
  <c r="G1000" i="2"/>
  <c r="H1000" i="2"/>
  <c r="I1000" i="2"/>
  <c r="J1000" i="2"/>
  <c r="K1000" i="2"/>
  <c r="L1000" i="2"/>
  <c r="M1000" i="2"/>
  <c r="N1000" i="2"/>
  <c r="O1000" i="2"/>
  <c r="D1001" i="2"/>
  <c r="E1001" i="2"/>
  <c r="G1001" i="2"/>
  <c r="H1001" i="2"/>
  <c r="I1001" i="2"/>
  <c r="J1001" i="2"/>
  <c r="K1001" i="2"/>
  <c r="L1001" i="2"/>
  <c r="M1001" i="2"/>
  <c r="N1001" i="2"/>
  <c r="O1001" i="2"/>
  <c r="D1002" i="2"/>
  <c r="E1002" i="2"/>
  <c r="G1002" i="2"/>
  <c r="H1002" i="2"/>
  <c r="I1002" i="2"/>
  <c r="J1002" i="2"/>
  <c r="K1002" i="2"/>
  <c r="L1002" i="2"/>
  <c r="M1002" i="2"/>
  <c r="N1002" i="2"/>
  <c r="O1002" i="2"/>
  <c r="D1003" i="2"/>
  <c r="E1003" i="2"/>
  <c r="G1003" i="2"/>
  <c r="H1003" i="2"/>
  <c r="I1003" i="2"/>
  <c r="J1003" i="2"/>
  <c r="K1003" i="2"/>
  <c r="L1003" i="2"/>
  <c r="M1003" i="2"/>
  <c r="N1003" i="2"/>
  <c r="O1003" i="2"/>
  <c r="D1004" i="2"/>
  <c r="E1004" i="2"/>
  <c r="G1004" i="2"/>
  <c r="H1004" i="2"/>
  <c r="I1004" i="2"/>
  <c r="J1004" i="2"/>
  <c r="K1004" i="2"/>
  <c r="L1004" i="2"/>
  <c r="M1004" i="2"/>
  <c r="N1004" i="2"/>
  <c r="O1004" i="2"/>
  <c r="D1005" i="2"/>
  <c r="E1005" i="2"/>
  <c r="G1005" i="2"/>
  <c r="H1005" i="2"/>
  <c r="I1005" i="2"/>
  <c r="J1005" i="2"/>
  <c r="K1005" i="2"/>
  <c r="L1005" i="2"/>
  <c r="M1005" i="2"/>
  <c r="N1005" i="2"/>
  <c r="O1005" i="2"/>
  <c r="D1006" i="2"/>
  <c r="E1006" i="2"/>
  <c r="G1006" i="2"/>
  <c r="H1006" i="2"/>
  <c r="I1006" i="2"/>
  <c r="J1006" i="2"/>
  <c r="K1006" i="2"/>
  <c r="L1006" i="2"/>
  <c r="M1006" i="2"/>
  <c r="N1006" i="2"/>
  <c r="O1006" i="2"/>
  <c r="D1007" i="2"/>
  <c r="E1007" i="2"/>
  <c r="G1007" i="2"/>
  <c r="H1007" i="2"/>
  <c r="I1007" i="2"/>
  <c r="J1007" i="2"/>
  <c r="K1007" i="2"/>
  <c r="L1007" i="2"/>
  <c r="M1007" i="2"/>
  <c r="N1007" i="2"/>
  <c r="O1007" i="2"/>
  <c r="D1008" i="2"/>
  <c r="E1008" i="2"/>
  <c r="G1008" i="2"/>
  <c r="H1008" i="2"/>
  <c r="I1008" i="2"/>
  <c r="J1008" i="2"/>
  <c r="K1008" i="2"/>
  <c r="L1008" i="2"/>
  <c r="M1008" i="2"/>
  <c r="N1008" i="2"/>
  <c r="O1008" i="2"/>
  <c r="D1009" i="2"/>
  <c r="E1009" i="2"/>
  <c r="G1009" i="2"/>
  <c r="H1009" i="2"/>
  <c r="I1009" i="2"/>
  <c r="J1009" i="2"/>
  <c r="K1009" i="2"/>
  <c r="L1009" i="2"/>
  <c r="M1009" i="2"/>
  <c r="N1009" i="2"/>
  <c r="O1009" i="2"/>
  <c r="D1010" i="2"/>
  <c r="E1010" i="2"/>
  <c r="G1010" i="2"/>
  <c r="H1010" i="2"/>
  <c r="I1010" i="2"/>
  <c r="J1010" i="2"/>
  <c r="K1010" i="2"/>
  <c r="L1010" i="2"/>
  <c r="M1010" i="2"/>
  <c r="N1010" i="2"/>
  <c r="O1010" i="2"/>
  <c r="D1011" i="2"/>
  <c r="E1011" i="2"/>
  <c r="G1011" i="2"/>
  <c r="H1011" i="2"/>
  <c r="I1011" i="2"/>
  <c r="J1011" i="2"/>
  <c r="K1011" i="2"/>
  <c r="L1011" i="2"/>
  <c r="M1011" i="2"/>
  <c r="N1011" i="2"/>
  <c r="O1011" i="2"/>
  <c r="D1012" i="2"/>
  <c r="E1012" i="2"/>
  <c r="G1012" i="2"/>
  <c r="H1012" i="2"/>
  <c r="I1012" i="2"/>
  <c r="J1012" i="2"/>
  <c r="K1012" i="2"/>
  <c r="L1012" i="2"/>
  <c r="M1012" i="2"/>
  <c r="N1012" i="2"/>
  <c r="O1012" i="2"/>
  <c r="D1013" i="2"/>
  <c r="E1013" i="2"/>
  <c r="G1013" i="2"/>
  <c r="H1013" i="2"/>
  <c r="I1013" i="2"/>
  <c r="J1013" i="2"/>
  <c r="K1013" i="2"/>
  <c r="L1013" i="2"/>
  <c r="M1013" i="2"/>
  <c r="N1013" i="2"/>
  <c r="O1013" i="2"/>
  <c r="D1014" i="2"/>
  <c r="E1014" i="2"/>
  <c r="G1014" i="2"/>
  <c r="H1014" i="2"/>
  <c r="I1014" i="2"/>
  <c r="J1014" i="2"/>
  <c r="K1014" i="2"/>
  <c r="L1014" i="2"/>
  <c r="M1014" i="2"/>
  <c r="N1014" i="2"/>
  <c r="O1014" i="2"/>
  <c r="D1015" i="2"/>
  <c r="E1015" i="2"/>
  <c r="G1015" i="2"/>
  <c r="H1015" i="2"/>
  <c r="I1015" i="2"/>
  <c r="J1015" i="2"/>
  <c r="K1015" i="2"/>
  <c r="L1015" i="2"/>
  <c r="M1015" i="2"/>
  <c r="N1015" i="2"/>
  <c r="O1015" i="2"/>
  <c r="D1016" i="2"/>
  <c r="E1016" i="2"/>
  <c r="G1016" i="2"/>
  <c r="H1016" i="2"/>
  <c r="I1016" i="2"/>
  <c r="J1016" i="2"/>
  <c r="K1016" i="2"/>
  <c r="L1016" i="2"/>
  <c r="M1016" i="2"/>
  <c r="N1016" i="2"/>
  <c r="O1016" i="2"/>
  <c r="D1017" i="2"/>
  <c r="E1017" i="2"/>
  <c r="G1017" i="2"/>
  <c r="H1017" i="2"/>
  <c r="I1017" i="2"/>
  <c r="J1017" i="2"/>
  <c r="K1017" i="2"/>
  <c r="L1017" i="2"/>
  <c r="M1017" i="2"/>
  <c r="N1017" i="2"/>
  <c r="O1017" i="2"/>
  <c r="D1018" i="2"/>
  <c r="E1018" i="2"/>
  <c r="G1018" i="2"/>
  <c r="H1018" i="2"/>
  <c r="I1018" i="2"/>
  <c r="J1018" i="2"/>
  <c r="K1018" i="2"/>
  <c r="L1018" i="2"/>
  <c r="M1018" i="2"/>
  <c r="N1018" i="2"/>
  <c r="O1018" i="2"/>
  <c r="D1019" i="2"/>
  <c r="E1019" i="2"/>
  <c r="G1019" i="2"/>
  <c r="H1019" i="2"/>
  <c r="I1019" i="2"/>
  <c r="J1019" i="2"/>
  <c r="K1019" i="2"/>
  <c r="L1019" i="2"/>
  <c r="M1019" i="2"/>
  <c r="N1019" i="2"/>
  <c r="O1019" i="2"/>
  <c r="D1020" i="2"/>
  <c r="E1020" i="2"/>
  <c r="G1020" i="2"/>
  <c r="H1020" i="2"/>
  <c r="I1020" i="2"/>
  <c r="J1020" i="2"/>
  <c r="K1020" i="2"/>
  <c r="L1020" i="2"/>
  <c r="M1020" i="2"/>
  <c r="N1020" i="2"/>
  <c r="O1020" i="2"/>
  <c r="D1021" i="2"/>
  <c r="E1021" i="2"/>
  <c r="G1021" i="2"/>
  <c r="H1021" i="2"/>
  <c r="I1021" i="2"/>
  <c r="J1021" i="2"/>
  <c r="K1021" i="2"/>
  <c r="L1021" i="2"/>
  <c r="M1021" i="2"/>
  <c r="N1021" i="2"/>
  <c r="O1021" i="2"/>
  <c r="D1022" i="2"/>
  <c r="E1022" i="2"/>
  <c r="G1022" i="2"/>
  <c r="H1022" i="2"/>
  <c r="I1022" i="2"/>
  <c r="J1022" i="2"/>
  <c r="K1022" i="2"/>
  <c r="L1022" i="2"/>
  <c r="M1022" i="2"/>
  <c r="N1022" i="2"/>
  <c r="O1022" i="2"/>
  <c r="D1023" i="2"/>
  <c r="E1023" i="2"/>
  <c r="G1023" i="2"/>
  <c r="H1023" i="2"/>
  <c r="I1023" i="2"/>
  <c r="J1023" i="2"/>
  <c r="K1023" i="2"/>
  <c r="L1023" i="2"/>
  <c r="M1023" i="2"/>
  <c r="N1023" i="2"/>
  <c r="O1023" i="2"/>
  <c r="D1024" i="2"/>
  <c r="E1024" i="2"/>
  <c r="G1024" i="2"/>
  <c r="H1024" i="2"/>
  <c r="I1024" i="2"/>
  <c r="J1024" i="2"/>
  <c r="K1024" i="2"/>
  <c r="L1024" i="2"/>
  <c r="M1024" i="2"/>
  <c r="N1024" i="2"/>
  <c r="O1024" i="2"/>
  <c r="D1025" i="2"/>
  <c r="E1025" i="2"/>
  <c r="G1025" i="2"/>
  <c r="H1025" i="2"/>
  <c r="I1025" i="2"/>
  <c r="J1025" i="2"/>
  <c r="K1025" i="2"/>
  <c r="L1025" i="2"/>
  <c r="M1025" i="2"/>
  <c r="N1025" i="2"/>
  <c r="O1025" i="2"/>
  <c r="D1026" i="2"/>
  <c r="E1026" i="2"/>
  <c r="G1026" i="2"/>
  <c r="H1026" i="2"/>
  <c r="I1026" i="2"/>
  <c r="J1026" i="2"/>
  <c r="K1026" i="2"/>
  <c r="L1026" i="2"/>
  <c r="M1026" i="2"/>
  <c r="N1026" i="2"/>
  <c r="O1026" i="2"/>
  <c r="D1027" i="2"/>
  <c r="E1027" i="2"/>
  <c r="G1027" i="2"/>
  <c r="H1027" i="2"/>
  <c r="I1027" i="2"/>
  <c r="J1027" i="2"/>
  <c r="K1027" i="2"/>
  <c r="L1027" i="2"/>
  <c r="M1027" i="2"/>
  <c r="N1027" i="2"/>
  <c r="O1027" i="2"/>
  <c r="D1028" i="2"/>
  <c r="E1028" i="2"/>
  <c r="G1028" i="2"/>
  <c r="H1028" i="2"/>
  <c r="I1028" i="2"/>
  <c r="J1028" i="2"/>
  <c r="K1028" i="2"/>
  <c r="L1028" i="2"/>
  <c r="M1028" i="2"/>
  <c r="N1028" i="2"/>
  <c r="O1028" i="2"/>
  <c r="D1029" i="2"/>
  <c r="E1029" i="2"/>
  <c r="G1029" i="2"/>
  <c r="H1029" i="2"/>
  <c r="I1029" i="2"/>
  <c r="J1029" i="2"/>
  <c r="K1029" i="2"/>
  <c r="L1029" i="2"/>
  <c r="M1029" i="2"/>
  <c r="N1029" i="2"/>
  <c r="O1029" i="2"/>
  <c r="D1030" i="2"/>
  <c r="E1030" i="2"/>
  <c r="G1030" i="2"/>
  <c r="H1030" i="2"/>
  <c r="I1030" i="2"/>
  <c r="J1030" i="2"/>
  <c r="K1030" i="2"/>
  <c r="L1030" i="2"/>
  <c r="M1030" i="2"/>
  <c r="N1030" i="2"/>
  <c r="O1030" i="2"/>
  <c r="D1031" i="2"/>
  <c r="E1031" i="2"/>
  <c r="G1031" i="2"/>
  <c r="H1031" i="2"/>
  <c r="I1031" i="2"/>
  <c r="J1031" i="2"/>
  <c r="K1031" i="2"/>
  <c r="L1031" i="2"/>
  <c r="M1031" i="2"/>
  <c r="N1031" i="2"/>
  <c r="O1031" i="2"/>
  <c r="D1032" i="2"/>
  <c r="E1032" i="2"/>
  <c r="G1032" i="2"/>
  <c r="H1032" i="2"/>
  <c r="I1032" i="2"/>
  <c r="J1032" i="2"/>
  <c r="K1032" i="2"/>
  <c r="L1032" i="2"/>
  <c r="M1032" i="2"/>
  <c r="N1032" i="2"/>
  <c r="O1032" i="2"/>
  <c r="D1033" i="2"/>
  <c r="E1033" i="2"/>
  <c r="G1033" i="2"/>
  <c r="H1033" i="2"/>
  <c r="I1033" i="2"/>
  <c r="J1033" i="2"/>
  <c r="K1033" i="2"/>
  <c r="L1033" i="2"/>
  <c r="M1033" i="2"/>
  <c r="N1033" i="2"/>
  <c r="O1033" i="2"/>
  <c r="D1034" i="2"/>
  <c r="E1034" i="2"/>
  <c r="G1034" i="2"/>
  <c r="H1034" i="2"/>
  <c r="I1034" i="2"/>
  <c r="J1034" i="2"/>
  <c r="K1034" i="2"/>
  <c r="L1034" i="2"/>
  <c r="M1034" i="2"/>
  <c r="N1034" i="2"/>
  <c r="O1034" i="2"/>
  <c r="D1035" i="2"/>
  <c r="E1035" i="2"/>
  <c r="G1035" i="2"/>
  <c r="H1035" i="2"/>
  <c r="I1035" i="2"/>
  <c r="J1035" i="2"/>
  <c r="K1035" i="2"/>
  <c r="L1035" i="2"/>
  <c r="M1035" i="2"/>
  <c r="N1035" i="2"/>
  <c r="O1035" i="2"/>
  <c r="D1036" i="2"/>
  <c r="E1036" i="2"/>
  <c r="G1036" i="2"/>
  <c r="H1036" i="2"/>
  <c r="I1036" i="2"/>
  <c r="J1036" i="2"/>
  <c r="K1036" i="2"/>
  <c r="L1036" i="2"/>
  <c r="M1036" i="2"/>
  <c r="N1036" i="2"/>
  <c r="O1036" i="2"/>
  <c r="D1037" i="2"/>
  <c r="E1037" i="2"/>
  <c r="G1037" i="2"/>
  <c r="H1037" i="2"/>
  <c r="I1037" i="2"/>
  <c r="J1037" i="2"/>
  <c r="K1037" i="2"/>
  <c r="L1037" i="2"/>
  <c r="M1037" i="2"/>
  <c r="N1037" i="2"/>
  <c r="O1037" i="2"/>
  <c r="D1038" i="2"/>
  <c r="E1038" i="2"/>
  <c r="G1038" i="2"/>
  <c r="H1038" i="2"/>
  <c r="I1038" i="2"/>
  <c r="J1038" i="2"/>
  <c r="K1038" i="2"/>
  <c r="L1038" i="2"/>
  <c r="M1038" i="2"/>
  <c r="N1038" i="2"/>
  <c r="O1038" i="2"/>
  <c r="D1039" i="2"/>
  <c r="E1039" i="2"/>
  <c r="G1039" i="2"/>
  <c r="H1039" i="2"/>
  <c r="I1039" i="2"/>
  <c r="J1039" i="2"/>
  <c r="K1039" i="2"/>
  <c r="L1039" i="2"/>
  <c r="M1039" i="2"/>
  <c r="N1039" i="2"/>
  <c r="O1039" i="2"/>
  <c r="D1040" i="2"/>
  <c r="E1040" i="2"/>
  <c r="G1040" i="2"/>
  <c r="H1040" i="2"/>
  <c r="I1040" i="2"/>
  <c r="J1040" i="2"/>
  <c r="K1040" i="2"/>
  <c r="L1040" i="2"/>
  <c r="M1040" i="2"/>
  <c r="N1040" i="2"/>
  <c r="O1040" i="2"/>
  <c r="D1041" i="2"/>
  <c r="E1041" i="2"/>
  <c r="G1041" i="2"/>
  <c r="H1041" i="2"/>
  <c r="I1041" i="2"/>
  <c r="J1041" i="2"/>
  <c r="K1041" i="2"/>
  <c r="L1041" i="2"/>
  <c r="M1041" i="2"/>
  <c r="N1041" i="2"/>
  <c r="O1041" i="2"/>
  <c r="D1042" i="2"/>
  <c r="E1042" i="2"/>
  <c r="G1042" i="2"/>
  <c r="H1042" i="2"/>
  <c r="I1042" i="2"/>
  <c r="J1042" i="2"/>
  <c r="K1042" i="2"/>
  <c r="L1042" i="2"/>
  <c r="M1042" i="2"/>
  <c r="N1042" i="2"/>
  <c r="O1042" i="2"/>
  <c r="D1043" i="2"/>
  <c r="E1043" i="2"/>
  <c r="G1043" i="2"/>
  <c r="H1043" i="2"/>
  <c r="I1043" i="2"/>
  <c r="J1043" i="2"/>
  <c r="K1043" i="2"/>
  <c r="L1043" i="2"/>
  <c r="M1043" i="2"/>
  <c r="N1043" i="2"/>
  <c r="O1043" i="2"/>
  <c r="D1044" i="2"/>
  <c r="E1044" i="2"/>
  <c r="G1044" i="2"/>
  <c r="H1044" i="2"/>
  <c r="I1044" i="2"/>
  <c r="J1044" i="2"/>
  <c r="K1044" i="2"/>
  <c r="L1044" i="2"/>
  <c r="M1044" i="2"/>
  <c r="N1044" i="2"/>
  <c r="O1044" i="2"/>
  <c r="D1045" i="2"/>
  <c r="E1045" i="2"/>
  <c r="G1045" i="2"/>
  <c r="H1045" i="2"/>
  <c r="I1045" i="2"/>
  <c r="J1045" i="2"/>
  <c r="K1045" i="2"/>
  <c r="L1045" i="2"/>
  <c r="M1045" i="2"/>
  <c r="N1045" i="2"/>
  <c r="O1045" i="2"/>
  <c r="D1046" i="2"/>
  <c r="E1046" i="2"/>
  <c r="G1046" i="2"/>
  <c r="H1046" i="2"/>
  <c r="I1046" i="2"/>
  <c r="J1046" i="2"/>
  <c r="K1046" i="2"/>
  <c r="L1046" i="2"/>
  <c r="M1046" i="2"/>
  <c r="N1046" i="2"/>
  <c r="O1046" i="2"/>
  <c r="D1047" i="2"/>
  <c r="E1047" i="2"/>
  <c r="G1047" i="2"/>
  <c r="H1047" i="2"/>
  <c r="I1047" i="2"/>
  <c r="J1047" i="2"/>
  <c r="K1047" i="2"/>
  <c r="L1047" i="2"/>
  <c r="M1047" i="2"/>
  <c r="N1047" i="2"/>
  <c r="O1047" i="2"/>
  <c r="D1048" i="2"/>
  <c r="E1048" i="2"/>
  <c r="G1048" i="2"/>
  <c r="H1048" i="2"/>
  <c r="I1048" i="2"/>
  <c r="J1048" i="2"/>
  <c r="K1048" i="2"/>
  <c r="L1048" i="2"/>
  <c r="M1048" i="2"/>
  <c r="N1048" i="2"/>
  <c r="O1048" i="2"/>
  <c r="D1049" i="2"/>
  <c r="E1049" i="2"/>
  <c r="G1049" i="2"/>
  <c r="H1049" i="2"/>
  <c r="I1049" i="2"/>
  <c r="J1049" i="2"/>
  <c r="K1049" i="2"/>
  <c r="L1049" i="2"/>
  <c r="M1049" i="2"/>
  <c r="N1049" i="2"/>
  <c r="O1049" i="2"/>
  <c r="D1050" i="2"/>
  <c r="E1050" i="2"/>
  <c r="G1050" i="2"/>
  <c r="H1050" i="2"/>
  <c r="I1050" i="2"/>
  <c r="J1050" i="2"/>
  <c r="K1050" i="2"/>
  <c r="L1050" i="2"/>
  <c r="M1050" i="2"/>
  <c r="N1050" i="2"/>
  <c r="O1050" i="2"/>
  <c r="D1051" i="2"/>
  <c r="E1051" i="2"/>
  <c r="G1051" i="2"/>
  <c r="H1051" i="2"/>
  <c r="I1051" i="2"/>
  <c r="J1051" i="2"/>
  <c r="K1051" i="2"/>
  <c r="L1051" i="2"/>
  <c r="M1051" i="2"/>
  <c r="N1051" i="2"/>
  <c r="O1051" i="2"/>
  <c r="D1052" i="2"/>
  <c r="E1052" i="2"/>
  <c r="G1052" i="2"/>
  <c r="H1052" i="2"/>
  <c r="I1052" i="2"/>
  <c r="J1052" i="2"/>
  <c r="K1052" i="2"/>
  <c r="L1052" i="2"/>
  <c r="M1052" i="2"/>
  <c r="N1052" i="2"/>
  <c r="O1052" i="2"/>
  <c r="D1053" i="2"/>
  <c r="E1053" i="2"/>
  <c r="G1053" i="2"/>
  <c r="H1053" i="2"/>
  <c r="I1053" i="2"/>
  <c r="J1053" i="2"/>
  <c r="K1053" i="2"/>
  <c r="L1053" i="2"/>
  <c r="M1053" i="2"/>
  <c r="N1053" i="2"/>
  <c r="O1053" i="2"/>
  <c r="D1054" i="2"/>
  <c r="E1054" i="2"/>
  <c r="G1054" i="2"/>
  <c r="H1054" i="2"/>
  <c r="I1054" i="2"/>
  <c r="J1054" i="2"/>
  <c r="K1054" i="2"/>
  <c r="L1054" i="2"/>
  <c r="M1054" i="2"/>
  <c r="N1054" i="2"/>
  <c r="O1054" i="2"/>
  <c r="D1055" i="2"/>
  <c r="E1055" i="2"/>
  <c r="G1055" i="2"/>
  <c r="H1055" i="2"/>
  <c r="I1055" i="2"/>
  <c r="J1055" i="2"/>
  <c r="K1055" i="2"/>
  <c r="L1055" i="2"/>
  <c r="M1055" i="2"/>
  <c r="N1055" i="2"/>
  <c r="O1055" i="2"/>
  <c r="D1056" i="2"/>
  <c r="E1056" i="2"/>
  <c r="G1056" i="2"/>
  <c r="H1056" i="2"/>
  <c r="I1056" i="2"/>
  <c r="J1056" i="2"/>
  <c r="K1056" i="2"/>
  <c r="L1056" i="2"/>
  <c r="M1056" i="2"/>
  <c r="N1056" i="2"/>
  <c r="O1056" i="2"/>
  <c r="D1057" i="2"/>
  <c r="E1057" i="2"/>
  <c r="G1057" i="2"/>
  <c r="H1057" i="2"/>
  <c r="I1057" i="2"/>
  <c r="J1057" i="2"/>
  <c r="K1057" i="2"/>
  <c r="L1057" i="2"/>
  <c r="M1057" i="2"/>
  <c r="N1057" i="2"/>
  <c r="O1057" i="2"/>
  <c r="D1058" i="2"/>
  <c r="E1058" i="2"/>
  <c r="G1058" i="2"/>
  <c r="H1058" i="2"/>
  <c r="I1058" i="2"/>
  <c r="J1058" i="2"/>
  <c r="K1058" i="2"/>
  <c r="L1058" i="2"/>
  <c r="M1058" i="2"/>
  <c r="N1058" i="2"/>
  <c r="O1058" i="2"/>
  <c r="D1059" i="2"/>
  <c r="E1059" i="2"/>
  <c r="G1059" i="2"/>
  <c r="H1059" i="2"/>
  <c r="I1059" i="2"/>
  <c r="J1059" i="2"/>
  <c r="K1059" i="2"/>
  <c r="L1059" i="2"/>
  <c r="M1059" i="2"/>
  <c r="N1059" i="2"/>
  <c r="O1059" i="2"/>
  <c r="D1060" i="2"/>
  <c r="E1060" i="2"/>
  <c r="G1060" i="2"/>
  <c r="H1060" i="2"/>
  <c r="I1060" i="2"/>
  <c r="J1060" i="2"/>
  <c r="K1060" i="2"/>
  <c r="L1060" i="2"/>
  <c r="M1060" i="2"/>
  <c r="N1060" i="2"/>
  <c r="O1060" i="2"/>
  <c r="D1061" i="2"/>
  <c r="E1061" i="2"/>
  <c r="G1061" i="2"/>
  <c r="H1061" i="2"/>
  <c r="I1061" i="2"/>
  <c r="J1061" i="2"/>
  <c r="K1061" i="2"/>
  <c r="L1061" i="2"/>
  <c r="M1061" i="2"/>
  <c r="N1061" i="2"/>
  <c r="O1061" i="2"/>
  <c r="D1062" i="2"/>
  <c r="E1062" i="2"/>
  <c r="G1062" i="2"/>
  <c r="H1062" i="2"/>
  <c r="I1062" i="2"/>
  <c r="J1062" i="2"/>
  <c r="K1062" i="2"/>
  <c r="L1062" i="2"/>
  <c r="M1062" i="2"/>
  <c r="N1062" i="2"/>
  <c r="O1062" i="2"/>
  <c r="D1063" i="2"/>
  <c r="E1063" i="2"/>
  <c r="G1063" i="2"/>
  <c r="H1063" i="2"/>
  <c r="I1063" i="2"/>
  <c r="J1063" i="2"/>
  <c r="K1063" i="2"/>
  <c r="L1063" i="2"/>
  <c r="M1063" i="2"/>
  <c r="N1063" i="2"/>
  <c r="O1063" i="2"/>
  <c r="D1064" i="2"/>
  <c r="E1064" i="2"/>
  <c r="G1064" i="2"/>
  <c r="H1064" i="2"/>
  <c r="I1064" i="2"/>
  <c r="J1064" i="2"/>
  <c r="K1064" i="2"/>
  <c r="L1064" i="2"/>
  <c r="M1064" i="2"/>
  <c r="N1064" i="2"/>
  <c r="O1064" i="2"/>
  <c r="D1065" i="2"/>
  <c r="E1065" i="2"/>
  <c r="G1065" i="2"/>
  <c r="H1065" i="2"/>
  <c r="I1065" i="2"/>
  <c r="J1065" i="2"/>
  <c r="K1065" i="2"/>
  <c r="L1065" i="2"/>
  <c r="M1065" i="2"/>
  <c r="N1065" i="2"/>
  <c r="O1065" i="2"/>
  <c r="D1066" i="2"/>
  <c r="E1066" i="2"/>
  <c r="G1066" i="2"/>
  <c r="H1066" i="2"/>
  <c r="I1066" i="2"/>
  <c r="J1066" i="2"/>
  <c r="K1066" i="2"/>
  <c r="L1066" i="2"/>
  <c r="M1066" i="2"/>
  <c r="N1066" i="2"/>
  <c r="O1066" i="2"/>
  <c r="D1067" i="2"/>
  <c r="E1067" i="2"/>
  <c r="G1067" i="2"/>
  <c r="H1067" i="2"/>
  <c r="I1067" i="2"/>
  <c r="J1067" i="2"/>
  <c r="K1067" i="2"/>
  <c r="L1067" i="2"/>
  <c r="M1067" i="2"/>
  <c r="N1067" i="2"/>
  <c r="O1067" i="2"/>
  <c r="D1068" i="2"/>
  <c r="E1068" i="2"/>
  <c r="G1068" i="2"/>
  <c r="H1068" i="2"/>
  <c r="I1068" i="2"/>
  <c r="J1068" i="2"/>
  <c r="K1068" i="2"/>
  <c r="L1068" i="2"/>
  <c r="M1068" i="2"/>
  <c r="N1068" i="2"/>
  <c r="O1068" i="2"/>
  <c r="D1069" i="2"/>
  <c r="E1069" i="2"/>
  <c r="G1069" i="2"/>
  <c r="H1069" i="2"/>
  <c r="I1069" i="2"/>
  <c r="J1069" i="2"/>
  <c r="K1069" i="2"/>
  <c r="L1069" i="2"/>
  <c r="M1069" i="2"/>
  <c r="N1069" i="2"/>
  <c r="O1069" i="2"/>
  <c r="D1070" i="2"/>
  <c r="E1070" i="2"/>
  <c r="G1070" i="2"/>
  <c r="H1070" i="2"/>
  <c r="I1070" i="2"/>
  <c r="J1070" i="2"/>
  <c r="K1070" i="2"/>
  <c r="L1070" i="2"/>
  <c r="M1070" i="2"/>
  <c r="N1070" i="2"/>
  <c r="O1070" i="2"/>
  <c r="D1071" i="2"/>
  <c r="E1071" i="2"/>
  <c r="G1071" i="2"/>
  <c r="H1071" i="2"/>
  <c r="I1071" i="2"/>
  <c r="J1071" i="2"/>
  <c r="K1071" i="2"/>
  <c r="L1071" i="2"/>
  <c r="M1071" i="2"/>
  <c r="N1071" i="2"/>
  <c r="O1071" i="2"/>
  <c r="D1072" i="2"/>
  <c r="E1072" i="2"/>
  <c r="G1072" i="2"/>
  <c r="H1072" i="2"/>
  <c r="I1072" i="2"/>
  <c r="J1072" i="2"/>
  <c r="K1072" i="2"/>
  <c r="L1072" i="2"/>
  <c r="M1072" i="2"/>
  <c r="N1072" i="2"/>
  <c r="O1072" i="2"/>
  <c r="D1073" i="2"/>
  <c r="E1073" i="2"/>
  <c r="G1073" i="2"/>
  <c r="H1073" i="2"/>
  <c r="I1073" i="2"/>
  <c r="J1073" i="2"/>
  <c r="K1073" i="2"/>
  <c r="L1073" i="2"/>
  <c r="M1073" i="2"/>
  <c r="N1073" i="2"/>
  <c r="O1073" i="2"/>
  <c r="D1074" i="2"/>
  <c r="E1074" i="2"/>
  <c r="G1074" i="2"/>
  <c r="H1074" i="2"/>
  <c r="I1074" i="2"/>
  <c r="J1074" i="2"/>
  <c r="K1074" i="2"/>
  <c r="L1074" i="2"/>
  <c r="M1074" i="2"/>
  <c r="N1074" i="2"/>
  <c r="O1074" i="2"/>
  <c r="D1075" i="2"/>
  <c r="E1075" i="2"/>
  <c r="G1075" i="2"/>
  <c r="H1075" i="2"/>
  <c r="I1075" i="2"/>
  <c r="J1075" i="2"/>
  <c r="K1075" i="2"/>
  <c r="L1075" i="2"/>
  <c r="M1075" i="2"/>
  <c r="N1075" i="2"/>
  <c r="O1075" i="2"/>
  <c r="D1076" i="2"/>
  <c r="E1076" i="2"/>
  <c r="G1076" i="2"/>
  <c r="H1076" i="2"/>
  <c r="I1076" i="2"/>
  <c r="J1076" i="2"/>
  <c r="K1076" i="2"/>
  <c r="L1076" i="2"/>
  <c r="M1076" i="2"/>
  <c r="N1076" i="2"/>
  <c r="O1076" i="2"/>
  <c r="D1077" i="2"/>
  <c r="E1077" i="2"/>
  <c r="G1077" i="2"/>
  <c r="H1077" i="2"/>
  <c r="I1077" i="2"/>
  <c r="J1077" i="2"/>
  <c r="K1077" i="2"/>
  <c r="L1077" i="2"/>
  <c r="M1077" i="2"/>
  <c r="N1077" i="2"/>
  <c r="O1077" i="2"/>
  <c r="D1078" i="2"/>
  <c r="E1078" i="2"/>
  <c r="G1078" i="2"/>
  <c r="H1078" i="2"/>
  <c r="I1078" i="2"/>
  <c r="J1078" i="2"/>
  <c r="K1078" i="2"/>
  <c r="L1078" i="2"/>
  <c r="M1078" i="2"/>
  <c r="N1078" i="2"/>
  <c r="O1078" i="2"/>
  <c r="D1079" i="2"/>
  <c r="E1079" i="2"/>
  <c r="G1079" i="2"/>
  <c r="H1079" i="2"/>
  <c r="I1079" i="2"/>
  <c r="J1079" i="2"/>
  <c r="K1079" i="2"/>
  <c r="L1079" i="2"/>
  <c r="M1079" i="2"/>
  <c r="N1079" i="2"/>
  <c r="O1079" i="2"/>
  <c r="D1080" i="2"/>
  <c r="E1080" i="2"/>
  <c r="G1080" i="2"/>
  <c r="H1080" i="2"/>
  <c r="I1080" i="2"/>
  <c r="J1080" i="2"/>
  <c r="K1080" i="2"/>
  <c r="L1080" i="2"/>
  <c r="M1080" i="2"/>
  <c r="N1080" i="2"/>
  <c r="O1080" i="2"/>
  <c r="D1081" i="2"/>
  <c r="E1081" i="2"/>
  <c r="G1081" i="2"/>
  <c r="H1081" i="2"/>
  <c r="I1081" i="2"/>
  <c r="J1081" i="2"/>
  <c r="K1081" i="2"/>
  <c r="L1081" i="2"/>
  <c r="M1081" i="2"/>
  <c r="N1081" i="2"/>
  <c r="O1081" i="2"/>
  <c r="D1082" i="2"/>
  <c r="E1082" i="2"/>
  <c r="G1082" i="2"/>
  <c r="H1082" i="2"/>
  <c r="I1082" i="2"/>
  <c r="J1082" i="2"/>
  <c r="K1082" i="2"/>
  <c r="L1082" i="2"/>
  <c r="M1082" i="2"/>
  <c r="N1082" i="2"/>
  <c r="O1082" i="2"/>
  <c r="D1083" i="2"/>
  <c r="E1083" i="2"/>
  <c r="G1083" i="2"/>
  <c r="H1083" i="2"/>
  <c r="I1083" i="2"/>
  <c r="J1083" i="2"/>
  <c r="K1083" i="2"/>
  <c r="L1083" i="2"/>
  <c r="M1083" i="2"/>
  <c r="N1083" i="2"/>
  <c r="O1083" i="2"/>
  <c r="D1084" i="2"/>
  <c r="E1084" i="2"/>
  <c r="G1084" i="2"/>
  <c r="H1084" i="2"/>
  <c r="I1084" i="2"/>
  <c r="J1084" i="2"/>
  <c r="K1084" i="2"/>
  <c r="L1084" i="2"/>
  <c r="M1084" i="2"/>
  <c r="N1084" i="2"/>
  <c r="O1084" i="2"/>
  <c r="D1085" i="2"/>
  <c r="E1085" i="2"/>
  <c r="G1085" i="2"/>
  <c r="H1085" i="2"/>
  <c r="I1085" i="2"/>
  <c r="J1085" i="2"/>
  <c r="K1085" i="2"/>
  <c r="L1085" i="2"/>
  <c r="M1085" i="2"/>
  <c r="N1085" i="2"/>
  <c r="O1085" i="2"/>
  <c r="D1086" i="2"/>
  <c r="E1086" i="2"/>
  <c r="G1086" i="2"/>
  <c r="H1086" i="2"/>
  <c r="I1086" i="2"/>
  <c r="J1086" i="2"/>
  <c r="K1086" i="2"/>
  <c r="L1086" i="2"/>
  <c r="M1086" i="2"/>
  <c r="N1086" i="2"/>
  <c r="O1086" i="2"/>
  <c r="D1087" i="2"/>
  <c r="E1087" i="2"/>
  <c r="G1087" i="2"/>
  <c r="H1087" i="2"/>
  <c r="I1087" i="2"/>
  <c r="J1087" i="2"/>
  <c r="K1087" i="2"/>
  <c r="L1087" i="2"/>
  <c r="M1087" i="2"/>
  <c r="N1087" i="2"/>
  <c r="O1087" i="2"/>
  <c r="D1088" i="2"/>
  <c r="E1088" i="2"/>
  <c r="G1088" i="2"/>
  <c r="H1088" i="2"/>
  <c r="I1088" i="2"/>
  <c r="J1088" i="2"/>
  <c r="K1088" i="2"/>
  <c r="L1088" i="2"/>
  <c r="M1088" i="2"/>
  <c r="N1088" i="2"/>
  <c r="O1088" i="2"/>
  <c r="D1089" i="2"/>
  <c r="E1089" i="2"/>
  <c r="G1089" i="2"/>
  <c r="H1089" i="2"/>
  <c r="I1089" i="2"/>
  <c r="J1089" i="2"/>
  <c r="K1089" i="2"/>
  <c r="L1089" i="2"/>
  <c r="M1089" i="2"/>
  <c r="N1089" i="2"/>
  <c r="O1089" i="2"/>
  <c r="D1090" i="2"/>
  <c r="E1090" i="2"/>
  <c r="G1090" i="2"/>
  <c r="H1090" i="2"/>
  <c r="I1090" i="2"/>
  <c r="J1090" i="2"/>
  <c r="K1090" i="2"/>
  <c r="L1090" i="2"/>
  <c r="M1090" i="2"/>
  <c r="N1090" i="2"/>
  <c r="O1090" i="2"/>
  <c r="D1091" i="2"/>
  <c r="E1091" i="2"/>
  <c r="G1091" i="2"/>
  <c r="H1091" i="2"/>
  <c r="I1091" i="2"/>
  <c r="J1091" i="2"/>
  <c r="K1091" i="2"/>
  <c r="L1091" i="2"/>
  <c r="M1091" i="2"/>
  <c r="N1091" i="2"/>
  <c r="O1091" i="2"/>
  <c r="D1092" i="2"/>
  <c r="E1092" i="2"/>
  <c r="G1092" i="2"/>
  <c r="H1092" i="2"/>
  <c r="I1092" i="2"/>
  <c r="J1092" i="2"/>
  <c r="K1092" i="2"/>
  <c r="L1092" i="2"/>
  <c r="M1092" i="2"/>
  <c r="N1092" i="2"/>
  <c r="O1092" i="2"/>
  <c r="D1093" i="2"/>
  <c r="E1093" i="2"/>
  <c r="G1093" i="2"/>
  <c r="H1093" i="2"/>
  <c r="I1093" i="2"/>
  <c r="J1093" i="2"/>
  <c r="K1093" i="2"/>
  <c r="L1093" i="2"/>
  <c r="M1093" i="2"/>
  <c r="N1093" i="2"/>
  <c r="O1093" i="2"/>
  <c r="D1094" i="2"/>
  <c r="E1094" i="2"/>
  <c r="G1094" i="2"/>
  <c r="H1094" i="2"/>
  <c r="I1094" i="2"/>
  <c r="J1094" i="2"/>
  <c r="K1094" i="2"/>
  <c r="L1094" i="2"/>
  <c r="M1094" i="2"/>
  <c r="N1094" i="2"/>
  <c r="O1094" i="2"/>
  <c r="D1095" i="2"/>
  <c r="E1095" i="2"/>
  <c r="G1095" i="2"/>
  <c r="H1095" i="2"/>
  <c r="I1095" i="2"/>
  <c r="J1095" i="2"/>
  <c r="K1095" i="2"/>
  <c r="L1095" i="2"/>
  <c r="M1095" i="2"/>
  <c r="N1095" i="2"/>
  <c r="O1095" i="2"/>
  <c r="D1096" i="2"/>
  <c r="E1096" i="2"/>
  <c r="G1096" i="2"/>
  <c r="H1096" i="2"/>
  <c r="I1096" i="2"/>
  <c r="J1096" i="2"/>
  <c r="K1096" i="2"/>
  <c r="L1096" i="2"/>
  <c r="M1096" i="2"/>
  <c r="N1096" i="2"/>
  <c r="O1096" i="2"/>
  <c r="D1097" i="2"/>
  <c r="E1097" i="2"/>
  <c r="G1097" i="2"/>
  <c r="H1097" i="2"/>
  <c r="I1097" i="2"/>
  <c r="J1097" i="2"/>
  <c r="K1097" i="2"/>
  <c r="L1097" i="2"/>
  <c r="M1097" i="2"/>
  <c r="N1097" i="2"/>
  <c r="O1097" i="2"/>
  <c r="D1098" i="2"/>
  <c r="E1098" i="2"/>
  <c r="G1098" i="2"/>
  <c r="H1098" i="2"/>
  <c r="I1098" i="2"/>
  <c r="J1098" i="2"/>
  <c r="K1098" i="2"/>
  <c r="L1098" i="2"/>
  <c r="M1098" i="2"/>
  <c r="N1098" i="2"/>
  <c r="O1098" i="2"/>
  <c r="D1099" i="2"/>
  <c r="E1099" i="2"/>
  <c r="G1099" i="2"/>
  <c r="H1099" i="2"/>
  <c r="I1099" i="2"/>
  <c r="J1099" i="2"/>
  <c r="K1099" i="2"/>
  <c r="L1099" i="2"/>
  <c r="M1099" i="2"/>
  <c r="N1099" i="2"/>
  <c r="O1099" i="2"/>
  <c r="D1100" i="2"/>
  <c r="E1100" i="2"/>
  <c r="G1100" i="2"/>
  <c r="H1100" i="2"/>
  <c r="I1100" i="2"/>
  <c r="J1100" i="2"/>
  <c r="K1100" i="2"/>
  <c r="L1100" i="2"/>
  <c r="M1100" i="2"/>
  <c r="N1100" i="2"/>
  <c r="O1100" i="2"/>
  <c r="D1101" i="2"/>
  <c r="E1101" i="2"/>
  <c r="G1101" i="2"/>
  <c r="H1101" i="2"/>
  <c r="I1101" i="2"/>
  <c r="J1101" i="2"/>
  <c r="K1101" i="2"/>
  <c r="L1101" i="2"/>
  <c r="M1101" i="2"/>
  <c r="N1101" i="2"/>
  <c r="O1101" i="2"/>
  <c r="D1102" i="2"/>
  <c r="E1102" i="2"/>
  <c r="G1102" i="2"/>
  <c r="H1102" i="2"/>
  <c r="I1102" i="2"/>
  <c r="J1102" i="2"/>
  <c r="K1102" i="2"/>
  <c r="L1102" i="2"/>
  <c r="M1102" i="2"/>
  <c r="N1102" i="2"/>
  <c r="O1102" i="2"/>
  <c r="D1103" i="2"/>
  <c r="E1103" i="2"/>
  <c r="G1103" i="2"/>
  <c r="H1103" i="2"/>
  <c r="I1103" i="2"/>
  <c r="J1103" i="2"/>
  <c r="K1103" i="2"/>
  <c r="L1103" i="2"/>
  <c r="M1103" i="2"/>
  <c r="N1103" i="2"/>
  <c r="O1103" i="2"/>
  <c r="D1104" i="2"/>
  <c r="E1104" i="2"/>
  <c r="G1104" i="2"/>
  <c r="H1104" i="2"/>
  <c r="I1104" i="2"/>
  <c r="J1104" i="2"/>
  <c r="K1104" i="2"/>
  <c r="L1104" i="2"/>
  <c r="M1104" i="2"/>
  <c r="N1104" i="2"/>
  <c r="O1104" i="2"/>
  <c r="D1105" i="2"/>
  <c r="E1105" i="2"/>
  <c r="G1105" i="2"/>
  <c r="H1105" i="2"/>
  <c r="I1105" i="2"/>
  <c r="J1105" i="2"/>
  <c r="K1105" i="2"/>
  <c r="L1105" i="2"/>
  <c r="M1105" i="2"/>
  <c r="N1105" i="2"/>
  <c r="O1105" i="2"/>
  <c r="D1106" i="2"/>
  <c r="E1106" i="2"/>
  <c r="G1106" i="2"/>
  <c r="H1106" i="2"/>
  <c r="I1106" i="2"/>
  <c r="J1106" i="2"/>
  <c r="K1106" i="2"/>
  <c r="L1106" i="2"/>
  <c r="M1106" i="2"/>
  <c r="N1106" i="2"/>
  <c r="O1106" i="2"/>
  <c r="D1107" i="2"/>
  <c r="E1107" i="2"/>
  <c r="G1107" i="2"/>
  <c r="H1107" i="2"/>
  <c r="I1107" i="2"/>
  <c r="J1107" i="2"/>
  <c r="K1107" i="2"/>
  <c r="L1107" i="2"/>
  <c r="M1107" i="2"/>
  <c r="N1107" i="2"/>
  <c r="O1107" i="2"/>
  <c r="D1108" i="2"/>
  <c r="E1108" i="2"/>
  <c r="G1108" i="2"/>
  <c r="H1108" i="2"/>
  <c r="I1108" i="2"/>
  <c r="J1108" i="2"/>
  <c r="K1108" i="2"/>
  <c r="L1108" i="2"/>
  <c r="M1108" i="2"/>
  <c r="N1108" i="2"/>
  <c r="O1108" i="2"/>
  <c r="D1109" i="2"/>
  <c r="E1109" i="2"/>
  <c r="G1109" i="2"/>
  <c r="H1109" i="2"/>
  <c r="I1109" i="2"/>
  <c r="J1109" i="2"/>
  <c r="K1109" i="2"/>
  <c r="L1109" i="2"/>
  <c r="M1109" i="2"/>
  <c r="N1109" i="2"/>
  <c r="O1109" i="2"/>
  <c r="D1110" i="2"/>
  <c r="E1110" i="2"/>
  <c r="G1110" i="2"/>
  <c r="H1110" i="2"/>
  <c r="I1110" i="2"/>
  <c r="J1110" i="2"/>
  <c r="K1110" i="2"/>
  <c r="L1110" i="2"/>
  <c r="M1110" i="2"/>
  <c r="N1110" i="2"/>
  <c r="O1110" i="2"/>
  <c r="D1111" i="2"/>
  <c r="E1111" i="2"/>
  <c r="G1111" i="2"/>
  <c r="H1111" i="2"/>
  <c r="I1111" i="2"/>
  <c r="J1111" i="2"/>
  <c r="K1111" i="2"/>
  <c r="L1111" i="2"/>
  <c r="M1111" i="2"/>
  <c r="N1111" i="2"/>
  <c r="O1111" i="2"/>
  <c r="D1112" i="2"/>
  <c r="E1112" i="2"/>
  <c r="G1112" i="2"/>
  <c r="H1112" i="2"/>
  <c r="I1112" i="2"/>
  <c r="J1112" i="2"/>
  <c r="K1112" i="2"/>
  <c r="L1112" i="2"/>
  <c r="M1112" i="2"/>
  <c r="N1112" i="2"/>
  <c r="O1112" i="2"/>
  <c r="D1113" i="2"/>
  <c r="E1113" i="2"/>
  <c r="G1113" i="2"/>
  <c r="H1113" i="2"/>
  <c r="I1113" i="2"/>
  <c r="J1113" i="2"/>
  <c r="K1113" i="2"/>
  <c r="L1113" i="2"/>
  <c r="M1113" i="2"/>
  <c r="N1113" i="2"/>
  <c r="O1113" i="2"/>
  <c r="D1114" i="2"/>
  <c r="E1114" i="2"/>
  <c r="G1114" i="2"/>
  <c r="H1114" i="2"/>
  <c r="I1114" i="2"/>
  <c r="J1114" i="2"/>
  <c r="K1114" i="2"/>
  <c r="L1114" i="2"/>
  <c r="M1114" i="2"/>
  <c r="N1114" i="2"/>
  <c r="O1114" i="2"/>
  <c r="D1115" i="2"/>
  <c r="E1115" i="2"/>
  <c r="G1115" i="2"/>
  <c r="H1115" i="2"/>
  <c r="I1115" i="2"/>
  <c r="J1115" i="2"/>
  <c r="K1115" i="2"/>
  <c r="L1115" i="2"/>
  <c r="M1115" i="2"/>
  <c r="N1115" i="2"/>
  <c r="O1115" i="2"/>
  <c r="D1116" i="2"/>
  <c r="E1116" i="2"/>
  <c r="G1116" i="2"/>
  <c r="H1116" i="2"/>
  <c r="I1116" i="2"/>
  <c r="J1116" i="2"/>
  <c r="K1116" i="2"/>
  <c r="L1116" i="2"/>
  <c r="M1116" i="2"/>
  <c r="N1116" i="2"/>
  <c r="O1116" i="2"/>
  <c r="D1117" i="2"/>
  <c r="E1117" i="2"/>
  <c r="G1117" i="2"/>
  <c r="H1117" i="2"/>
  <c r="I1117" i="2"/>
  <c r="J1117" i="2"/>
  <c r="K1117" i="2"/>
  <c r="L1117" i="2"/>
  <c r="M1117" i="2"/>
  <c r="N1117" i="2"/>
  <c r="O1117" i="2"/>
  <c r="D1118" i="2"/>
  <c r="E1118" i="2"/>
  <c r="G1118" i="2"/>
  <c r="H1118" i="2"/>
  <c r="I1118" i="2"/>
  <c r="J1118" i="2"/>
  <c r="K1118" i="2"/>
  <c r="L1118" i="2"/>
  <c r="M1118" i="2"/>
  <c r="N1118" i="2"/>
  <c r="O1118" i="2"/>
  <c r="D1119" i="2"/>
  <c r="E1119" i="2"/>
  <c r="G1119" i="2"/>
  <c r="H1119" i="2"/>
  <c r="I1119" i="2"/>
  <c r="J1119" i="2"/>
  <c r="K1119" i="2"/>
  <c r="L1119" i="2"/>
  <c r="M1119" i="2"/>
  <c r="N1119" i="2"/>
  <c r="O1119" i="2"/>
  <c r="D1120" i="2"/>
  <c r="E1120" i="2"/>
  <c r="G1120" i="2"/>
  <c r="H1120" i="2"/>
  <c r="I1120" i="2"/>
  <c r="J1120" i="2"/>
  <c r="K1120" i="2"/>
  <c r="L1120" i="2"/>
  <c r="M1120" i="2"/>
  <c r="N1120" i="2"/>
  <c r="O1120" i="2"/>
  <c r="D1121" i="2"/>
  <c r="E1121" i="2"/>
  <c r="G1121" i="2"/>
  <c r="H1121" i="2"/>
  <c r="I1121" i="2"/>
  <c r="J1121" i="2"/>
  <c r="K1121" i="2"/>
  <c r="L1121" i="2"/>
  <c r="M1121" i="2"/>
  <c r="N1121" i="2"/>
  <c r="O1121" i="2"/>
  <c r="D1122" i="2"/>
  <c r="E1122" i="2"/>
  <c r="G1122" i="2"/>
  <c r="H1122" i="2"/>
  <c r="I1122" i="2"/>
  <c r="J1122" i="2"/>
  <c r="K1122" i="2"/>
  <c r="L1122" i="2"/>
  <c r="M1122" i="2"/>
  <c r="N1122" i="2"/>
  <c r="O1122" i="2"/>
  <c r="D1123" i="2"/>
  <c r="E1123" i="2"/>
  <c r="G1123" i="2"/>
  <c r="H1123" i="2"/>
  <c r="I1123" i="2"/>
  <c r="J1123" i="2"/>
  <c r="K1123" i="2"/>
  <c r="L1123" i="2"/>
  <c r="M1123" i="2"/>
  <c r="N1123" i="2"/>
  <c r="O1123" i="2"/>
  <c r="D1124" i="2"/>
  <c r="E1124" i="2"/>
  <c r="G1124" i="2"/>
  <c r="H1124" i="2"/>
  <c r="I1124" i="2"/>
  <c r="J1124" i="2"/>
  <c r="K1124" i="2"/>
  <c r="L1124" i="2"/>
  <c r="M1124" i="2"/>
  <c r="N1124" i="2"/>
  <c r="O1124" i="2"/>
  <c r="D1125" i="2"/>
  <c r="E1125" i="2"/>
  <c r="G1125" i="2"/>
  <c r="H1125" i="2"/>
  <c r="I1125" i="2"/>
  <c r="J1125" i="2"/>
  <c r="K1125" i="2"/>
  <c r="L1125" i="2"/>
  <c r="M1125" i="2"/>
  <c r="N1125" i="2"/>
  <c r="O1125" i="2"/>
  <c r="D1126" i="2"/>
  <c r="E1126" i="2"/>
  <c r="G1126" i="2"/>
  <c r="H1126" i="2"/>
  <c r="I1126" i="2"/>
  <c r="J1126" i="2"/>
  <c r="K1126" i="2"/>
  <c r="L1126" i="2"/>
  <c r="M1126" i="2"/>
  <c r="N1126" i="2"/>
  <c r="O1126" i="2"/>
  <c r="D1127" i="2"/>
  <c r="E1127" i="2"/>
  <c r="G1127" i="2"/>
  <c r="H1127" i="2"/>
  <c r="I1127" i="2"/>
  <c r="J1127" i="2"/>
  <c r="K1127" i="2"/>
  <c r="L1127" i="2"/>
  <c r="M1127" i="2"/>
  <c r="N1127" i="2"/>
  <c r="O1127" i="2"/>
  <c r="D1128" i="2"/>
  <c r="E1128" i="2"/>
  <c r="G1128" i="2"/>
  <c r="H1128" i="2"/>
  <c r="I1128" i="2"/>
  <c r="J1128" i="2"/>
  <c r="K1128" i="2"/>
  <c r="L1128" i="2"/>
  <c r="M1128" i="2"/>
  <c r="N1128" i="2"/>
  <c r="O1128" i="2"/>
  <c r="D1129" i="2"/>
  <c r="E1129" i="2"/>
  <c r="G1129" i="2"/>
  <c r="H1129" i="2"/>
  <c r="I1129" i="2"/>
  <c r="J1129" i="2"/>
  <c r="K1129" i="2"/>
  <c r="L1129" i="2"/>
  <c r="M1129" i="2"/>
  <c r="N1129" i="2"/>
  <c r="O1129" i="2"/>
  <c r="D1130" i="2"/>
  <c r="E1130" i="2"/>
  <c r="G1130" i="2"/>
  <c r="H1130" i="2"/>
  <c r="I1130" i="2"/>
  <c r="J1130" i="2"/>
  <c r="K1130" i="2"/>
  <c r="L1130" i="2"/>
  <c r="M1130" i="2"/>
  <c r="N1130" i="2"/>
  <c r="O1130" i="2"/>
  <c r="D1131" i="2"/>
  <c r="E1131" i="2"/>
  <c r="G1131" i="2"/>
  <c r="H1131" i="2"/>
  <c r="I1131" i="2"/>
  <c r="J1131" i="2"/>
  <c r="K1131" i="2"/>
  <c r="L1131" i="2"/>
  <c r="M1131" i="2"/>
  <c r="N1131" i="2"/>
  <c r="O1131" i="2"/>
  <c r="D1132" i="2"/>
  <c r="E1132" i="2"/>
  <c r="G1132" i="2"/>
  <c r="H1132" i="2"/>
  <c r="I1132" i="2"/>
  <c r="J1132" i="2"/>
  <c r="K1132" i="2"/>
  <c r="L1132" i="2"/>
  <c r="M1132" i="2"/>
  <c r="N1132" i="2"/>
  <c r="O1132" i="2"/>
  <c r="D1133" i="2"/>
  <c r="E1133" i="2"/>
  <c r="G1133" i="2"/>
  <c r="H1133" i="2"/>
  <c r="I1133" i="2"/>
  <c r="J1133" i="2"/>
  <c r="K1133" i="2"/>
  <c r="L1133" i="2"/>
  <c r="M1133" i="2"/>
  <c r="N1133" i="2"/>
  <c r="O1133" i="2"/>
  <c r="D1134" i="2"/>
  <c r="E1134" i="2"/>
  <c r="G1134" i="2"/>
  <c r="H1134" i="2"/>
  <c r="I1134" i="2"/>
  <c r="J1134" i="2"/>
  <c r="K1134" i="2"/>
  <c r="L1134" i="2"/>
  <c r="M1134" i="2"/>
  <c r="N1134" i="2"/>
  <c r="O1134" i="2"/>
  <c r="D1135" i="2"/>
  <c r="E1135" i="2"/>
  <c r="G1135" i="2"/>
  <c r="H1135" i="2"/>
  <c r="I1135" i="2"/>
  <c r="J1135" i="2"/>
  <c r="K1135" i="2"/>
  <c r="L1135" i="2"/>
  <c r="M1135" i="2"/>
  <c r="N1135" i="2"/>
  <c r="O1135" i="2"/>
  <c r="D1136" i="2"/>
  <c r="E1136" i="2"/>
  <c r="G1136" i="2"/>
  <c r="H1136" i="2"/>
  <c r="I1136" i="2"/>
  <c r="J1136" i="2"/>
  <c r="K1136" i="2"/>
  <c r="L1136" i="2"/>
  <c r="M1136" i="2"/>
  <c r="N1136" i="2"/>
  <c r="O1136" i="2"/>
  <c r="D1137" i="2"/>
  <c r="E1137" i="2"/>
  <c r="G1137" i="2"/>
  <c r="H1137" i="2"/>
  <c r="I1137" i="2"/>
  <c r="J1137" i="2"/>
  <c r="K1137" i="2"/>
  <c r="L1137" i="2"/>
  <c r="M1137" i="2"/>
  <c r="N1137" i="2"/>
  <c r="O1137" i="2"/>
  <c r="D1138" i="2"/>
  <c r="E1138" i="2"/>
  <c r="G1138" i="2"/>
  <c r="H1138" i="2"/>
  <c r="I1138" i="2"/>
  <c r="J1138" i="2"/>
  <c r="K1138" i="2"/>
  <c r="L1138" i="2"/>
  <c r="M1138" i="2"/>
  <c r="N1138" i="2"/>
  <c r="O1138" i="2"/>
  <c r="D1139" i="2"/>
  <c r="E1139" i="2"/>
  <c r="G1139" i="2"/>
  <c r="H1139" i="2"/>
  <c r="I1139" i="2"/>
  <c r="J1139" i="2"/>
  <c r="K1139" i="2"/>
  <c r="L1139" i="2"/>
  <c r="M1139" i="2"/>
  <c r="N1139" i="2"/>
  <c r="O1139" i="2"/>
  <c r="D1140" i="2"/>
  <c r="E1140" i="2"/>
  <c r="G1140" i="2"/>
  <c r="H1140" i="2"/>
  <c r="I1140" i="2"/>
  <c r="J1140" i="2"/>
  <c r="K1140" i="2"/>
  <c r="L1140" i="2"/>
  <c r="M1140" i="2"/>
  <c r="N1140" i="2"/>
  <c r="O1140" i="2"/>
  <c r="D1141" i="2"/>
  <c r="E1141" i="2"/>
  <c r="G1141" i="2"/>
  <c r="H1141" i="2"/>
  <c r="I1141" i="2"/>
  <c r="J1141" i="2"/>
  <c r="K1141" i="2"/>
  <c r="L1141" i="2"/>
  <c r="M1141" i="2"/>
  <c r="N1141" i="2"/>
  <c r="O1141" i="2"/>
  <c r="D1142" i="2"/>
  <c r="E1142" i="2"/>
  <c r="G1142" i="2"/>
  <c r="H1142" i="2"/>
  <c r="I1142" i="2"/>
  <c r="J1142" i="2"/>
  <c r="K1142" i="2"/>
  <c r="L1142" i="2"/>
  <c r="M1142" i="2"/>
  <c r="N1142" i="2"/>
  <c r="O1142" i="2"/>
  <c r="D1143" i="2"/>
  <c r="E1143" i="2"/>
  <c r="G1143" i="2"/>
  <c r="H1143" i="2"/>
  <c r="I1143" i="2"/>
  <c r="J1143" i="2"/>
  <c r="K1143" i="2"/>
  <c r="L1143" i="2"/>
  <c r="M1143" i="2"/>
  <c r="N1143" i="2"/>
  <c r="O1143" i="2"/>
  <c r="D1144" i="2"/>
  <c r="E1144" i="2"/>
  <c r="G1144" i="2"/>
  <c r="H1144" i="2"/>
  <c r="I1144" i="2"/>
  <c r="J1144" i="2"/>
  <c r="K1144" i="2"/>
  <c r="L1144" i="2"/>
  <c r="M1144" i="2"/>
  <c r="N1144" i="2"/>
  <c r="O1144" i="2"/>
  <c r="D1145" i="2"/>
  <c r="E1145" i="2"/>
  <c r="G1145" i="2"/>
  <c r="H1145" i="2"/>
  <c r="I1145" i="2"/>
  <c r="J1145" i="2"/>
  <c r="K1145" i="2"/>
  <c r="L1145" i="2"/>
  <c r="M1145" i="2"/>
  <c r="N1145" i="2"/>
  <c r="O1145" i="2"/>
  <c r="D1146" i="2"/>
  <c r="E1146" i="2"/>
  <c r="G1146" i="2"/>
  <c r="H1146" i="2"/>
  <c r="I1146" i="2"/>
  <c r="J1146" i="2"/>
  <c r="K1146" i="2"/>
  <c r="L1146" i="2"/>
  <c r="M1146" i="2"/>
  <c r="N1146" i="2"/>
  <c r="O1146" i="2"/>
  <c r="D1147" i="2"/>
  <c r="E1147" i="2"/>
  <c r="G1147" i="2"/>
  <c r="H1147" i="2"/>
  <c r="I1147" i="2"/>
  <c r="J1147" i="2"/>
  <c r="K1147" i="2"/>
  <c r="L1147" i="2"/>
  <c r="M1147" i="2"/>
  <c r="N1147" i="2"/>
  <c r="O1147" i="2"/>
  <c r="D1148" i="2"/>
  <c r="E1148" i="2"/>
  <c r="G1148" i="2"/>
  <c r="H1148" i="2"/>
  <c r="I1148" i="2"/>
  <c r="J1148" i="2"/>
  <c r="K1148" i="2"/>
  <c r="L1148" i="2"/>
  <c r="M1148" i="2"/>
  <c r="N1148" i="2"/>
  <c r="O1148" i="2"/>
  <c r="D1149" i="2"/>
  <c r="E1149" i="2"/>
  <c r="G1149" i="2"/>
  <c r="H1149" i="2"/>
  <c r="I1149" i="2"/>
  <c r="J1149" i="2"/>
  <c r="K1149" i="2"/>
  <c r="L1149" i="2"/>
  <c r="M1149" i="2"/>
  <c r="N1149" i="2"/>
  <c r="O1149" i="2"/>
  <c r="D1150" i="2"/>
  <c r="E1150" i="2"/>
  <c r="G1150" i="2"/>
  <c r="H1150" i="2"/>
  <c r="I1150" i="2"/>
  <c r="J1150" i="2"/>
  <c r="K1150" i="2"/>
  <c r="L1150" i="2"/>
  <c r="M1150" i="2"/>
  <c r="N1150" i="2"/>
  <c r="O1150" i="2"/>
  <c r="D1151" i="2"/>
  <c r="E1151" i="2"/>
  <c r="G1151" i="2"/>
  <c r="H1151" i="2"/>
  <c r="I1151" i="2"/>
  <c r="J1151" i="2"/>
  <c r="K1151" i="2"/>
  <c r="L1151" i="2"/>
  <c r="M1151" i="2"/>
  <c r="N1151" i="2"/>
  <c r="O1151" i="2"/>
  <c r="D1152" i="2"/>
  <c r="E1152" i="2"/>
  <c r="G1152" i="2"/>
  <c r="H1152" i="2"/>
  <c r="I1152" i="2"/>
  <c r="J1152" i="2"/>
  <c r="K1152" i="2"/>
  <c r="L1152" i="2"/>
  <c r="M1152" i="2"/>
  <c r="N1152" i="2"/>
  <c r="O1152" i="2"/>
  <c r="D1153" i="2"/>
  <c r="E1153" i="2"/>
  <c r="G1153" i="2"/>
  <c r="H1153" i="2"/>
  <c r="I1153" i="2"/>
  <c r="J1153" i="2"/>
  <c r="K1153" i="2"/>
  <c r="L1153" i="2"/>
  <c r="M1153" i="2"/>
  <c r="N1153" i="2"/>
  <c r="O1153" i="2"/>
  <c r="D1154" i="2"/>
  <c r="E1154" i="2"/>
  <c r="G1154" i="2"/>
  <c r="H1154" i="2"/>
  <c r="I1154" i="2"/>
  <c r="J1154" i="2"/>
  <c r="K1154" i="2"/>
  <c r="L1154" i="2"/>
  <c r="M1154" i="2"/>
  <c r="N1154" i="2"/>
  <c r="O1154" i="2"/>
  <c r="D1155" i="2"/>
  <c r="E1155" i="2"/>
  <c r="G1155" i="2"/>
  <c r="H1155" i="2"/>
  <c r="I1155" i="2"/>
  <c r="J1155" i="2"/>
  <c r="K1155" i="2"/>
  <c r="L1155" i="2"/>
  <c r="M1155" i="2"/>
  <c r="N1155" i="2"/>
  <c r="O1155" i="2"/>
  <c r="D1156" i="2"/>
  <c r="E1156" i="2"/>
  <c r="G1156" i="2"/>
  <c r="H1156" i="2"/>
  <c r="I1156" i="2"/>
  <c r="J1156" i="2"/>
  <c r="K1156" i="2"/>
  <c r="L1156" i="2"/>
  <c r="M1156" i="2"/>
  <c r="N1156" i="2"/>
  <c r="O1156" i="2"/>
  <c r="D1157" i="2"/>
  <c r="E1157" i="2"/>
  <c r="G1157" i="2"/>
  <c r="H1157" i="2"/>
  <c r="I1157" i="2"/>
  <c r="J1157" i="2"/>
  <c r="K1157" i="2"/>
  <c r="L1157" i="2"/>
  <c r="M1157" i="2"/>
  <c r="N1157" i="2"/>
  <c r="O1157" i="2"/>
  <c r="D1158" i="2"/>
  <c r="E1158" i="2"/>
  <c r="G1158" i="2"/>
  <c r="H1158" i="2"/>
  <c r="I1158" i="2"/>
  <c r="J1158" i="2"/>
  <c r="K1158" i="2"/>
  <c r="L1158" i="2"/>
  <c r="M1158" i="2"/>
  <c r="N1158" i="2"/>
  <c r="O1158" i="2"/>
  <c r="D1159" i="2"/>
  <c r="E1159" i="2"/>
  <c r="G1159" i="2"/>
  <c r="H1159" i="2"/>
  <c r="I1159" i="2"/>
  <c r="J1159" i="2"/>
  <c r="K1159" i="2"/>
  <c r="L1159" i="2"/>
  <c r="M1159" i="2"/>
  <c r="N1159" i="2"/>
  <c r="O1159" i="2"/>
  <c r="D1160" i="2"/>
  <c r="E1160" i="2"/>
  <c r="G1160" i="2"/>
  <c r="H1160" i="2"/>
  <c r="I1160" i="2"/>
  <c r="J1160" i="2"/>
  <c r="K1160" i="2"/>
  <c r="L1160" i="2"/>
  <c r="M1160" i="2"/>
  <c r="N1160" i="2"/>
  <c r="O1160" i="2"/>
  <c r="D1161" i="2"/>
  <c r="E1161" i="2"/>
  <c r="G1161" i="2"/>
  <c r="H1161" i="2"/>
  <c r="I1161" i="2"/>
  <c r="J1161" i="2"/>
  <c r="K1161" i="2"/>
  <c r="L1161" i="2"/>
  <c r="M1161" i="2"/>
  <c r="N1161" i="2"/>
  <c r="O1161" i="2"/>
  <c r="D1162" i="2"/>
  <c r="E1162" i="2"/>
  <c r="G1162" i="2"/>
  <c r="H1162" i="2"/>
  <c r="I1162" i="2"/>
  <c r="J1162" i="2"/>
  <c r="K1162" i="2"/>
  <c r="L1162" i="2"/>
  <c r="M1162" i="2"/>
  <c r="N1162" i="2"/>
  <c r="O1162" i="2"/>
  <c r="D1163" i="2"/>
  <c r="E1163" i="2"/>
  <c r="G1163" i="2"/>
  <c r="H1163" i="2"/>
  <c r="I1163" i="2"/>
  <c r="J1163" i="2"/>
  <c r="K1163" i="2"/>
  <c r="L1163" i="2"/>
  <c r="M1163" i="2"/>
  <c r="N1163" i="2"/>
  <c r="O1163" i="2"/>
  <c r="D1164" i="2"/>
  <c r="E1164" i="2"/>
  <c r="G1164" i="2"/>
  <c r="H1164" i="2"/>
  <c r="I1164" i="2"/>
  <c r="J1164" i="2"/>
  <c r="K1164" i="2"/>
  <c r="L1164" i="2"/>
  <c r="M1164" i="2"/>
  <c r="N1164" i="2"/>
  <c r="O1164" i="2"/>
  <c r="D1165" i="2"/>
  <c r="E1165" i="2"/>
  <c r="G1165" i="2"/>
  <c r="H1165" i="2"/>
  <c r="I1165" i="2"/>
  <c r="J1165" i="2"/>
  <c r="K1165" i="2"/>
  <c r="L1165" i="2"/>
  <c r="M1165" i="2"/>
  <c r="N1165" i="2"/>
  <c r="O1165" i="2"/>
  <c r="D1166" i="2"/>
  <c r="E1166" i="2"/>
  <c r="G1166" i="2"/>
  <c r="H1166" i="2"/>
  <c r="I1166" i="2"/>
  <c r="J1166" i="2"/>
  <c r="K1166" i="2"/>
  <c r="L1166" i="2"/>
  <c r="M1166" i="2"/>
  <c r="N1166" i="2"/>
  <c r="O1166" i="2"/>
  <c r="D1167" i="2"/>
  <c r="E1167" i="2"/>
  <c r="G1167" i="2"/>
  <c r="H1167" i="2"/>
  <c r="I1167" i="2"/>
  <c r="J1167" i="2"/>
  <c r="K1167" i="2"/>
  <c r="L1167" i="2"/>
  <c r="M1167" i="2"/>
  <c r="N1167" i="2"/>
  <c r="O1167" i="2"/>
  <c r="D1168" i="2"/>
  <c r="E1168" i="2"/>
  <c r="G1168" i="2"/>
  <c r="H1168" i="2"/>
  <c r="I1168" i="2"/>
  <c r="J1168" i="2"/>
  <c r="K1168" i="2"/>
  <c r="L1168" i="2"/>
  <c r="M1168" i="2"/>
  <c r="N1168" i="2"/>
  <c r="O1168" i="2"/>
  <c r="D1169" i="2"/>
  <c r="E1169" i="2"/>
  <c r="G1169" i="2"/>
  <c r="H1169" i="2"/>
  <c r="I1169" i="2"/>
  <c r="J1169" i="2"/>
  <c r="K1169" i="2"/>
  <c r="L1169" i="2"/>
  <c r="M1169" i="2"/>
  <c r="N1169" i="2"/>
  <c r="O1169" i="2"/>
  <c r="D1170" i="2"/>
  <c r="E1170" i="2"/>
  <c r="G1170" i="2"/>
  <c r="H1170" i="2"/>
  <c r="I1170" i="2"/>
  <c r="J1170" i="2"/>
  <c r="K1170" i="2"/>
  <c r="L1170" i="2"/>
  <c r="M1170" i="2"/>
  <c r="N1170" i="2"/>
  <c r="O1170" i="2"/>
  <c r="D1171" i="2"/>
  <c r="E1171" i="2"/>
  <c r="G1171" i="2"/>
  <c r="H1171" i="2"/>
  <c r="I1171" i="2"/>
  <c r="J1171" i="2"/>
  <c r="K1171" i="2"/>
  <c r="L1171" i="2"/>
  <c r="M1171" i="2"/>
  <c r="N1171" i="2"/>
  <c r="O1171" i="2"/>
  <c r="D1172" i="2"/>
  <c r="E1172" i="2"/>
  <c r="G1172" i="2"/>
  <c r="H1172" i="2"/>
  <c r="I1172" i="2"/>
  <c r="J1172" i="2"/>
  <c r="K1172" i="2"/>
  <c r="L1172" i="2"/>
  <c r="M1172" i="2"/>
  <c r="N1172" i="2"/>
  <c r="O1172" i="2"/>
  <c r="D1173" i="2"/>
  <c r="E1173" i="2"/>
  <c r="G1173" i="2"/>
  <c r="H1173" i="2"/>
  <c r="I1173" i="2"/>
  <c r="J1173" i="2"/>
  <c r="K1173" i="2"/>
  <c r="L1173" i="2"/>
  <c r="M1173" i="2"/>
  <c r="N1173" i="2"/>
  <c r="O1173" i="2"/>
  <c r="D1174" i="2"/>
  <c r="E1174" i="2"/>
  <c r="G1174" i="2"/>
  <c r="H1174" i="2"/>
  <c r="I1174" i="2"/>
  <c r="J1174" i="2"/>
  <c r="K1174" i="2"/>
  <c r="L1174" i="2"/>
  <c r="M1174" i="2"/>
  <c r="N1174" i="2"/>
  <c r="O1174" i="2"/>
  <c r="D1175" i="2"/>
  <c r="E1175" i="2"/>
  <c r="G1175" i="2"/>
  <c r="H1175" i="2"/>
  <c r="I1175" i="2"/>
  <c r="J1175" i="2"/>
  <c r="K1175" i="2"/>
  <c r="L1175" i="2"/>
  <c r="M1175" i="2"/>
  <c r="N1175" i="2"/>
  <c r="O1175" i="2"/>
  <c r="D1176" i="2"/>
  <c r="E1176" i="2"/>
  <c r="G1176" i="2"/>
  <c r="H1176" i="2"/>
  <c r="I1176" i="2"/>
  <c r="J1176" i="2"/>
  <c r="K1176" i="2"/>
  <c r="L1176" i="2"/>
  <c r="M1176" i="2"/>
  <c r="N1176" i="2"/>
  <c r="O1176" i="2"/>
  <c r="D1177" i="2"/>
  <c r="E1177" i="2"/>
  <c r="G1177" i="2"/>
  <c r="H1177" i="2"/>
  <c r="I1177" i="2"/>
  <c r="J1177" i="2"/>
  <c r="K1177" i="2"/>
  <c r="L1177" i="2"/>
  <c r="M1177" i="2"/>
  <c r="N1177" i="2"/>
  <c r="O1177" i="2"/>
  <c r="D1178" i="2"/>
  <c r="E1178" i="2"/>
  <c r="G1178" i="2"/>
  <c r="H1178" i="2"/>
  <c r="I1178" i="2"/>
  <c r="J1178" i="2"/>
  <c r="K1178" i="2"/>
  <c r="L1178" i="2"/>
  <c r="M1178" i="2"/>
  <c r="N1178" i="2"/>
  <c r="O1178" i="2"/>
  <c r="D1179" i="2"/>
  <c r="E1179" i="2"/>
  <c r="G1179" i="2"/>
  <c r="H1179" i="2"/>
  <c r="I1179" i="2"/>
  <c r="J1179" i="2"/>
  <c r="K1179" i="2"/>
  <c r="L1179" i="2"/>
  <c r="M1179" i="2"/>
  <c r="N1179" i="2"/>
  <c r="O1179" i="2"/>
  <c r="D1180" i="2"/>
  <c r="E1180" i="2"/>
  <c r="G1180" i="2"/>
  <c r="H1180" i="2"/>
  <c r="I1180" i="2"/>
  <c r="J1180" i="2"/>
  <c r="K1180" i="2"/>
  <c r="L1180" i="2"/>
  <c r="M1180" i="2"/>
  <c r="N1180" i="2"/>
  <c r="O1180" i="2"/>
  <c r="D1181" i="2"/>
  <c r="E1181" i="2"/>
  <c r="G1181" i="2"/>
  <c r="H1181" i="2"/>
  <c r="I1181" i="2"/>
  <c r="J1181" i="2"/>
  <c r="K1181" i="2"/>
  <c r="L1181" i="2"/>
  <c r="M1181" i="2"/>
  <c r="N1181" i="2"/>
  <c r="O1181" i="2"/>
  <c r="D1182" i="2"/>
  <c r="E1182" i="2"/>
  <c r="G1182" i="2"/>
  <c r="H1182" i="2"/>
  <c r="I1182" i="2"/>
  <c r="J1182" i="2"/>
  <c r="K1182" i="2"/>
  <c r="L1182" i="2"/>
  <c r="M1182" i="2"/>
  <c r="N1182" i="2"/>
  <c r="O1182" i="2"/>
  <c r="D1183" i="2"/>
  <c r="E1183" i="2"/>
  <c r="G1183" i="2"/>
  <c r="H1183" i="2"/>
  <c r="I1183" i="2"/>
  <c r="J1183" i="2"/>
  <c r="K1183" i="2"/>
  <c r="L1183" i="2"/>
  <c r="M1183" i="2"/>
  <c r="N1183" i="2"/>
  <c r="O1183" i="2"/>
  <c r="D1184" i="2"/>
  <c r="E1184" i="2"/>
  <c r="G1184" i="2"/>
  <c r="H1184" i="2"/>
  <c r="I1184" i="2"/>
  <c r="J1184" i="2"/>
  <c r="K1184" i="2"/>
  <c r="L1184" i="2"/>
  <c r="M1184" i="2"/>
  <c r="N1184" i="2"/>
  <c r="O1184" i="2"/>
  <c r="D1185" i="2"/>
  <c r="E1185" i="2"/>
  <c r="G1185" i="2"/>
  <c r="H1185" i="2"/>
  <c r="I1185" i="2"/>
  <c r="J1185" i="2"/>
  <c r="K1185" i="2"/>
  <c r="L1185" i="2"/>
  <c r="M1185" i="2"/>
  <c r="N1185" i="2"/>
  <c r="O1185" i="2"/>
  <c r="D1186" i="2"/>
  <c r="E1186" i="2"/>
  <c r="G1186" i="2"/>
  <c r="H1186" i="2"/>
  <c r="I1186" i="2"/>
  <c r="J1186" i="2"/>
  <c r="K1186" i="2"/>
  <c r="L1186" i="2"/>
  <c r="M1186" i="2"/>
  <c r="N1186" i="2"/>
  <c r="O1186" i="2"/>
  <c r="D1187" i="2"/>
  <c r="E1187" i="2"/>
  <c r="G1187" i="2"/>
  <c r="H1187" i="2"/>
  <c r="I1187" i="2"/>
  <c r="J1187" i="2"/>
  <c r="K1187" i="2"/>
  <c r="L1187" i="2"/>
  <c r="M1187" i="2"/>
  <c r="N1187" i="2"/>
  <c r="O1187" i="2"/>
  <c r="D1188" i="2"/>
  <c r="E1188" i="2"/>
  <c r="G1188" i="2"/>
  <c r="H1188" i="2"/>
  <c r="I1188" i="2"/>
  <c r="J1188" i="2"/>
  <c r="K1188" i="2"/>
  <c r="L1188" i="2"/>
  <c r="M1188" i="2"/>
  <c r="N1188" i="2"/>
  <c r="O1188" i="2"/>
  <c r="D1189" i="2"/>
  <c r="E1189" i="2"/>
  <c r="G1189" i="2"/>
  <c r="H1189" i="2"/>
  <c r="I1189" i="2"/>
  <c r="J1189" i="2"/>
  <c r="K1189" i="2"/>
  <c r="L1189" i="2"/>
  <c r="M1189" i="2"/>
  <c r="N1189" i="2"/>
  <c r="O1189" i="2"/>
  <c r="D1190" i="2"/>
  <c r="E1190" i="2"/>
  <c r="G1190" i="2"/>
  <c r="H1190" i="2"/>
  <c r="I1190" i="2"/>
  <c r="J1190" i="2"/>
  <c r="K1190" i="2"/>
  <c r="L1190" i="2"/>
  <c r="M1190" i="2"/>
  <c r="N1190" i="2"/>
  <c r="O1190" i="2"/>
  <c r="D1191" i="2"/>
  <c r="E1191" i="2"/>
  <c r="G1191" i="2"/>
  <c r="H1191" i="2"/>
  <c r="I1191" i="2"/>
  <c r="J1191" i="2"/>
  <c r="K1191" i="2"/>
  <c r="L1191" i="2"/>
  <c r="M1191" i="2"/>
  <c r="N1191" i="2"/>
  <c r="O1191" i="2"/>
  <c r="D1192" i="2"/>
  <c r="E1192" i="2"/>
  <c r="G1192" i="2"/>
  <c r="H1192" i="2"/>
  <c r="I1192" i="2"/>
  <c r="J1192" i="2"/>
  <c r="K1192" i="2"/>
  <c r="L1192" i="2"/>
  <c r="M1192" i="2"/>
  <c r="N1192" i="2"/>
  <c r="O1192" i="2"/>
  <c r="D1193" i="2"/>
  <c r="E1193" i="2"/>
  <c r="G1193" i="2"/>
  <c r="H1193" i="2"/>
  <c r="I1193" i="2"/>
  <c r="J1193" i="2"/>
  <c r="K1193" i="2"/>
  <c r="L1193" i="2"/>
  <c r="M1193" i="2"/>
  <c r="N1193" i="2"/>
  <c r="O1193" i="2"/>
  <c r="D1194" i="2"/>
  <c r="E1194" i="2"/>
  <c r="G1194" i="2"/>
  <c r="H1194" i="2"/>
  <c r="I1194" i="2"/>
  <c r="J1194" i="2"/>
  <c r="K1194" i="2"/>
  <c r="L1194" i="2"/>
  <c r="M1194" i="2"/>
  <c r="N1194" i="2"/>
  <c r="O1194" i="2"/>
  <c r="D1195" i="2"/>
  <c r="E1195" i="2"/>
  <c r="G1195" i="2"/>
  <c r="H1195" i="2"/>
  <c r="I1195" i="2"/>
  <c r="J1195" i="2"/>
  <c r="K1195" i="2"/>
  <c r="L1195" i="2"/>
  <c r="M1195" i="2"/>
  <c r="N1195" i="2"/>
  <c r="O1195" i="2"/>
  <c r="D1196" i="2"/>
  <c r="E1196" i="2"/>
  <c r="G1196" i="2"/>
  <c r="H1196" i="2"/>
  <c r="I1196" i="2"/>
  <c r="J1196" i="2"/>
  <c r="K1196" i="2"/>
  <c r="L1196" i="2"/>
  <c r="M1196" i="2"/>
  <c r="N1196" i="2"/>
  <c r="O1196" i="2"/>
  <c r="D1197" i="2"/>
  <c r="E1197" i="2"/>
  <c r="G1197" i="2"/>
  <c r="H1197" i="2"/>
  <c r="I1197" i="2"/>
  <c r="J1197" i="2"/>
  <c r="K1197" i="2"/>
  <c r="L1197" i="2"/>
  <c r="M1197" i="2"/>
  <c r="N1197" i="2"/>
  <c r="O1197" i="2"/>
  <c r="D1198" i="2"/>
  <c r="E1198" i="2"/>
  <c r="G1198" i="2"/>
  <c r="H1198" i="2"/>
  <c r="I1198" i="2"/>
  <c r="J1198" i="2"/>
  <c r="K1198" i="2"/>
  <c r="L1198" i="2"/>
  <c r="M1198" i="2"/>
  <c r="N1198" i="2"/>
  <c r="O1198" i="2"/>
  <c r="D1199" i="2"/>
  <c r="E1199" i="2"/>
  <c r="G1199" i="2"/>
  <c r="H1199" i="2"/>
  <c r="I1199" i="2"/>
  <c r="J1199" i="2"/>
  <c r="K1199" i="2"/>
  <c r="L1199" i="2"/>
  <c r="M1199" i="2"/>
  <c r="N1199" i="2"/>
  <c r="O1199" i="2"/>
  <c r="D1200" i="2"/>
  <c r="E1200" i="2"/>
  <c r="G1200" i="2"/>
  <c r="H1200" i="2"/>
  <c r="I1200" i="2"/>
  <c r="J1200" i="2"/>
  <c r="K1200" i="2"/>
  <c r="L1200" i="2"/>
  <c r="M1200" i="2"/>
  <c r="N1200" i="2"/>
  <c r="O1200" i="2"/>
  <c r="D1201" i="2"/>
  <c r="E1201" i="2"/>
  <c r="G1201" i="2"/>
  <c r="H1201" i="2"/>
  <c r="I1201" i="2"/>
  <c r="J1201" i="2"/>
  <c r="K1201" i="2"/>
  <c r="L1201" i="2"/>
  <c r="M1201" i="2"/>
  <c r="N1201" i="2"/>
  <c r="O1201" i="2"/>
  <c r="D1202" i="2"/>
  <c r="E1202" i="2"/>
  <c r="G1202" i="2"/>
  <c r="H1202" i="2"/>
  <c r="I1202" i="2"/>
  <c r="J1202" i="2"/>
  <c r="K1202" i="2"/>
  <c r="L1202" i="2"/>
  <c r="M1202" i="2"/>
  <c r="N1202" i="2"/>
  <c r="O1202" i="2"/>
  <c r="D1203" i="2"/>
  <c r="E1203" i="2"/>
  <c r="G1203" i="2"/>
  <c r="H1203" i="2"/>
  <c r="I1203" i="2"/>
  <c r="J1203" i="2"/>
  <c r="K1203" i="2"/>
  <c r="L1203" i="2"/>
  <c r="M1203" i="2"/>
  <c r="N1203" i="2"/>
  <c r="O1203" i="2"/>
  <c r="D1204" i="2"/>
  <c r="E1204" i="2"/>
  <c r="G1204" i="2"/>
  <c r="H1204" i="2"/>
  <c r="I1204" i="2"/>
  <c r="J1204" i="2"/>
  <c r="K1204" i="2"/>
  <c r="L1204" i="2"/>
  <c r="M1204" i="2"/>
  <c r="N1204" i="2"/>
  <c r="O1204" i="2"/>
  <c r="D1205" i="2"/>
  <c r="E1205" i="2"/>
  <c r="G1205" i="2"/>
  <c r="H1205" i="2"/>
  <c r="I1205" i="2"/>
  <c r="J1205" i="2"/>
  <c r="K1205" i="2"/>
  <c r="L1205" i="2"/>
  <c r="M1205" i="2"/>
  <c r="N1205" i="2"/>
  <c r="O1205" i="2"/>
  <c r="D1206" i="2"/>
  <c r="E1206" i="2"/>
  <c r="G1206" i="2"/>
  <c r="H1206" i="2"/>
  <c r="I1206" i="2"/>
  <c r="J1206" i="2"/>
  <c r="K1206" i="2"/>
  <c r="L1206" i="2"/>
  <c r="M1206" i="2"/>
  <c r="N1206" i="2"/>
  <c r="O1206" i="2"/>
  <c r="D1207" i="2"/>
  <c r="E1207" i="2"/>
  <c r="G1207" i="2"/>
  <c r="H1207" i="2"/>
  <c r="I1207" i="2"/>
  <c r="J1207" i="2"/>
  <c r="K1207" i="2"/>
  <c r="L1207" i="2"/>
  <c r="M1207" i="2"/>
  <c r="N1207" i="2"/>
  <c r="O1207" i="2"/>
  <c r="D1208" i="2"/>
  <c r="E1208" i="2"/>
  <c r="G1208" i="2"/>
  <c r="H1208" i="2"/>
  <c r="I1208" i="2"/>
  <c r="J1208" i="2"/>
  <c r="K1208" i="2"/>
  <c r="L1208" i="2"/>
  <c r="M1208" i="2"/>
  <c r="N1208" i="2"/>
  <c r="O1208" i="2"/>
  <c r="D1209" i="2"/>
  <c r="E1209" i="2"/>
  <c r="G1209" i="2"/>
  <c r="H1209" i="2"/>
  <c r="I1209" i="2"/>
  <c r="J1209" i="2"/>
  <c r="K1209" i="2"/>
  <c r="L1209" i="2"/>
  <c r="M1209" i="2"/>
  <c r="N1209" i="2"/>
  <c r="O1209" i="2"/>
  <c r="D1210" i="2"/>
  <c r="E1210" i="2"/>
  <c r="G1210" i="2"/>
  <c r="H1210" i="2"/>
  <c r="I1210" i="2"/>
  <c r="J1210" i="2"/>
  <c r="K1210" i="2"/>
  <c r="L1210" i="2"/>
  <c r="M1210" i="2"/>
  <c r="N1210" i="2"/>
  <c r="O1210" i="2"/>
  <c r="D1211" i="2"/>
  <c r="E1211" i="2"/>
  <c r="G1211" i="2"/>
  <c r="H1211" i="2"/>
  <c r="I1211" i="2"/>
  <c r="J1211" i="2"/>
  <c r="K1211" i="2"/>
  <c r="L1211" i="2"/>
  <c r="M1211" i="2"/>
  <c r="N1211" i="2"/>
  <c r="O1211" i="2"/>
  <c r="D1212" i="2"/>
  <c r="E1212" i="2"/>
  <c r="G1212" i="2"/>
  <c r="H1212" i="2"/>
  <c r="I1212" i="2"/>
  <c r="J1212" i="2"/>
  <c r="K1212" i="2"/>
  <c r="L1212" i="2"/>
  <c r="M1212" i="2"/>
  <c r="N1212" i="2"/>
  <c r="O1212" i="2"/>
  <c r="D1213" i="2"/>
  <c r="E1213" i="2"/>
  <c r="G1213" i="2"/>
  <c r="H1213" i="2"/>
  <c r="I1213" i="2"/>
  <c r="J1213" i="2"/>
  <c r="K1213" i="2"/>
  <c r="L1213" i="2"/>
  <c r="M1213" i="2"/>
  <c r="N1213" i="2"/>
  <c r="O1213" i="2"/>
  <c r="D1214" i="2"/>
  <c r="E1214" i="2"/>
  <c r="G1214" i="2"/>
  <c r="H1214" i="2"/>
  <c r="I1214" i="2"/>
  <c r="J1214" i="2"/>
  <c r="K1214" i="2"/>
  <c r="L1214" i="2"/>
  <c r="M1214" i="2"/>
  <c r="N1214" i="2"/>
  <c r="O1214" i="2"/>
  <c r="D1215" i="2"/>
  <c r="E1215" i="2"/>
  <c r="G1215" i="2"/>
  <c r="H1215" i="2"/>
  <c r="I1215" i="2"/>
  <c r="J1215" i="2"/>
  <c r="K1215" i="2"/>
  <c r="L1215" i="2"/>
  <c r="M1215" i="2"/>
  <c r="N1215" i="2"/>
  <c r="O1215" i="2"/>
  <c r="D1216" i="2"/>
  <c r="E1216" i="2"/>
  <c r="G1216" i="2"/>
  <c r="H1216" i="2"/>
  <c r="I1216" i="2"/>
  <c r="J1216" i="2"/>
  <c r="K1216" i="2"/>
  <c r="L1216" i="2"/>
  <c r="M1216" i="2"/>
  <c r="N1216" i="2"/>
  <c r="O1216" i="2"/>
  <c r="D1217" i="2"/>
  <c r="E1217" i="2"/>
  <c r="G1217" i="2"/>
  <c r="H1217" i="2"/>
  <c r="I1217" i="2"/>
  <c r="J1217" i="2"/>
  <c r="K1217" i="2"/>
  <c r="L1217" i="2"/>
  <c r="M1217" i="2"/>
  <c r="N1217" i="2"/>
  <c r="O1217" i="2"/>
  <c r="D1218" i="2"/>
  <c r="E1218" i="2"/>
  <c r="G1218" i="2"/>
  <c r="H1218" i="2"/>
  <c r="I1218" i="2"/>
  <c r="J1218" i="2"/>
  <c r="K1218" i="2"/>
  <c r="L1218" i="2"/>
  <c r="M1218" i="2"/>
  <c r="N1218" i="2"/>
  <c r="O1218" i="2"/>
  <c r="D1219" i="2"/>
  <c r="E1219" i="2"/>
  <c r="G1219" i="2"/>
  <c r="H1219" i="2"/>
  <c r="I1219" i="2"/>
  <c r="J1219" i="2"/>
  <c r="K1219" i="2"/>
  <c r="L1219" i="2"/>
  <c r="M1219" i="2"/>
  <c r="N1219" i="2"/>
  <c r="O1219" i="2"/>
  <c r="D1220" i="2"/>
  <c r="E1220" i="2"/>
  <c r="G1220" i="2"/>
  <c r="H1220" i="2"/>
  <c r="I1220" i="2"/>
  <c r="J1220" i="2"/>
  <c r="K1220" i="2"/>
  <c r="L1220" i="2"/>
  <c r="M1220" i="2"/>
  <c r="N1220" i="2"/>
  <c r="O1220" i="2"/>
  <c r="D1221" i="2"/>
  <c r="E1221" i="2"/>
  <c r="G1221" i="2"/>
  <c r="H1221" i="2"/>
  <c r="I1221" i="2"/>
  <c r="J1221" i="2"/>
  <c r="K1221" i="2"/>
  <c r="L1221" i="2"/>
  <c r="M1221" i="2"/>
  <c r="N1221" i="2"/>
  <c r="O1221" i="2"/>
  <c r="D1222" i="2"/>
  <c r="E1222" i="2"/>
  <c r="G1222" i="2"/>
  <c r="H1222" i="2"/>
  <c r="I1222" i="2"/>
  <c r="J1222" i="2"/>
  <c r="K1222" i="2"/>
  <c r="L1222" i="2"/>
  <c r="M1222" i="2"/>
  <c r="N1222" i="2"/>
  <c r="O1222" i="2"/>
  <c r="D1223" i="2"/>
  <c r="E1223" i="2"/>
  <c r="G1223" i="2"/>
  <c r="H1223" i="2"/>
  <c r="I1223" i="2"/>
  <c r="J1223" i="2"/>
  <c r="K1223" i="2"/>
  <c r="L1223" i="2"/>
  <c r="M1223" i="2"/>
  <c r="N1223" i="2"/>
  <c r="O1223" i="2"/>
  <c r="D1224" i="2"/>
  <c r="E1224" i="2"/>
  <c r="G1224" i="2"/>
  <c r="H1224" i="2"/>
  <c r="I1224" i="2"/>
  <c r="J1224" i="2"/>
  <c r="K1224" i="2"/>
  <c r="L1224" i="2"/>
  <c r="M1224" i="2"/>
  <c r="N1224" i="2"/>
  <c r="O1224" i="2"/>
  <c r="D1225" i="2"/>
  <c r="E1225" i="2"/>
  <c r="G1225" i="2"/>
  <c r="H1225" i="2"/>
  <c r="I1225" i="2"/>
  <c r="J1225" i="2"/>
  <c r="K1225" i="2"/>
  <c r="L1225" i="2"/>
  <c r="M1225" i="2"/>
  <c r="N1225" i="2"/>
  <c r="O1225" i="2"/>
  <c r="D1226" i="2"/>
  <c r="E1226" i="2"/>
  <c r="G1226" i="2"/>
  <c r="H1226" i="2"/>
  <c r="I1226" i="2"/>
  <c r="J1226" i="2"/>
  <c r="K1226" i="2"/>
  <c r="L1226" i="2"/>
  <c r="M1226" i="2"/>
  <c r="N1226" i="2"/>
  <c r="O1226" i="2"/>
  <c r="D1227" i="2"/>
  <c r="E1227" i="2"/>
  <c r="G1227" i="2"/>
  <c r="H1227" i="2"/>
  <c r="I1227" i="2"/>
  <c r="J1227" i="2"/>
  <c r="K1227" i="2"/>
  <c r="L1227" i="2"/>
  <c r="M1227" i="2"/>
  <c r="N1227" i="2"/>
  <c r="O1227" i="2"/>
  <c r="D1228" i="2"/>
  <c r="E1228" i="2"/>
  <c r="G1228" i="2"/>
  <c r="H1228" i="2"/>
  <c r="I1228" i="2"/>
  <c r="J1228" i="2"/>
  <c r="K1228" i="2"/>
  <c r="L1228" i="2"/>
  <c r="M1228" i="2"/>
  <c r="N1228" i="2"/>
  <c r="O1228" i="2"/>
  <c r="D1229" i="2"/>
  <c r="E1229" i="2"/>
  <c r="G1229" i="2"/>
  <c r="H1229" i="2"/>
  <c r="I1229" i="2"/>
  <c r="J1229" i="2"/>
  <c r="K1229" i="2"/>
  <c r="L1229" i="2"/>
  <c r="M1229" i="2"/>
  <c r="N1229" i="2"/>
  <c r="O1229" i="2"/>
  <c r="D1230" i="2"/>
  <c r="E1230" i="2"/>
  <c r="G1230" i="2"/>
  <c r="H1230" i="2"/>
  <c r="I1230" i="2"/>
  <c r="J1230" i="2"/>
  <c r="K1230" i="2"/>
  <c r="L1230" i="2"/>
  <c r="M1230" i="2"/>
  <c r="N1230" i="2"/>
  <c r="O1230" i="2"/>
  <c r="D1231" i="2"/>
  <c r="E1231" i="2"/>
  <c r="G1231" i="2"/>
  <c r="H1231" i="2"/>
  <c r="I1231" i="2"/>
  <c r="J1231" i="2"/>
  <c r="K1231" i="2"/>
  <c r="L1231" i="2"/>
  <c r="M1231" i="2"/>
  <c r="N1231" i="2"/>
  <c r="O1231" i="2"/>
  <c r="D1232" i="2"/>
  <c r="E1232" i="2"/>
  <c r="G1232" i="2"/>
  <c r="H1232" i="2"/>
  <c r="I1232" i="2"/>
  <c r="J1232" i="2"/>
  <c r="K1232" i="2"/>
  <c r="L1232" i="2"/>
  <c r="M1232" i="2"/>
  <c r="N1232" i="2"/>
  <c r="O1232" i="2"/>
  <c r="D1233" i="2"/>
  <c r="E1233" i="2"/>
  <c r="G1233" i="2"/>
  <c r="H1233" i="2"/>
  <c r="I1233" i="2"/>
  <c r="J1233" i="2"/>
  <c r="K1233" i="2"/>
  <c r="L1233" i="2"/>
  <c r="M1233" i="2"/>
  <c r="N1233" i="2"/>
  <c r="O1233" i="2"/>
  <c r="D1234" i="2"/>
  <c r="E1234" i="2"/>
  <c r="G1234" i="2"/>
  <c r="H1234" i="2"/>
  <c r="I1234" i="2"/>
  <c r="J1234" i="2"/>
  <c r="K1234" i="2"/>
  <c r="L1234" i="2"/>
  <c r="M1234" i="2"/>
  <c r="N1234" i="2"/>
  <c r="O1234" i="2"/>
  <c r="D1235" i="2"/>
  <c r="E1235" i="2"/>
  <c r="G1235" i="2"/>
  <c r="H1235" i="2"/>
  <c r="I1235" i="2"/>
  <c r="J1235" i="2"/>
  <c r="K1235" i="2"/>
  <c r="L1235" i="2"/>
  <c r="M1235" i="2"/>
  <c r="N1235" i="2"/>
  <c r="O1235" i="2"/>
  <c r="D1236" i="2"/>
  <c r="E1236" i="2"/>
  <c r="G1236" i="2"/>
  <c r="H1236" i="2"/>
  <c r="I1236" i="2"/>
  <c r="J1236" i="2"/>
  <c r="K1236" i="2"/>
  <c r="L1236" i="2"/>
  <c r="M1236" i="2"/>
  <c r="N1236" i="2"/>
  <c r="O1236" i="2"/>
  <c r="D1237" i="2"/>
  <c r="E1237" i="2"/>
  <c r="G1237" i="2"/>
  <c r="H1237" i="2"/>
  <c r="I1237" i="2"/>
  <c r="J1237" i="2"/>
  <c r="K1237" i="2"/>
  <c r="L1237" i="2"/>
  <c r="M1237" i="2"/>
  <c r="N1237" i="2"/>
  <c r="O1237" i="2"/>
  <c r="D1238" i="2"/>
  <c r="E1238" i="2"/>
  <c r="G1238" i="2"/>
  <c r="H1238" i="2"/>
  <c r="I1238" i="2"/>
  <c r="J1238" i="2"/>
  <c r="K1238" i="2"/>
  <c r="L1238" i="2"/>
  <c r="M1238" i="2"/>
  <c r="N1238" i="2"/>
  <c r="O1238" i="2"/>
  <c r="D1239" i="2"/>
  <c r="E1239" i="2"/>
  <c r="G1239" i="2"/>
  <c r="H1239" i="2"/>
  <c r="I1239" i="2"/>
  <c r="J1239" i="2"/>
  <c r="K1239" i="2"/>
  <c r="L1239" i="2"/>
  <c r="M1239" i="2"/>
  <c r="N1239" i="2"/>
  <c r="O1239" i="2"/>
  <c r="D1240" i="2"/>
  <c r="E1240" i="2"/>
  <c r="G1240" i="2"/>
  <c r="H1240" i="2"/>
  <c r="I1240" i="2"/>
  <c r="J1240" i="2"/>
  <c r="K1240" i="2"/>
  <c r="L1240" i="2"/>
  <c r="M1240" i="2"/>
  <c r="N1240" i="2"/>
  <c r="O1240" i="2"/>
  <c r="D1241" i="2"/>
  <c r="E1241" i="2"/>
  <c r="G1241" i="2"/>
  <c r="H1241" i="2"/>
  <c r="I1241" i="2"/>
  <c r="J1241" i="2"/>
  <c r="K1241" i="2"/>
  <c r="L1241" i="2"/>
  <c r="M1241" i="2"/>
  <c r="N1241" i="2"/>
  <c r="O1241" i="2"/>
  <c r="D1242" i="2"/>
  <c r="E1242" i="2"/>
  <c r="G1242" i="2"/>
  <c r="H1242" i="2"/>
  <c r="I1242" i="2"/>
  <c r="J1242" i="2"/>
  <c r="K1242" i="2"/>
  <c r="L1242" i="2"/>
  <c r="M1242" i="2"/>
  <c r="N1242" i="2"/>
  <c r="O1242" i="2"/>
  <c r="D1243" i="2"/>
  <c r="E1243" i="2"/>
  <c r="G1243" i="2"/>
  <c r="H1243" i="2"/>
  <c r="I1243" i="2"/>
  <c r="J1243" i="2"/>
  <c r="K1243" i="2"/>
  <c r="L1243" i="2"/>
  <c r="M1243" i="2"/>
  <c r="N1243" i="2"/>
  <c r="O1243" i="2"/>
  <c r="D1244" i="2"/>
  <c r="E1244" i="2"/>
  <c r="G1244" i="2"/>
  <c r="H1244" i="2"/>
  <c r="I1244" i="2"/>
  <c r="J1244" i="2"/>
  <c r="K1244" i="2"/>
  <c r="L1244" i="2"/>
  <c r="M1244" i="2"/>
  <c r="N1244" i="2"/>
  <c r="O1244" i="2"/>
  <c r="D1245" i="2"/>
  <c r="E1245" i="2"/>
  <c r="G1245" i="2"/>
  <c r="H1245" i="2"/>
  <c r="I1245" i="2"/>
  <c r="J1245" i="2"/>
  <c r="K1245" i="2"/>
  <c r="L1245" i="2"/>
  <c r="M1245" i="2"/>
  <c r="N1245" i="2"/>
  <c r="O1245" i="2"/>
  <c r="D1246" i="2"/>
  <c r="E1246" i="2"/>
  <c r="G1246" i="2"/>
  <c r="H1246" i="2"/>
  <c r="I1246" i="2"/>
  <c r="J1246" i="2"/>
  <c r="K1246" i="2"/>
  <c r="L1246" i="2"/>
  <c r="M1246" i="2"/>
  <c r="N1246" i="2"/>
  <c r="O1246" i="2"/>
  <c r="D1247" i="2"/>
  <c r="E1247" i="2"/>
  <c r="G1247" i="2"/>
  <c r="H1247" i="2"/>
  <c r="I1247" i="2"/>
  <c r="J1247" i="2"/>
  <c r="K1247" i="2"/>
  <c r="L1247" i="2"/>
  <c r="M1247" i="2"/>
  <c r="N1247" i="2"/>
  <c r="O1247" i="2"/>
  <c r="D1248" i="2"/>
  <c r="E1248" i="2"/>
  <c r="G1248" i="2"/>
  <c r="H1248" i="2"/>
  <c r="I1248" i="2"/>
  <c r="J1248" i="2"/>
  <c r="K1248" i="2"/>
  <c r="L1248" i="2"/>
  <c r="M1248" i="2"/>
  <c r="N1248" i="2"/>
  <c r="O1248" i="2"/>
  <c r="D1249" i="2"/>
  <c r="E1249" i="2"/>
  <c r="G1249" i="2"/>
  <c r="H1249" i="2"/>
  <c r="I1249" i="2"/>
  <c r="J1249" i="2"/>
  <c r="K1249" i="2"/>
  <c r="L1249" i="2"/>
  <c r="M1249" i="2"/>
  <c r="N1249" i="2"/>
  <c r="O1249" i="2"/>
  <c r="D1250" i="2"/>
  <c r="E1250" i="2"/>
  <c r="G1250" i="2"/>
  <c r="H1250" i="2"/>
  <c r="I1250" i="2"/>
  <c r="J1250" i="2"/>
  <c r="K1250" i="2"/>
  <c r="L1250" i="2"/>
  <c r="M1250" i="2"/>
  <c r="N1250" i="2"/>
  <c r="O1250" i="2"/>
  <c r="D1251" i="2"/>
  <c r="E1251" i="2"/>
  <c r="G1251" i="2"/>
  <c r="H1251" i="2"/>
  <c r="I1251" i="2"/>
  <c r="J1251" i="2"/>
  <c r="K1251" i="2"/>
  <c r="L1251" i="2"/>
  <c r="M1251" i="2"/>
  <c r="N1251" i="2"/>
  <c r="O1251" i="2"/>
  <c r="D1252" i="2"/>
  <c r="E1252" i="2"/>
  <c r="G1252" i="2"/>
  <c r="H1252" i="2"/>
  <c r="I1252" i="2"/>
  <c r="J1252" i="2"/>
  <c r="K1252" i="2"/>
  <c r="L1252" i="2"/>
  <c r="M1252" i="2"/>
  <c r="N1252" i="2"/>
  <c r="O1252" i="2"/>
  <c r="D1253" i="2"/>
  <c r="E1253" i="2"/>
  <c r="G1253" i="2"/>
  <c r="H1253" i="2"/>
  <c r="I1253" i="2"/>
  <c r="J1253" i="2"/>
  <c r="K1253" i="2"/>
  <c r="L1253" i="2"/>
  <c r="M1253" i="2"/>
  <c r="N1253" i="2"/>
  <c r="O1253" i="2"/>
  <c r="D1254" i="2"/>
  <c r="E1254" i="2"/>
  <c r="G1254" i="2"/>
  <c r="H1254" i="2"/>
  <c r="I1254" i="2"/>
  <c r="J1254" i="2"/>
  <c r="K1254" i="2"/>
  <c r="L1254" i="2"/>
  <c r="M1254" i="2"/>
  <c r="N1254" i="2"/>
  <c r="O1254" i="2"/>
  <c r="D1255" i="2"/>
  <c r="E1255" i="2"/>
  <c r="G1255" i="2"/>
  <c r="H1255" i="2"/>
  <c r="I1255" i="2"/>
  <c r="J1255" i="2"/>
  <c r="K1255" i="2"/>
  <c r="L1255" i="2"/>
  <c r="M1255" i="2"/>
  <c r="N1255" i="2"/>
  <c r="O1255" i="2"/>
  <c r="D1256" i="2"/>
  <c r="E1256" i="2"/>
  <c r="G1256" i="2"/>
  <c r="H1256" i="2"/>
  <c r="I1256" i="2"/>
  <c r="J1256" i="2"/>
  <c r="K1256" i="2"/>
  <c r="L1256" i="2"/>
  <c r="M1256" i="2"/>
  <c r="N1256" i="2"/>
  <c r="O1256" i="2"/>
  <c r="D1257" i="2"/>
  <c r="E1257" i="2"/>
  <c r="G1257" i="2"/>
  <c r="H1257" i="2"/>
  <c r="I1257" i="2"/>
  <c r="J1257" i="2"/>
  <c r="K1257" i="2"/>
  <c r="L1257" i="2"/>
  <c r="M1257" i="2"/>
  <c r="N1257" i="2"/>
  <c r="O1257" i="2"/>
  <c r="D1258" i="2"/>
  <c r="E1258" i="2"/>
  <c r="G1258" i="2"/>
  <c r="H1258" i="2"/>
  <c r="I1258" i="2"/>
  <c r="J1258" i="2"/>
  <c r="K1258" i="2"/>
  <c r="L1258" i="2"/>
  <c r="M1258" i="2"/>
  <c r="N1258" i="2"/>
  <c r="O1258" i="2"/>
  <c r="D1259" i="2"/>
  <c r="E1259" i="2"/>
  <c r="G1259" i="2"/>
  <c r="H1259" i="2"/>
  <c r="I1259" i="2"/>
  <c r="J1259" i="2"/>
  <c r="K1259" i="2"/>
  <c r="L1259" i="2"/>
  <c r="M1259" i="2"/>
  <c r="N1259" i="2"/>
  <c r="O1259" i="2"/>
  <c r="D1260" i="2"/>
  <c r="E1260" i="2"/>
  <c r="G1260" i="2"/>
  <c r="H1260" i="2"/>
  <c r="I1260" i="2"/>
  <c r="J1260" i="2"/>
  <c r="K1260" i="2"/>
  <c r="L1260" i="2"/>
  <c r="M1260" i="2"/>
  <c r="N1260" i="2"/>
  <c r="O1260" i="2"/>
  <c r="D1261" i="2"/>
  <c r="E1261" i="2"/>
  <c r="G1261" i="2"/>
  <c r="H1261" i="2"/>
  <c r="I1261" i="2"/>
  <c r="J1261" i="2"/>
  <c r="K1261" i="2"/>
  <c r="L1261" i="2"/>
  <c r="M1261" i="2"/>
  <c r="N1261" i="2"/>
  <c r="O1261" i="2"/>
  <c r="D1262" i="2"/>
  <c r="E1262" i="2"/>
  <c r="G1262" i="2"/>
  <c r="H1262" i="2"/>
  <c r="I1262" i="2"/>
  <c r="J1262" i="2"/>
  <c r="K1262" i="2"/>
  <c r="L1262" i="2"/>
  <c r="M1262" i="2"/>
  <c r="N1262" i="2"/>
  <c r="O1262" i="2"/>
  <c r="D1263" i="2"/>
  <c r="E1263" i="2"/>
  <c r="G1263" i="2"/>
  <c r="H1263" i="2"/>
  <c r="I1263" i="2"/>
  <c r="J1263" i="2"/>
  <c r="K1263" i="2"/>
  <c r="L1263" i="2"/>
  <c r="M1263" i="2"/>
  <c r="N1263" i="2"/>
  <c r="O1263" i="2"/>
  <c r="D1264" i="2"/>
  <c r="E1264" i="2"/>
  <c r="G1264" i="2"/>
  <c r="H1264" i="2"/>
  <c r="I1264" i="2"/>
  <c r="J1264" i="2"/>
  <c r="K1264" i="2"/>
  <c r="L1264" i="2"/>
  <c r="M1264" i="2"/>
  <c r="N1264" i="2"/>
  <c r="O1264" i="2"/>
  <c r="D1265" i="2"/>
  <c r="E1265" i="2"/>
  <c r="G1265" i="2"/>
  <c r="H1265" i="2"/>
  <c r="I1265" i="2"/>
  <c r="J1265" i="2"/>
  <c r="K1265" i="2"/>
  <c r="L1265" i="2"/>
  <c r="M1265" i="2"/>
  <c r="N1265" i="2"/>
  <c r="O1265" i="2"/>
  <c r="D1266" i="2"/>
  <c r="E1266" i="2"/>
  <c r="G1266" i="2"/>
  <c r="H1266" i="2"/>
  <c r="I1266" i="2"/>
  <c r="J1266" i="2"/>
  <c r="K1266" i="2"/>
  <c r="L1266" i="2"/>
  <c r="M1266" i="2"/>
  <c r="N1266" i="2"/>
  <c r="O1266" i="2"/>
  <c r="D1267" i="2"/>
  <c r="E1267" i="2"/>
  <c r="G1267" i="2"/>
  <c r="H1267" i="2"/>
  <c r="I1267" i="2"/>
  <c r="J1267" i="2"/>
  <c r="K1267" i="2"/>
  <c r="L1267" i="2"/>
  <c r="M1267" i="2"/>
  <c r="N1267" i="2"/>
  <c r="O1267" i="2"/>
  <c r="D1268" i="2"/>
  <c r="E1268" i="2"/>
  <c r="G1268" i="2"/>
  <c r="H1268" i="2"/>
  <c r="I1268" i="2"/>
  <c r="J1268" i="2"/>
  <c r="K1268" i="2"/>
  <c r="L1268" i="2"/>
  <c r="M1268" i="2"/>
  <c r="N1268" i="2"/>
  <c r="O1268" i="2"/>
  <c r="D1269" i="2"/>
  <c r="E1269" i="2"/>
  <c r="G1269" i="2"/>
  <c r="H1269" i="2"/>
  <c r="I1269" i="2"/>
  <c r="J1269" i="2"/>
  <c r="K1269" i="2"/>
  <c r="L1269" i="2"/>
  <c r="M1269" i="2"/>
  <c r="N1269" i="2"/>
  <c r="O1269" i="2"/>
  <c r="D1270" i="2"/>
  <c r="E1270" i="2"/>
  <c r="G1270" i="2"/>
  <c r="H1270" i="2"/>
  <c r="I1270" i="2"/>
  <c r="J1270" i="2"/>
  <c r="K1270" i="2"/>
  <c r="L1270" i="2"/>
  <c r="M1270" i="2"/>
  <c r="N1270" i="2"/>
  <c r="O1270" i="2"/>
  <c r="D1271" i="2"/>
  <c r="E1271" i="2"/>
  <c r="G1271" i="2"/>
  <c r="H1271" i="2"/>
  <c r="I1271" i="2"/>
  <c r="J1271" i="2"/>
  <c r="K1271" i="2"/>
  <c r="L1271" i="2"/>
  <c r="M1271" i="2"/>
  <c r="N1271" i="2"/>
  <c r="O1271" i="2"/>
  <c r="D1272" i="2"/>
  <c r="E1272" i="2"/>
  <c r="G1272" i="2"/>
  <c r="H1272" i="2"/>
  <c r="I1272" i="2"/>
  <c r="J1272" i="2"/>
  <c r="K1272" i="2"/>
  <c r="L1272" i="2"/>
  <c r="M1272" i="2"/>
  <c r="N1272" i="2"/>
  <c r="O1272" i="2"/>
  <c r="D1273" i="2"/>
  <c r="E1273" i="2"/>
  <c r="G1273" i="2"/>
  <c r="H1273" i="2"/>
  <c r="I1273" i="2"/>
  <c r="J1273" i="2"/>
  <c r="K1273" i="2"/>
  <c r="L1273" i="2"/>
  <c r="M1273" i="2"/>
  <c r="N1273" i="2"/>
  <c r="O1273" i="2"/>
  <c r="D1274" i="2"/>
  <c r="E1274" i="2"/>
  <c r="G1274" i="2"/>
  <c r="H1274" i="2"/>
  <c r="I1274" i="2"/>
  <c r="J1274" i="2"/>
  <c r="K1274" i="2"/>
  <c r="L1274" i="2"/>
  <c r="M1274" i="2"/>
  <c r="N1274" i="2"/>
  <c r="O1274" i="2"/>
  <c r="D1275" i="2"/>
  <c r="E1275" i="2"/>
  <c r="G1275" i="2"/>
  <c r="H1275" i="2"/>
  <c r="I1275" i="2"/>
  <c r="J1275" i="2"/>
  <c r="K1275" i="2"/>
  <c r="L1275" i="2"/>
  <c r="M1275" i="2"/>
  <c r="N1275" i="2"/>
  <c r="O1275" i="2"/>
  <c r="D1276" i="2"/>
  <c r="E1276" i="2"/>
  <c r="G1276" i="2"/>
  <c r="H1276" i="2"/>
  <c r="I1276" i="2"/>
  <c r="J1276" i="2"/>
  <c r="K1276" i="2"/>
  <c r="L1276" i="2"/>
  <c r="M1276" i="2"/>
  <c r="N1276" i="2"/>
  <c r="O1276" i="2"/>
  <c r="D1277" i="2"/>
  <c r="E1277" i="2"/>
  <c r="G1277" i="2"/>
  <c r="H1277" i="2"/>
  <c r="I1277" i="2"/>
  <c r="J1277" i="2"/>
  <c r="K1277" i="2"/>
  <c r="L1277" i="2"/>
  <c r="M1277" i="2"/>
  <c r="N1277" i="2"/>
  <c r="O1277" i="2"/>
  <c r="D1278" i="2"/>
  <c r="E1278" i="2"/>
  <c r="G1278" i="2"/>
  <c r="H1278" i="2"/>
  <c r="I1278" i="2"/>
  <c r="J1278" i="2"/>
  <c r="K1278" i="2"/>
  <c r="L1278" i="2"/>
  <c r="M1278" i="2"/>
  <c r="N1278" i="2"/>
  <c r="O1278" i="2"/>
  <c r="D1279" i="2"/>
  <c r="E1279" i="2"/>
  <c r="G1279" i="2"/>
  <c r="H1279" i="2"/>
  <c r="I1279" i="2"/>
  <c r="J1279" i="2"/>
  <c r="K1279" i="2"/>
  <c r="L1279" i="2"/>
  <c r="M1279" i="2"/>
  <c r="N1279" i="2"/>
  <c r="O1279" i="2"/>
  <c r="D1280" i="2"/>
  <c r="E1280" i="2"/>
  <c r="G1280" i="2"/>
  <c r="H1280" i="2"/>
  <c r="I1280" i="2"/>
  <c r="J1280" i="2"/>
  <c r="K1280" i="2"/>
  <c r="L1280" i="2"/>
  <c r="M1280" i="2"/>
  <c r="N1280" i="2"/>
  <c r="O1280" i="2"/>
  <c r="D1281" i="2"/>
  <c r="E1281" i="2"/>
  <c r="G1281" i="2"/>
  <c r="H1281" i="2"/>
  <c r="I1281" i="2"/>
  <c r="J1281" i="2"/>
  <c r="K1281" i="2"/>
  <c r="L1281" i="2"/>
  <c r="M1281" i="2"/>
  <c r="N1281" i="2"/>
  <c r="O1281" i="2"/>
  <c r="D1282" i="2"/>
  <c r="E1282" i="2"/>
  <c r="G1282" i="2"/>
  <c r="H1282" i="2"/>
  <c r="I1282" i="2"/>
  <c r="J1282" i="2"/>
  <c r="K1282" i="2"/>
  <c r="L1282" i="2"/>
  <c r="M1282" i="2"/>
  <c r="N1282" i="2"/>
  <c r="O1282" i="2"/>
  <c r="D1283" i="2"/>
  <c r="E1283" i="2"/>
  <c r="G1283" i="2"/>
  <c r="H1283" i="2"/>
  <c r="I1283" i="2"/>
  <c r="J1283" i="2"/>
  <c r="K1283" i="2"/>
  <c r="L1283" i="2"/>
  <c r="M1283" i="2"/>
  <c r="N1283" i="2"/>
  <c r="O1283" i="2"/>
  <c r="D1284" i="2"/>
  <c r="E1284" i="2"/>
  <c r="G1284" i="2"/>
  <c r="H1284" i="2"/>
  <c r="I1284" i="2"/>
  <c r="J1284" i="2"/>
  <c r="K1284" i="2"/>
  <c r="L1284" i="2"/>
  <c r="M1284" i="2"/>
  <c r="N1284" i="2"/>
  <c r="O1284" i="2"/>
  <c r="D1285" i="2"/>
  <c r="E1285" i="2"/>
  <c r="G1285" i="2"/>
  <c r="H1285" i="2"/>
  <c r="I1285" i="2"/>
  <c r="J1285" i="2"/>
  <c r="K1285" i="2"/>
  <c r="L1285" i="2"/>
  <c r="M1285" i="2"/>
  <c r="N1285" i="2"/>
  <c r="O1285" i="2"/>
  <c r="D1286" i="2"/>
  <c r="E1286" i="2"/>
  <c r="G1286" i="2"/>
  <c r="H1286" i="2"/>
  <c r="I1286" i="2"/>
  <c r="J1286" i="2"/>
  <c r="K1286" i="2"/>
  <c r="L1286" i="2"/>
  <c r="M1286" i="2"/>
  <c r="N1286" i="2"/>
  <c r="O1286" i="2"/>
  <c r="D1287" i="2"/>
  <c r="E1287" i="2"/>
  <c r="G1287" i="2"/>
  <c r="H1287" i="2"/>
  <c r="I1287" i="2"/>
  <c r="J1287" i="2"/>
  <c r="K1287" i="2"/>
  <c r="L1287" i="2"/>
  <c r="M1287" i="2"/>
  <c r="N1287" i="2"/>
  <c r="O1287" i="2"/>
  <c r="D1288" i="2"/>
  <c r="E1288" i="2"/>
  <c r="G1288" i="2"/>
  <c r="H1288" i="2"/>
  <c r="I1288" i="2"/>
  <c r="J1288" i="2"/>
  <c r="K1288" i="2"/>
  <c r="L1288" i="2"/>
  <c r="M1288" i="2"/>
  <c r="N1288" i="2"/>
  <c r="O1288" i="2"/>
  <c r="D1289" i="2"/>
  <c r="E1289" i="2"/>
  <c r="G1289" i="2"/>
  <c r="H1289" i="2"/>
  <c r="I1289" i="2"/>
  <c r="J1289" i="2"/>
  <c r="K1289" i="2"/>
  <c r="L1289" i="2"/>
  <c r="M1289" i="2"/>
  <c r="N1289" i="2"/>
  <c r="O1289" i="2"/>
  <c r="D1290" i="2"/>
  <c r="E1290" i="2"/>
  <c r="G1290" i="2"/>
  <c r="H1290" i="2"/>
  <c r="I1290" i="2"/>
  <c r="J1290" i="2"/>
  <c r="K1290" i="2"/>
  <c r="L1290" i="2"/>
  <c r="M1290" i="2"/>
  <c r="N1290" i="2"/>
  <c r="O1290" i="2"/>
  <c r="D1291" i="2"/>
  <c r="E1291" i="2"/>
  <c r="G1291" i="2"/>
  <c r="H1291" i="2"/>
  <c r="I1291" i="2"/>
  <c r="J1291" i="2"/>
  <c r="K1291" i="2"/>
  <c r="L1291" i="2"/>
  <c r="M1291" i="2"/>
  <c r="N1291" i="2"/>
  <c r="O1291" i="2"/>
  <c r="D1292" i="2"/>
  <c r="E1292" i="2"/>
  <c r="G1292" i="2"/>
  <c r="H1292" i="2"/>
  <c r="I1292" i="2"/>
  <c r="J1292" i="2"/>
  <c r="K1292" i="2"/>
  <c r="L1292" i="2"/>
  <c r="M1292" i="2"/>
  <c r="N1292" i="2"/>
  <c r="O1292" i="2"/>
  <c r="D1293" i="2"/>
  <c r="E1293" i="2"/>
  <c r="G1293" i="2"/>
  <c r="H1293" i="2"/>
  <c r="I1293" i="2"/>
  <c r="J1293" i="2"/>
  <c r="K1293" i="2"/>
  <c r="L1293" i="2"/>
  <c r="M1293" i="2"/>
  <c r="N1293" i="2"/>
  <c r="O1293" i="2"/>
  <c r="D1294" i="2"/>
  <c r="E1294" i="2"/>
  <c r="G1294" i="2"/>
  <c r="H1294" i="2"/>
  <c r="I1294" i="2"/>
  <c r="J1294" i="2"/>
  <c r="K1294" i="2"/>
  <c r="L1294" i="2"/>
  <c r="M1294" i="2"/>
  <c r="N1294" i="2"/>
  <c r="O1294" i="2"/>
  <c r="D1295" i="2"/>
  <c r="E1295" i="2"/>
  <c r="G1295" i="2"/>
  <c r="H1295" i="2"/>
  <c r="I1295" i="2"/>
  <c r="J1295" i="2"/>
  <c r="K1295" i="2"/>
  <c r="L1295" i="2"/>
  <c r="M1295" i="2"/>
  <c r="N1295" i="2"/>
  <c r="O1295" i="2"/>
  <c r="D1296" i="2"/>
  <c r="E1296" i="2"/>
  <c r="G1296" i="2"/>
  <c r="H1296" i="2"/>
  <c r="I1296" i="2"/>
  <c r="J1296" i="2"/>
  <c r="K1296" i="2"/>
  <c r="L1296" i="2"/>
  <c r="M1296" i="2"/>
  <c r="N1296" i="2"/>
  <c r="O1296" i="2"/>
  <c r="D1297" i="2"/>
  <c r="E1297" i="2"/>
  <c r="G1297" i="2"/>
  <c r="H1297" i="2"/>
  <c r="I1297" i="2"/>
  <c r="J1297" i="2"/>
  <c r="K1297" i="2"/>
  <c r="L1297" i="2"/>
  <c r="M1297" i="2"/>
  <c r="N1297" i="2"/>
  <c r="O1297" i="2"/>
  <c r="D1298" i="2"/>
  <c r="E1298" i="2"/>
  <c r="G1298" i="2"/>
  <c r="H1298" i="2"/>
  <c r="I1298" i="2"/>
  <c r="J1298" i="2"/>
  <c r="K1298" i="2"/>
  <c r="L1298" i="2"/>
  <c r="M1298" i="2"/>
  <c r="N1298" i="2"/>
  <c r="O1298" i="2"/>
  <c r="D1299" i="2"/>
  <c r="E1299" i="2"/>
  <c r="G1299" i="2"/>
  <c r="H1299" i="2"/>
  <c r="I1299" i="2"/>
  <c r="J1299" i="2"/>
  <c r="K1299" i="2"/>
  <c r="L1299" i="2"/>
  <c r="M1299" i="2"/>
  <c r="N1299" i="2"/>
  <c r="O1299" i="2"/>
  <c r="D1300" i="2"/>
  <c r="E1300" i="2"/>
  <c r="G1300" i="2"/>
  <c r="H1300" i="2"/>
  <c r="I1300" i="2"/>
  <c r="J1300" i="2"/>
  <c r="K1300" i="2"/>
  <c r="L1300" i="2"/>
  <c r="M1300" i="2"/>
  <c r="N1300" i="2"/>
  <c r="O1300" i="2"/>
  <c r="D1301" i="2"/>
  <c r="E1301" i="2"/>
  <c r="G1301" i="2"/>
  <c r="H1301" i="2"/>
  <c r="I1301" i="2"/>
  <c r="J1301" i="2"/>
  <c r="K1301" i="2"/>
  <c r="L1301" i="2"/>
  <c r="M1301" i="2"/>
  <c r="N1301" i="2"/>
  <c r="O1301" i="2"/>
  <c r="D1302" i="2"/>
  <c r="E1302" i="2"/>
  <c r="G1302" i="2"/>
  <c r="H1302" i="2"/>
  <c r="I1302" i="2"/>
  <c r="J1302" i="2"/>
  <c r="K1302" i="2"/>
  <c r="L1302" i="2"/>
  <c r="M1302" i="2"/>
  <c r="N1302" i="2"/>
  <c r="O1302" i="2"/>
  <c r="D1303" i="2"/>
  <c r="E1303" i="2"/>
  <c r="G1303" i="2"/>
  <c r="H1303" i="2"/>
  <c r="I1303" i="2"/>
  <c r="J1303" i="2"/>
  <c r="K1303" i="2"/>
  <c r="L1303" i="2"/>
  <c r="M1303" i="2"/>
  <c r="N1303" i="2"/>
  <c r="O1303" i="2"/>
  <c r="D1304" i="2"/>
  <c r="E1304" i="2"/>
  <c r="G1304" i="2"/>
  <c r="H1304" i="2"/>
  <c r="I1304" i="2"/>
  <c r="J1304" i="2"/>
  <c r="K1304" i="2"/>
  <c r="L1304" i="2"/>
  <c r="M1304" i="2"/>
  <c r="N1304" i="2"/>
  <c r="O1304" i="2"/>
  <c r="D1305" i="2"/>
  <c r="E1305" i="2"/>
  <c r="G1305" i="2"/>
  <c r="H1305" i="2"/>
  <c r="I1305" i="2"/>
  <c r="J1305" i="2"/>
  <c r="K1305" i="2"/>
  <c r="L1305" i="2"/>
  <c r="M1305" i="2"/>
  <c r="N1305" i="2"/>
  <c r="O1305" i="2"/>
  <c r="D1306" i="2"/>
  <c r="E1306" i="2"/>
  <c r="G1306" i="2"/>
  <c r="H1306" i="2"/>
  <c r="I1306" i="2"/>
  <c r="J1306" i="2"/>
  <c r="K1306" i="2"/>
  <c r="L1306" i="2"/>
  <c r="M1306" i="2"/>
  <c r="N1306" i="2"/>
  <c r="O1306" i="2"/>
  <c r="D1307" i="2"/>
  <c r="E1307" i="2"/>
  <c r="G1307" i="2"/>
  <c r="H1307" i="2"/>
  <c r="I1307" i="2"/>
  <c r="J1307" i="2"/>
  <c r="K1307" i="2"/>
  <c r="L1307" i="2"/>
  <c r="M1307" i="2"/>
  <c r="N1307" i="2"/>
  <c r="O1307" i="2"/>
  <c r="D1308" i="2"/>
  <c r="E1308" i="2"/>
  <c r="G1308" i="2"/>
  <c r="H1308" i="2"/>
  <c r="I1308" i="2"/>
  <c r="J1308" i="2"/>
  <c r="K1308" i="2"/>
  <c r="L1308" i="2"/>
  <c r="M1308" i="2"/>
  <c r="N1308" i="2"/>
  <c r="O1308" i="2"/>
  <c r="D1309" i="2"/>
  <c r="E1309" i="2"/>
  <c r="G1309" i="2"/>
  <c r="H1309" i="2"/>
  <c r="I1309" i="2"/>
  <c r="J1309" i="2"/>
  <c r="K1309" i="2"/>
  <c r="L1309" i="2"/>
  <c r="M1309" i="2"/>
  <c r="N1309" i="2"/>
  <c r="O1309" i="2"/>
  <c r="D1310" i="2"/>
  <c r="E1310" i="2"/>
  <c r="G1310" i="2"/>
  <c r="H1310" i="2"/>
  <c r="I1310" i="2"/>
  <c r="J1310" i="2"/>
  <c r="K1310" i="2"/>
  <c r="L1310" i="2"/>
  <c r="M1310" i="2"/>
  <c r="N1310" i="2"/>
  <c r="O1310" i="2"/>
  <c r="D1311" i="2"/>
  <c r="E1311" i="2"/>
  <c r="G1311" i="2"/>
  <c r="H1311" i="2"/>
  <c r="I1311" i="2"/>
  <c r="J1311" i="2"/>
  <c r="K1311" i="2"/>
  <c r="L1311" i="2"/>
  <c r="M1311" i="2"/>
  <c r="N1311" i="2"/>
  <c r="O1311" i="2"/>
  <c r="D1312" i="2"/>
  <c r="E1312" i="2"/>
  <c r="G1312" i="2"/>
  <c r="H1312" i="2"/>
  <c r="I1312" i="2"/>
  <c r="J1312" i="2"/>
  <c r="K1312" i="2"/>
  <c r="L1312" i="2"/>
  <c r="M1312" i="2"/>
  <c r="N1312" i="2"/>
  <c r="O1312" i="2"/>
  <c r="D1313" i="2"/>
  <c r="E1313" i="2"/>
  <c r="G1313" i="2"/>
  <c r="H1313" i="2"/>
  <c r="I1313" i="2"/>
  <c r="J1313" i="2"/>
  <c r="K1313" i="2"/>
  <c r="L1313" i="2"/>
  <c r="M1313" i="2"/>
  <c r="N1313" i="2"/>
  <c r="O1313" i="2"/>
  <c r="D1314" i="2"/>
  <c r="E1314" i="2"/>
  <c r="G1314" i="2"/>
  <c r="H1314" i="2"/>
  <c r="I1314" i="2"/>
  <c r="J1314" i="2"/>
  <c r="K1314" i="2"/>
  <c r="L1314" i="2"/>
  <c r="M1314" i="2"/>
  <c r="N1314" i="2"/>
  <c r="O1314" i="2"/>
  <c r="D1315" i="2"/>
  <c r="E1315" i="2"/>
  <c r="G1315" i="2"/>
  <c r="H1315" i="2"/>
  <c r="I1315" i="2"/>
  <c r="J1315" i="2"/>
  <c r="K1315" i="2"/>
  <c r="L1315" i="2"/>
  <c r="M1315" i="2"/>
  <c r="N1315" i="2"/>
  <c r="O1315" i="2"/>
  <c r="D1316" i="2"/>
  <c r="E1316" i="2"/>
  <c r="G1316" i="2"/>
  <c r="H1316" i="2"/>
  <c r="I1316" i="2"/>
  <c r="J1316" i="2"/>
  <c r="K1316" i="2"/>
  <c r="L1316" i="2"/>
  <c r="M1316" i="2"/>
  <c r="N1316" i="2"/>
  <c r="O1316" i="2"/>
  <c r="D1317" i="2"/>
  <c r="E1317" i="2"/>
  <c r="G1317" i="2"/>
  <c r="H1317" i="2"/>
  <c r="I1317" i="2"/>
  <c r="J1317" i="2"/>
  <c r="K1317" i="2"/>
  <c r="L1317" i="2"/>
  <c r="M1317" i="2"/>
  <c r="N1317" i="2"/>
  <c r="O1317" i="2"/>
  <c r="D1318" i="2"/>
  <c r="E1318" i="2"/>
  <c r="G1318" i="2"/>
  <c r="H1318" i="2"/>
  <c r="I1318" i="2"/>
  <c r="J1318" i="2"/>
  <c r="K1318" i="2"/>
  <c r="L1318" i="2"/>
  <c r="M1318" i="2"/>
  <c r="N1318" i="2"/>
  <c r="O1318" i="2"/>
  <c r="D1319" i="2"/>
  <c r="E1319" i="2"/>
  <c r="G1319" i="2"/>
  <c r="H1319" i="2"/>
  <c r="I1319" i="2"/>
  <c r="J1319" i="2"/>
  <c r="K1319" i="2"/>
  <c r="L1319" i="2"/>
  <c r="M1319" i="2"/>
  <c r="N1319" i="2"/>
  <c r="O1319" i="2"/>
  <c r="D1320" i="2"/>
  <c r="E1320" i="2"/>
  <c r="G1320" i="2"/>
  <c r="H1320" i="2"/>
  <c r="I1320" i="2"/>
  <c r="J1320" i="2"/>
  <c r="K1320" i="2"/>
  <c r="L1320" i="2"/>
  <c r="M1320" i="2"/>
  <c r="N1320" i="2"/>
  <c r="O1320" i="2"/>
  <c r="D1321" i="2"/>
  <c r="E1321" i="2"/>
  <c r="G1321" i="2"/>
  <c r="H1321" i="2"/>
  <c r="I1321" i="2"/>
  <c r="J1321" i="2"/>
  <c r="K1321" i="2"/>
  <c r="L1321" i="2"/>
  <c r="M1321" i="2"/>
  <c r="N1321" i="2"/>
  <c r="O1321" i="2"/>
  <c r="D1322" i="2"/>
  <c r="E1322" i="2"/>
  <c r="G1322" i="2"/>
  <c r="H1322" i="2"/>
  <c r="I1322" i="2"/>
  <c r="J1322" i="2"/>
  <c r="K1322" i="2"/>
  <c r="L1322" i="2"/>
  <c r="M1322" i="2"/>
  <c r="N1322" i="2"/>
  <c r="O1322" i="2"/>
  <c r="D1323" i="2"/>
  <c r="E1323" i="2"/>
  <c r="G1323" i="2"/>
  <c r="H1323" i="2"/>
  <c r="I1323" i="2"/>
  <c r="J1323" i="2"/>
  <c r="K1323" i="2"/>
  <c r="L1323" i="2"/>
  <c r="M1323" i="2"/>
  <c r="N1323" i="2"/>
  <c r="O1323" i="2"/>
  <c r="D1324" i="2"/>
  <c r="E1324" i="2"/>
  <c r="G1324" i="2"/>
  <c r="H1324" i="2"/>
  <c r="I1324" i="2"/>
  <c r="J1324" i="2"/>
  <c r="K1324" i="2"/>
  <c r="L1324" i="2"/>
  <c r="M1324" i="2"/>
  <c r="N1324" i="2"/>
  <c r="O1324" i="2"/>
  <c r="D1325" i="2"/>
  <c r="E1325" i="2"/>
  <c r="G1325" i="2"/>
  <c r="H1325" i="2"/>
  <c r="I1325" i="2"/>
  <c r="J1325" i="2"/>
  <c r="K1325" i="2"/>
  <c r="L1325" i="2"/>
  <c r="M1325" i="2"/>
  <c r="N1325" i="2"/>
  <c r="O1325" i="2"/>
  <c r="D1326" i="2"/>
  <c r="E1326" i="2"/>
  <c r="G1326" i="2"/>
  <c r="H1326" i="2"/>
  <c r="I1326" i="2"/>
  <c r="J1326" i="2"/>
  <c r="K1326" i="2"/>
  <c r="L1326" i="2"/>
  <c r="M1326" i="2"/>
  <c r="N1326" i="2"/>
  <c r="O1326" i="2"/>
  <c r="D1327" i="2"/>
  <c r="E1327" i="2"/>
  <c r="G1327" i="2"/>
  <c r="H1327" i="2"/>
  <c r="I1327" i="2"/>
  <c r="J1327" i="2"/>
  <c r="K1327" i="2"/>
  <c r="L1327" i="2"/>
  <c r="M1327" i="2"/>
  <c r="N1327" i="2"/>
  <c r="O1327" i="2"/>
  <c r="D1328" i="2"/>
  <c r="E1328" i="2"/>
  <c r="G1328" i="2"/>
  <c r="H1328" i="2"/>
  <c r="I1328" i="2"/>
  <c r="J1328" i="2"/>
  <c r="K1328" i="2"/>
  <c r="L1328" i="2"/>
  <c r="M1328" i="2"/>
  <c r="N1328" i="2"/>
  <c r="O1328" i="2"/>
  <c r="D1329" i="2"/>
  <c r="E1329" i="2"/>
  <c r="G1329" i="2"/>
  <c r="H1329" i="2"/>
  <c r="I1329" i="2"/>
  <c r="J1329" i="2"/>
  <c r="K1329" i="2"/>
  <c r="L1329" i="2"/>
  <c r="M1329" i="2"/>
  <c r="N1329" i="2"/>
  <c r="O1329" i="2"/>
  <c r="D1330" i="2"/>
  <c r="E1330" i="2"/>
  <c r="G1330" i="2"/>
  <c r="H1330" i="2"/>
  <c r="I1330" i="2"/>
  <c r="J1330" i="2"/>
  <c r="K1330" i="2"/>
  <c r="L1330" i="2"/>
  <c r="M1330" i="2"/>
  <c r="N1330" i="2"/>
  <c r="O1330" i="2"/>
  <c r="D1331" i="2"/>
  <c r="E1331" i="2"/>
  <c r="G1331" i="2"/>
  <c r="H1331" i="2"/>
  <c r="I1331" i="2"/>
  <c r="J1331" i="2"/>
  <c r="K1331" i="2"/>
  <c r="L1331" i="2"/>
  <c r="M1331" i="2"/>
  <c r="N1331" i="2"/>
  <c r="O1331" i="2"/>
  <c r="D1332" i="2"/>
  <c r="E1332" i="2"/>
  <c r="G1332" i="2"/>
  <c r="H1332" i="2"/>
  <c r="I1332" i="2"/>
  <c r="J1332" i="2"/>
  <c r="K1332" i="2"/>
  <c r="L1332" i="2"/>
  <c r="M1332" i="2"/>
  <c r="N1332" i="2"/>
  <c r="O1332" i="2"/>
  <c r="D1333" i="2"/>
  <c r="E1333" i="2"/>
  <c r="G1333" i="2"/>
  <c r="H1333" i="2"/>
  <c r="I1333" i="2"/>
  <c r="J1333" i="2"/>
  <c r="K1333" i="2"/>
  <c r="L1333" i="2"/>
  <c r="M1333" i="2"/>
  <c r="N1333" i="2"/>
  <c r="O1333" i="2"/>
  <c r="D1334" i="2"/>
  <c r="E1334" i="2"/>
  <c r="G1334" i="2"/>
  <c r="H1334" i="2"/>
  <c r="I1334" i="2"/>
  <c r="J1334" i="2"/>
  <c r="K1334" i="2"/>
  <c r="L1334" i="2"/>
  <c r="M1334" i="2"/>
  <c r="N1334" i="2"/>
  <c r="O1334" i="2"/>
  <c r="D1335" i="2"/>
  <c r="E1335" i="2"/>
  <c r="G1335" i="2"/>
  <c r="H1335" i="2"/>
  <c r="I1335" i="2"/>
  <c r="J1335" i="2"/>
  <c r="K1335" i="2"/>
  <c r="L1335" i="2"/>
  <c r="M1335" i="2"/>
  <c r="N1335" i="2"/>
  <c r="O1335" i="2"/>
  <c r="D1336" i="2"/>
  <c r="E1336" i="2"/>
  <c r="G1336" i="2"/>
  <c r="H1336" i="2"/>
  <c r="I1336" i="2"/>
  <c r="J1336" i="2"/>
  <c r="K1336" i="2"/>
  <c r="L1336" i="2"/>
  <c r="M1336" i="2"/>
  <c r="N1336" i="2"/>
  <c r="O1336" i="2"/>
  <c r="D1337" i="2"/>
  <c r="E1337" i="2"/>
  <c r="G1337" i="2"/>
  <c r="H1337" i="2"/>
  <c r="I1337" i="2"/>
  <c r="J1337" i="2"/>
  <c r="K1337" i="2"/>
  <c r="L1337" i="2"/>
  <c r="M1337" i="2"/>
  <c r="N1337" i="2"/>
  <c r="O1337" i="2"/>
  <c r="D1338" i="2"/>
  <c r="E1338" i="2"/>
  <c r="G1338" i="2"/>
  <c r="H1338" i="2"/>
  <c r="I1338" i="2"/>
  <c r="J1338" i="2"/>
  <c r="K1338" i="2"/>
  <c r="L1338" i="2"/>
  <c r="M1338" i="2"/>
  <c r="N1338" i="2"/>
  <c r="O1338" i="2"/>
  <c r="D1339" i="2"/>
  <c r="E1339" i="2"/>
  <c r="G1339" i="2"/>
  <c r="H1339" i="2"/>
  <c r="I1339" i="2"/>
  <c r="J1339" i="2"/>
  <c r="K1339" i="2"/>
  <c r="L1339" i="2"/>
  <c r="M1339" i="2"/>
  <c r="N1339" i="2"/>
  <c r="O1339" i="2"/>
  <c r="D1340" i="2"/>
  <c r="E1340" i="2"/>
  <c r="G1340" i="2"/>
  <c r="H1340" i="2"/>
  <c r="I1340" i="2"/>
  <c r="J1340" i="2"/>
  <c r="K1340" i="2"/>
  <c r="L1340" i="2"/>
  <c r="M1340" i="2"/>
  <c r="N1340" i="2"/>
  <c r="O1340" i="2"/>
  <c r="D1341" i="2"/>
  <c r="E1341" i="2"/>
  <c r="G1341" i="2"/>
  <c r="H1341" i="2"/>
  <c r="I1341" i="2"/>
  <c r="J1341" i="2"/>
  <c r="K1341" i="2"/>
  <c r="L1341" i="2"/>
  <c r="M1341" i="2"/>
  <c r="N1341" i="2"/>
  <c r="O1341" i="2"/>
  <c r="D1342" i="2"/>
  <c r="E1342" i="2"/>
  <c r="G1342" i="2"/>
  <c r="H1342" i="2"/>
  <c r="I1342" i="2"/>
  <c r="J1342" i="2"/>
  <c r="K1342" i="2"/>
  <c r="L1342" i="2"/>
  <c r="M1342" i="2"/>
  <c r="N1342" i="2"/>
  <c r="O1342" i="2"/>
  <c r="D1343" i="2"/>
  <c r="E1343" i="2"/>
  <c r="G1343" i="2"/>
  <c r="H1343" i="2"/>
  <c r="I1343" i="2"/>
  <c r="J1343" i="2"/>
  <c r="K1343" i="2"/>
  <c r="L1343" i="2"/>
  <c r="M1343" i="2"/>
  <c r="N1343" i="2"/>
  <c r="O1343" i="2"/>
  <c r="D1344" i="2"/>
  <c r="E1344" i="2"/>
  <c r="G1344" i="2"/>
  <c r="H1344" i="2"/>
  <c r="I1344" i="2"/>
  <c r="J1344" i="2"/>
  <c r="K1344" i="2"/>
  <c r="L1344" i="2"/>
  <c r="M1344" i="2"/>
  <c r="N1344" i="2"/>
  <c r="O1344" i="2"/>
  <c r="D1345" i="2"/>
  <c r="E1345" i="2"/>
  <c r="G1345" i="2"/>
  <c r="H1345" i="2"/>
  <c r="I1345" i="2"/>
  <c r="J1345" i="2"/>
  <c r="K1345" i="2"/>
  <c r="L1345" i="2"/>
  <c r="M1345" i="2"/>
  <c r="N1345" i="2"/>
  <c r="O1345" i="2"/>
  <c r="D1346" i="2"/>
  <c r="E1346" i="2"/>
  <c r="G1346" i="2"/>
  <c r="H1346" i="2"/>
  <c r="I1346" i="2"/>
  <c r="J1346" i="2"/>
  <c r="K1346" i="2"/>
  <c r="L1346" i="2"/>
  <c r="M1346" i="2"/>
  <c r="N1346" i="2"/>
  <c r="O1346" i="2"/>
  <c r="D1347" i="2"/>
  <c r="E1347" i="2"/>
  <c r="G1347" i="2"/>
  <c r="H1347" i="2"/>
  <c r="I1347" i="2"/>
  <c r="J1347" i="2"/>
  <c r="K1347" i="2"/>
  <c r="L1347" i="2"/>
  <c r="M1347" i="2"/>
  <c r="N1347" i="2"/>
  <c r="O1347" i="2"/>
  <c r="D1348" i="2"/>
  <c r="E1348" i="2"/>
  <c r="G1348" i="2"/>
  <c r="H1348" i="2"/>
  <c r="I1348" i="2"/>
  <c r="J1348" i="2"/>
  <c r="K1348" i="2"/>
  <c r="L1348" i="2"/>
  <c r="M1348" i="2"/>
  <c r="N1348" i="2"/>
  <c r="O1348" i="2"/>
  <c r="D1349" i="2"/>
  <c r="E1349" i="2"/>
  <c r="G1349" i="2"/>
  <c r="H1349" i="2"/>
  <c r="I1349" i="2"/>
  <c r="J1349" i="2"/>
  <c r="K1349" i="2"/>
  <c r="L1349" i="2"/>
  <c r="M1349" i="2"/>
  <c r="N1349" i="2"/>
  <c r="O1349" i="2"/>
  <c r="D1350" i="2"/>
  <c r="E1350" i="2"/>
  <c r="G1350" i="2"/>
  <c r="H1350" i="2"/>
  <c r="I1350" i="2"/>
  <c r="J1350" i="2"/>
  <c r="K1350" i="2"/>
  <c r="L1350" i="2"/>
  <c r="M1350" i="2"/>
  <c r="N1350" i="2"/>
  <c r="O1350" i="2"/>
  <c r="D1351" i="2"/>
  <c r="E1351" i="2"/>
  <c r="G1351" i="2"/>
  <c r="H1351" i="2"/>
  <c r="I1351" i="2"/>
  <c r="J1351" i="2"/>
  <c r="K1351" i="2"/>
  <c r="L1351" i="2"/>
  <c r="M1351" i="2"/>
  <c r="N1351" i="2"/>
  <c r="O1351" i="2"/>
  <c r="D1352" i="2"/>
  <c r="E1352" i="2"/>
  <c r="G1352" i="2"/>
  <c r="H1352" i="2"/>
  <c r="I1352" i="2"/>
  <c r="J1352" i="2"/>
  <c r="K1352" i="2"/>
  <c r="L1352" i="2"/>
  <c r="M1352" i="2"/>
  <c r="N1352" i="2"/>
  <c r="O1352" i="2"/>
  <c r="D1353" i="2"/>
  <c r="E1353" i="2"/>
  <c r="G1353" i="2"/>
  <c r="H1353" i="2"/>
  <c r="I1353" i="2"/>
  <c r="J1353" i="2"/>
  <c r="K1353" i="2"/>
  <c r="L1353" i="2"/>
  <c r="M1353" i="2"/>
  <c r="N1353" i="2"/>
  <c r="O1353" i="2"/>
  <c r="D1354" i="2"/>
  <c r="E1354" i="2"/>
  <c r="G1354" i="2"/>
  <c r="H1354" i="2"/>
  <c r="I1354" i="2"/>
  <c r="J1354" i="2"/>
  <c r="K1354" i="2"/>
  <c r="L1354" i="2"/>
  <c r="M1354" i="2"/>
  <c r="N1354" i="2"/>
  <c r="O1354" i="2"/>
  <c r="D1355" i="2"/>
  <c r="E1355" i="2"/>
  <c r="G1355" i="2"/>
  <c r="H1355" i="2"/>
  <c r="I1355" i="2"/>
  <c r="J1355" i="2"/>
  <c r="K1355" i="2"/>
  <c r="L1355" i="2"/>
  <c r="M1355" i="2"/>
  <c r="N1355" i="2"/>
  <c r="O1355" i="2"/>
  <c r="D1356" i="2"/>
  <c r="E1356" i="2"/>
  <c r="G1356" i="2"/>
  <c r="H1356" i="2"/>
  <c r="I1356" i="2"/>
  <c r="J1356" i="2"/>
  <c r="K1356" i="2"/>
  <c r="L1356" i="2"/>
  <c r="M1356" i="2"/>
  <c r="N1356" i="2"/>
  <c r="O1356" i="2"/>
  <c r="D1357" i="2"/>
  <c r="E1357" i="2"/>
  <c r="G1357" i="2"/>
  <c r="H1357" i="2"/>
  <c r="I1357" i="2"/>
  <c r="J1357" i="2"/>
  <c r="K1357" i="2"/>
  <c r="L1357" i="2"/>
  <c r="M1357" i="2"/>
  <c r="N1357" i="2"/>
  <c r="O1357" i="2"/>
  <c r="D1358" i="2"/>
  <c r="E1358" i="2"/>
  <c r="G1358" i="2"/>
  <c r="H1358" i="2"/>
  <c r="I1358" i="2"/>
  <c r="J1358" i="2"/>
  <c r="K1358" i="2"/>
  <c r="L1358" i="2"/>
  <c r="M1358" i="2"/>
  <c r="N1358" i="2"/>
  <c r="O1358" i="2"/>
  <c r="D1359" i="2"/>
  <c r="E1359" i="2"/>
  <c r="G1359" i="2"/>
  <c r="H1359" i="2"/>
  <c r="I1359" i="2"/>
  <c r="J1359" i="2"/>
  <c r="K1359" i="2"/>
  <c r="L1359" i="2"/>
  <c r="M1359" i="2"/>
  <c r="N1359" i="2"/>
  <c r="O1359" i="2"/>
  <c r="D1360" i="2"/>
  <c r="E1360" i="2"/>
  <c r="G1360" i="2"/>
  <c r="H1360" i="2"/>
  <c r="I1360" i="2"/>
  <c r="J1360" i="2"/>
  <c r="K1360" i="2"/>
  <c r="L1360" i="2"/>
  <c r="M1360" i="2"/>
  <c r="N1360" i="2"/>
  <c r="O1360" i="2"/>
  <c r="D1361" i="2"/>
  <c r="E1361" i="2"/>
  <c r="G1361" i="2"/>
  <c r="H1361" i="2"/>
  <c r="I1361" i="2"/>
  <c r="J1361" i="2"/>
  <c r="K1361" i="2"/>
  <c r="L1361" i="2"/>
  <c r="M1361" i="2"/>
  <c r="N1361" i="2"/>
  <c r="O1361" i="2"/>
  <c r="D1362" i="2"/>
  <c r="E1362" i="2"/>
  <c r="G1362" i="2"/>
  <c r="H1362" i="2"/>
  <c r="I1362" i="2"/>
  <c r="J1362" i="2"/>
  <c r="K1362" i="2"/>
  <c r="L1362" i="2"/>
  <c r="M1362" i="2"/>
  <c r="N1362" i="2"/>
  <c r="O1362" i="2"/>
  <c r="D1363" i="2"/>
  <c r="E1363" i="2"/>
  <c r="G1363" i="2"/>
  <c r="H1363" i="2"/>
  <c r="I1363" i="2"/>
  <c r="J1363" i="2"/>
  <c r="K1363" i="2"/>
  <c r="L1363" i="2"/>
  <c r="M1363" i="2"/>
  <c r="N1363" i="2"/>
  <c r="O1363" i="2"/>
  <c r="D1364" i="2"/>
  <c r="E1364" i="2"/>
  <c r="G1364" i="2"/>
  <c r="H1364" i="2"/>
  <c r="I1364" i="2"/>
  <c r="J1364" i="2"/>
  <c r="K1364" i="2"/>
  <c r="L1364" i="2"/>
  <c r="M1364" i="2"/>
  <c r="N1364" i="2"/>
  <c r="O1364" i="2"/>
  <c r="D1365" i="2"/>
  <c r="E1365" i="2"/>
  <c r="G1365" i="2"/>
  <c r="H1365" i="2"/>
  <c r="I1365" i="2"/>
  <c r="J1365" i="2"/>
  <c r="K1365" i="2"/>
  <c r="L1365" i="2"/>
  <c r="M1365" i="2"/>
  <c r="N1365" i="2"/>
  <c r="O1365" i="2"/>
  <c r="D1366" i="2"/>
  <c r="E1366" i="2"/>
  <c r="G1366" i="2"/>
  <c r="H1366" i="2"/>
  <c r="I1366" i="2"/>
  <c r="J1366" i="2"/>
  <c r="K1366" i="2"/>
  <c r="L1366" i="2"/>
  <c r="M1366" i="2"/>
  <c r="N1366" i="2"/>
  <c r="O1366" i="2"/>
  <c r="D1367" i="2"/>
  <c r="E1367" i="2"/>
  <c r="G1367" i="2"/>
  <c r="H1367" i="2"/>
  <c r="I1367" i="2"/>
  <c r="J1367" i="2"/>
  <c r="K1367" i="2"/>
  <c r="L1367" i="2"/>
  <c r="M1367" i="2"/>
  <c r="N1367" i="2"/>
  <c r="O1367" i="2"/>
  <c r="D1368" i="2"/>
  <c r="E1368" i="2"/>
  <c r="G1368" i="2"/>
  <c r="H1368" i="2"/>
  <c r="I1368" i="2"/>
  <c r="J1368" i="2"/>
  <c r="K1368" i="2"/>
  <c r="L1368" i="2"/>
  <c r="M1368" i="2"/>
  <c r="N1368" i="2"/>
  <c r="O1368" i="2"/>
  <c r="D1369" i="2"/>
  <c r="E1369" i="2"/>
  <c r="G1369" i="2"/>
  <c r="H1369" i="2"/>
  <c r="I1369" i="2"/>
  <c r="J1369" i="2"/>
  <c r="K1369" i="2"/>
  <c r="L1369" i="2"/>
  <c r="M1369" i="2"/>
  <c r="N1369" i="2"/>
  <c r="O1369" i="2"/>
  <c r="D1370" i="2"/>
  <c r="E1370" i="2"/>
  <c r="G1370" i="2"/>
  <c r="H1370" i="2"/>
  <c r="I1370" i="2"/>
  <c r="J1370" i="2"/>
  <c r="K1370" i="2"/>
  <c r="L1370" i="2"/>
  <c r="M1370" i="2"/>
  <c r="N1370" i="2"/>
  <c r="O1370" i="2"/>
  <c r="D1371" i="2"/>
  <c r="E1371" i="2"/>
  <c r="G1371" i="2"/>
  <c r="H1371" i="2"/>
  <c r="I1371" i="2"/>
  <c r="J1371" i="2"/>
  <c r="K1371" i="2"/>
  <c r="L1371" i="2"/>
  <c r="M1371" i="2"/>
  <c r="N1371" i="2"/>
  <c r="O1371" i="2"/>
  <c r="D1372" i="2"/>
  <c r="E1372" i="2"/>
  <c r="G1372" i="2"/>
  <c r="H1372" i="2"/>
  <c r="I1372" i="2"/>
  <c r="J1372" i="2"/>
  <c r="K1372" i="2"/>
  <c r="L1372" i="2"/>
  <c r="M1372" i="2"/>
  <c r="N1372" i="2"/>
  <c r="O1372" i="2"/>
  <c r="D1373" i="2"/>
  <c r="E1373" i="2"/>
  <c r="G1373" i="2"/>
  <c r="H1373" i="2"/>
  <c r="I1373" i="2"/>
  <c r="J1373" i="2"/>
  <c r="K1373" i="2"/>
  <c r="L1373" i="2"/>
  <c r="M1373" i="2"/>
  <c r="N1373" i="2"/>
  <c r="O1373" i="2"/>
  <c r="D1374" i="2"/>
  <c r="E1374" i="2"/>
  <c r="G1374" i="2"/>
  <c r="H1374" i="2"/>
  <c r="I1374" i="2"/>
  <c r="J1374" i="2"/>
  <c r="K1374" i="2"/>
  <c r="L1374" i="2"/>
  <c r="M1374" i="2"/>
  <c r="N1374" i="2"/>
  <c r="O1374" i="2"/>
  <c r="D1375" i="2"/>
  <c r="E1375" i="2"/>
  <c r="G1375" i="2"/>
  <c r="H1375" i="2"/>
  <c r="I1375" i="2"/>
  <c r="J1375" i="2"/>
  <c r="K1375" i="2"/>
  <c r="L1375" i="2"/>
  <c r="M1375" i="2"/>
  <c r="N1375" i="2"/>
  <c r="O1375" i="2"/>
  <c r="D1376" i="2"/>
  <c r="E1376" i="2"/>
  <c r="G1376" i="2"/>
  <c r="H1376" i="2"/>
  <c r="I1376" i="2"/>
  <c r="J1376" i="2"/>
  <c r="K1376" i="2"/>
  <c r="L1376" i="2"/>
  <c r="M1376" i="2"/>
  <c r="N1376" i="2"/>
  <c r="O1376" i="2"/>
  <c r="D1377" i="2"/>
  <c r="E1377" i="2"/>
  <c r="G1377" i="2"/>
  <c r="H1377" i="2"/>
  <c r="I1377" i="2"/>
  <c r="J1377" i="2"/>
  <c r="K1377" i="2"/>
  <c r="L1377" i="2"/>
  <c r="M1377" i="2"/>
  <c r="N1377" i="2"/>
  <c r="O1377" i="2"/>
  <c r="D1378" i="2"/>
  <c r="E1378" i="2"/>
  <c r="G1378" i="2"/>
  <c r="H1378" i="2"/>
  <c r="I1378" i="2"/>
  <c r="J1378" i="2"/>
  <c r="K1378" i="2"/>
  <c r="L1378" i="2"/>
  <c r="M1378" i="2"/>
  <c r="N1378" i="2"/>
  <c r="O1378" i="2"/>
  <c r="D1379" i="2"/>
  <c r="E1379" i="2"/>
  <c r="G1379" i="2"/>
  <c r="H1379" i="2"/>
  <c r="I1379" i="2"/>
  <c r="J1379" i="2"/>
  <c r="K1379" i="2"/>
  <c r="L1379" i="2"/>
  <c r="M1379" i="2"/>
  <c r="N1379" i="2"/>
  <c r="O1379" i="2"/>
  <c r="D1380" i="2"/>
  <c r="E1380" i="2"/>
  <c r="G1380" i="2"/>
  <c r="H1380" i="2"/>
  <c r="I1380" i="2"/>
  <c r="J1380" i="2"/>
  <c r="K1380" i="2"/>
  <c r="L1380" i="2"/>
  <c r="M1380" i="2"/>
  <c r="N1380" i="2"/>
  <c r="O1380" i="2"/>
  <c r="D1381" i="2"/>
  <c r="E1381" i="2"/>
  <c r="G1381" i="2"/>
  <c r="H1381" i="2"/>
  <c r="I1381" i="2"/>
  <c r="J1381" i="2"/>
  <c r="K1381" i="2"/>
  <c r="L1381" i="2"/>
  <c r="M1381" i="2"/>
  <c r="N1381" i="2"/>
  <c r="O1381" i="2"/>
  <c r="D1382" i="2"/>
  <c r="E1382" i="2"/>
  <c r="G1382" i="2"/>
  <c r="H1382" i="2"/>
  <c r="I1382" i="2"/>
  <c r="J1382" i="2"/>
  <c r="K1382" i="2"/>
  <c r="L1382" i="2"/>
  <c r="M1382" i="2"/>
  <c r="N1382" i="2"/>
  <c r="O1382" i="2"/>
  <c r="D1383" i="2"/>
  <c r="E1383" i="2"/>
  <c r="G1383" i="2"/>
  <c r="H1383" i="2"/>
  <c r="I1383" i="2"/>
  <c r="J1383" i="2"/>
  <c r="K1383" i="2"/>
  <c r="L1383" i="2"/>
  <c r="M1383" i="2"/>
  <c r="N1383" i="2"/>
  <c r="O1383" i="2"/>
  <c r="D1384" i="2"/>
  <c r="E1384" i="2"/>
  <c r="G1384" i="2"/>
  <c r="H1384" i="2"/>
  <c r="I1384" i="2"/>
  <c r="J1384" i="2"/>
  <c r="K1384" i="2"/>
  <c r="L1384" i="2"/>
  <c r="M1384" i="2"/>
  <c r="N1384" i="2"/>
  <c r="O1384" i="2"/>
  <c r="D1385" i="2"/>
  <c r="E1385" i="2"/>
  <c r="G1385" i="2"/>
  <c r="H1385" i="2"/>
  <c r="I1385" i="2"/>
  <c r="J1385" i="2"/>
  <c r="K1385" i="2"/>
  <c r="L1385" i="2"/>
  <c r="M1385" i="2"/>
  <c r="N1385" i="2"/>
  <c r="O1385" i="2"/>
  <c r="D1386" i="2"/>
  <c r="E1386" i="2"/>
  <c r="G1386" i="2"/>
  <c r="H1386" i="2"/>
  <c r="I1386" i="2"/>
  <c r="J1386" i="2"/>
  <c r="K1386" i="2"/>
  <c r="L1386" i="2"/>
  <c r="M1386" i="2"/>
  <c r="N1386" i="2"/>
  <c r="O1386" i="2"/>
  <c r="D1387" i="2"/>
  <c r="E1387" i="2"/>
  <c r="G1387" i="2"/>
  <c r="H1387" i="2"/>
  <c r="I1387" i="2"/>
  <c r="J1387" i="2"/>
  <c r="K1387" i="2"/>
  <c r="L1387" i="2"/>
  <c r="M1387" i="2"/>
  <c r="N1387" i="2"/>
  <c r="O1387" i="2"/>
  <c r="D1388" i="2"/>
  <c r="E1388" i="2"/>
  <c r="G1388" i="2"/>
  <c r="H1388" i="2"/>
  <c r="I1388" i="2"/>
  <c r="J1388" i="2"/>
  <c r="K1388" i="2"/>
  <c r="L1388" i="2"/>
  <c r="M1388" i="2"/>
  <c r="N1388" i="2"/>
  <c r="O1388" i="2"/>
  <c r="D1389" i="2"/>
  <c r="E1389" i="2"/>
  <c r="G1389" i="2"/>
  <c r="H1389" i="2"/>
  <c r="I1389" i="2"/>
  <c r="J1389" i="2"/>
  <c r="K1389" i="2"/>
  <c r="L1389" i="2"/>
  <c r="M1389" i="2"/>
  <c r="N1389" i="2"/>
  <c r="O1389" i="2"/>
  <c r="D1390" i="2"/>
  <c r="E1390" i="2"/>
  <c r="G1390" i="2"/>
  <c r="H1390" i="2"/>
  <c r="I1390" i="2"/>
  <c r="J1390" i="2"/>
  <c r="K1390" i="2"/>
  <c r="L1390" i="2"/>
  <c r="M1390" i="2"/>
  <c r="N1390" i="2"/>
  <c r="O1390" i="2"/>
  <c r="D1391" i="2"/>
  <c r="E1391" i="2"/>
  <c r="G1391" i="2"/>
  <c r="H1391" i="2"/>
  <c r="I1391" i="2"/>
  <c r="J1391" i="2"/>
  <c r="K1391" i="2"/>
  <c r="L1391" i="2"/>
  <c r="M1391" i="2"/>
  <c r="N1391" i="2"/>
  <c r="O1391" i="2"/>
  <c r="D1392" i="2"/>
  <c r="E1392" i="2"/>
  <c r="G1392" i="2"/>
  <c r="H1392" i="2"/>
  <c r="I1392" i="2"/>
  <c r="J1392" i="2"/>
  <c r="K1392" i="2"/>
  <c r="L1392" i="2"/>
  <c r="M1392" i="2"/>
  <c r="N1392" i="2"/>
  <c r="O1392" i="2"/>
  <c r="D1393" i="2"/>
  <c r="E1393" i="2"/>
  <c r="G1393" i="2"/>
  <c r="H1393" i="2"/>
  <c r="I1393" i="2"/>
  <c r="J1393" i="2"/>
  <c r="K1393" i="2"/>
  <c r="L1393" i="2"/>
  <c r="M1393" i="2"/>
  <c r="N1393" i="2"/>
  <c r="O1393" i="2"/>
  <c r="D1394" i="2"/>
  <c r="E1394" i="2"/>
  <c r="G1394" i="2"/>
  <c r="H1394" i="2"/>
  <c r="I1394" i="2"/>
  <c r="J1394" i="2"/>
  <c r="K1394" i="2"/>
  <c r="L1394" i="2"/>
  <c r="M1394" i="2"/>
  <c r="N1394" i="2"/>
  <c r="O1394" i="2"/>
  <c r="D1395" i="2"/>
  <c r="E1395" i="2"/>
  <c r="G1395" i="2"/>
  <c r="H1395" i="2"/>
  <c r="I1395" i="2"/>
  <c r="J1395" i="2"/>
  <c r="K1395" i="2"/>
  <c r="L1395" i="2"/>
  <c r="M1395" i="2"/>
  <c r="N1395" i="2"/>
  <c r="O1395" i="2"/>
  <c r="D1396" i="2"/>
  <c r="E1396" i="2"/>
  <c r="G1396" i="2"/>
  <c r="H1396" i="2"/>
  <c r="I1396" i="2"/>
  <c r="J1396" i="2"/>
  <c r="K1396" i="2"/>
  <c r="L1396" i="2"/>
  <c r="M1396" i="2"/>
  <c r="N1396" i="2"/>
  <c r="O1396" i="2"/>
  <c r="D1397" i="2"/>
  <c r="E1397" i="2"/>
  <c r="G1397" i="2"/>
  <c r="H1397" i="2"/>
  <c r="I1397" i="2"/>
  <c r="J1397" i="2"/>
  <c r="K1397" i="2"/>
  <c r="L1397" i="2"/>
  <c r="M1397" i="2"/>
  <c r="N1397" i="2"/>
  <c r="O1397" i="2"/>
  <c r="D1398" i="2"/>
  <c r="E1398" i="2"/>
  <c r="G1398" i="2"/>
  <c r="H1398" i="2"/>
  <c r="I1398" i="2"/>
  <c r="J1398" i="2"/>
  <c r="K1398" i="2"/>
  <c r="L1398" i="2"/>
  <c r="M1398" i="2"/>
  <c r="N1398" i="2"/>
  <c r="O1398" i="2"/>
  <c r="D1399" i="2"/>
  <c r="E1399" i="2"/>
  <c r="G1399" i="2"/>
  <c r="H1399" i="2"/>
  <c r="I1399" i="2"/>
  <c r="J1399" i="2"/>
  <c r="K1399" i="2"/>
  <c r="L1399" i="2"/>
  <c r="M1399" i="2"/>
  <c r="N1399" i="2"/>
  <c r="O1399" i="2"/>
  <c r="D1400" i="2"/>
  <c r="E1400" i="2"/>
  <c r="G1400" i="2"/>
  <c r="H1400" i="2"/>
  <c r="I1400" i="2"/>
  <c r="J1400" i="2"/>
  <c r="K1400" i="2"/>
  <c r="L1400" i="2"/>
  <c r="M1400" i="2"/>
  <c r="N1400" i="2"/>
  <c r="O1400" i="2"/>
  <c r="D1401" i="2"/>
  <c r="E1401" i="2"/>
  <c r="G1401" i="2"/>
  <c r="H1401" i="2"/>
  <c r="I1401" i="2"/>
  <c r="J1401" i="2"/>
  <c r="K1401" i="2"/>
  <c r="L1401" i="2"/>
  <c r="M1401" i="2"/>
  <c r="N1401" i="2"/>
  <c r="O1401" i="2"/>
  <c r="D1402" i="2"/>
  <c r="E1402" i="2"/>
  <c r="G1402" i="2"/>
  <c r="H1402" i="2"/>
  <c r="I1402" i="2"/>
  <c r="J1402" i="2"/>
  <c r="K1402" i="2"/>
  <c r="L1402" i="2"/>
  <c r="M1402" i="2"/>
  <c r="N1402" i="2"/>
  <c r="O1402" i="2"/>
  <c r="D1403" i="2"/>
  <c r="E1403" i="2"/>
  <c r="G1403" i="2"/>
  <c r="H1403" i="2"/>
  <c r="I1403" i="2"/>
  <c r="J1403" i="2"/>
  <c r="K1403" i="2"/>
  <c r="L1403" i="2"/>
  <c r="M1403" i="2"/>
  <c r="N1403" i="2"/>
  <c r="O1403" i="2"/>
  <c r="D1404" i="2"/>
  <c r="E1404" i="2"/>
  <c r="G1404" i="2"/>
  <c r="H1404" i="2"/>
  <c r="I1404" i="2"/>
  <c r="J1404" i="2"/>
  <c r="K1404" i="2"/>
  <c r="L1404" i="2"/>
  <c r="M1404" i="2"/>
  <c r="N1404" i="2"/>
  <c r="O1404" i="2"/>
  <c r="D1405" i="2"/>
  <c r="E1405" i="2"/>
  <c r="G1405" i="2"/>
  <c r="H1405" i="2"/>
  <c r="I1405" i="2"/>
  <c r="J1405" i="2"/>
  <c r="K1405" i="2"/>
  <c r="L1405" i="2"/>
  <c r="M1405" i="2"/>
  <c r="N1405" i="2"/>
  <c r="O1405" i="2"/>
  <c r="D1406" i="2"/>
  <c r="E1406" i="2"/>
  <c r="G1406" i="2"/>
  <c r="H1406" i="2"/>
  <c r="I1406" i="2"/>
  <c r="J1406" i="2"/>
  <c r="K1406" i="2"/>
  <c r="L1406" i="2"/>
  <c r="M1406" i="2"/>
  <c r="N1406" i="2"/>
  <c r="O1406" i="2"/>
  <c r="D1407" i="2"/>
  <c r="E1407" i="2"/>
  <c r="G1407" i="2"/>
  <c r="H1407" i="2"/>
  <c r="I1407" i="2"/>
  <c r="J1407" i="2"/>
  <c r="K1407" i="2"/>
  <c r="L1407" i="2"/>
  <c r="M1407" i="2"/>
  <c r="N1407" i="2"/>
  <c r="O1407" i="2"/>
  <c r="D1408" i="2"/>
  <c r="E1408" i="2"/>
  <c r="G1408" i="2"/>
  <c r="H1408" i="2"/>
  <c r="I1408" i="2"/>
  <c r="J1408" i="2"/>
  <c r="K1408" i="2"/>
  <c r="L1408" i="2"/>
  <c r="M1408" i="2"/>
  <c r="N1408" i="2"/>
  <c r="O1408" i="2"/>
  <c r="D1409" i="2"/>
  <c r="E1409" i="2"/>
  <c r="G1409" i="2"/>
  <c r="H1409" i="2"/>
  <c r="I1409" i="2"/>
  <c r="J1409" i="2"/>
  <c r="K1409" i="2"/>
  <c r="L1409" i="2"/>
  <c r="M1409" i="2"/>
  <c r="N1409" i="2"/>
  <c r="O1409" i="2"/>
  <c r="D1410" i="2"/>
  <c r="E1410" i="2"/>
  <c r="G1410" i="2"/>
  <c r="H1410" i="2"/>
  <c r="I1410" i="2"/>
  <c r="J1410" i="2"/>
  <c r="K1410" i="2"/>
  <c r="L1410" i="2"/>
  <c r="M1410" i="2"/>
  <c r="N1410" i="2"/>
  <c r="O1410" i="2"/>
  <c r="D1411" i="2"/>
  <c r="E1411" i="2"/>
  <c r="G1411" i="2"/>
  <c r="H1411" i="2"/>
  <c r="I1411" i="2"/>
  <c r="J1411" i="2"/>
  <c r="K1411" i="2"/>
  <c r="L1411" i="2"/>
  <c r="M1411" i="2"/>
  <c r="N1411" i="2"/>
  <c r="O1411" i="2"/>
  <c r="D1412" i="2"/>
  <c r="E1412" i="2"/>
  <c r="G1412" i="2"/>
  <c r="H1412" i="2"/>
  <c r="I1412" i="2"/>
  <c r="J1412" i="2"/>
  <c r="K1412" i="2"/>
  <c r="L1412" i="2"/>
  <c r="M1412" i="2"/>
  <c r="N1412" i="2"/>
  <c r="O1412" i="2"/>
  <c r="D1413" i="2"/>
  <c r="E1413" i="2"/>
  <c r="G1413" i="2"/>
  <c r="H1413" i="2"/>
  <c r="I1413" i="2"/>
  <c r="J1413" i="2"/>
  <c r="K1413" i="2"/>
  <c r="L1413" i="2"/>
  <c r="M1413" i="2"/>
  <c r="N1413" i="2"/>
  <c r="O1413" i="2"/>
  <c r="D1414" i="2"/>
  <c r="E1414" i="2"/>
  <c r="G1414" i="2"/>
  <c r="H1414" i="2"/>
  <c r="I1414" i="2"/>
  <c r="J1414" i="2"/>
  <c r="K1414" i="2"/>
  <c r="L1414" i="2"/>
  <c r="M1414" i="2"/>
  <c r="N1414" i="2"/>
  <c r="O1414" i="2"/>
  <c r="D1415" i="2"/>
  <c r="E1415" i="2"/>
  <c r="G1415" i="2"/>
  <c r="H1415" i="2"/>
  <c r="I1415" i="2"/>
  <c r="J1415" i="2"/>
  <c r="K1415" i="2"/>
  <c r="L1415" i="2"/>
  <c r="M1415" i="2"/>
  <c r="N1415" i="2"/>
  <c r="O1415" i="2"/>
  <c r="D1416" i="2"/>
  <c r="E1416" i="2"/>
  <c r="G1416" i="2"/>
  <c r="H1416" i="2"/>
  <c r="I1416" i="2"/>
  <c r="J1416" i="2"/>
  <c r="K1416" i="2"/>
  <c r="L1416" i="2"/>
  <c r="M1416" i="2"/>
  <c r="N1416" i="2"/>
  <c r="O1416" i="2"/>
  <c r="D1417" i="2"/>
  <c r="E1417" i="2"/>
  <c r="G1417" i="2"/>
  <c r="H1417" i="2"/>
  <c r="I1417" i="2"/>
  <c r="J1417" i="2"/>
  <c r="K1417" i="2"/>
  <c r="L1417" i="2"/>
  <c r="M1417" i="2"/>
  <c r="N1417" i="2"/>
  <c r="O1417" i="2"/>
  <c r="D1418" i="2"/>
  <c r="E1418" i="2"/>
  <c r="G1418" i="2"/>
  <c r="H1418" i="2"/>
  <c r="I1418" i="2"/>
  <c r="J1418" i="2"/>
  <c r="K1418" i="2"/>
  <c r="L1418" i="2"/>
  <c r="M1418" i="2"/>
  <c r="N1418" i="2"/>
  <c r="O1418" i="2"/>
  <c r="D1419" i="2"/>
  <c r="E1419" i="2"/>
  <c r="G1419" i="2"/>
  <c r="H1419" i="2"/>
  <c r="I1419" i="2"/>
  <c r="J1419" i="2"/>
  <c r="K1419" i="2"/>
  <c r="L1419" i="2"/>
  <c r="M1419" i="2"/>
  <c r="N1419" i="2"/>
  <c r="O1419" i="2"/>
  <c r="D1420" i="2"/>
  <c r="E1420" i="2"/>
  <c r="G1420" i="2"/>
  <c r="H1420" i="2"/>
  <c r="I1420" i="2"/>
  <c r="J1420" i="2"/>
  <c r="K1420" i="2"/>
  <c r="L1420" i="2"/>
  <c r="M1420" i="2"/>
  <c r="N1420" i="2"/>
  <c r="O1420" i="2"/>
  <c r="D1421" i="2"/>
  <c r="E1421" i="2"/>
  <c r="G1421" i="2"/>
  <c r="H1421" i="2"/>
  <c r="I1421" i="2"/>
  <c r="J1421" i="2"/>
  <c r="K1421" i="2"/>
  <c r="L1421" i="2"/>
  <c r="M1421" i="2"/>
  <c r="N1421" i="2"/>
  <c r="O1421" i="2"/>
  <c r="D1422" i="2"/>
  <c r="E1422" i="2"/>
  <c r="G1422" i="2"/>
  <c r="H1422" i="2"/>
  <c r="I1422" i="2"/>
  <c r="J1422" i="2"/>
  <c r="K1422" i="2"/>
  <c r="L1422" i="2"/>
  <c r="M1422" i="2"/>
  <c r="N1422" i="2"/>
  <c r="O1422" i="2"/>
  <c r="D1423" i="2"/>
  <c r="E1423" i="2"/>
  <c r="G1423" i="2"/>
  <c r="H1423" i="2"/>
  <c r="I1423" i="2"/>
  <c r="J1423" i="2"/>
  <c r="K1423" i="2"/>
  <c r="L1423" i="2"/>
  <c r="M1423" i="2"/>
  <c r="N1423" i="2"/>
  <c r="O1423" i="2"/>
  <c r="D1424" i="2"/>
  <c r="E1424" i="2"/>
  <c r="G1424" i="2"/>
  <c r="H1424" i="2"/>
  <c r="I1424" i="2"/>
  <c r="J1424" i="2"/>
  <c r="K1424" i="2"/>
  <c r="L1424" i="2"/>
  <c r="M1424" i="2"/>
  <c r="N1424" i="2"/>
  <c r="O1424" i="2"/>
  <c r="D1425" i="2"/>
  <c r="E1425" i="2"/>
  <c r="G1425" i="2"/>
  <c r="H1425" i="2"/>
  <c r="I1425" i="2"/>
  <c r="J1425" i="2"/>
  <c r="K1425" i="2"/>
  <c r="L1425" i="2"/>
  <c r="M1425" i="2"/>
  <c r="N1425" i="2"/>
  <c r="O1425" i="2"/>
  <c r="D1426" i="2"/>
  <c r="E1426" i="2"/>
  <c r="G1426" i="2"/>
  <c r="H1426" i="2"/>
  <c r="I1426" i="2"/>
  <c r="J1426" i="2"/>
  <c r="K1426" i="2"/>
  <c r="L1426" i="2"/>
  <c r="M1426" i="2"/>
  <c r="N1426" i="2"/>
  <c r="O1426" i="2"/>
  <c r="D1427" i="2"/>
  <c r="E1427" i="2"/>
  <c r="G1427" i="2"/>
  <c r="H1427" i="2"/>
  <c r="I1427" i="2"/>
  <c r="J1427" i="2"/>
  <c r="K1427" i="2"/>
  <c r="L1427" i="2"/>
  <c r="M1427" i="2"/>
  <c r="N1427" i="2"/>
  <c r="O1427" i="2"/>
  <c r="D1428" i="2"/>
  <c r="E1428" i="2"/>
  <c r="G1428" i="2"/>
  <c r="H1428" i="2"/>
  <c r="I1428" i="2"/>
  <c r="J1428" i="2"/>
  <c r="K1428" i="2"/>
  <c r="L1428" i="2"/>
  <c r="M1428" i="2"/>
  <c r="N1428" i="2"/>
  <c r="O1428" i="2"/>
  <c r="D1429" i="2"/>
  <c r="E1429" i="2"/>
  <c r="G1429" i="2"/>
  <c r="H1429" i="2"/>
  <c r="I1429" i="2"/>
  <c r="J1429" i="2"/>
  <c r="K1429" i="2"/>
  <c r="L1429" i="2"/>
  <c r="M1429" i="2"/>
  <c r="N1429" i="2"/>
  <c r="O1429" i="2"/>
  <c r="D1430" i="2"/>
  <c r="E1430" i="2"/>
  <c r="G1430" i="2"/>
  <c r="H1430" i="2"/>
  <c r="I1430" i="2"/>
  <c r="J1430" i="2"/>
  <c r="K1430" i="2"/>
  <c r="L1430" i="2"/>
  <c r="M1430" i="2"/>
  <c r="N1430" i="2"/>
  <c r="O1430" i="2"/>
  <c r="D1431" i="2"/>
  <c r="E1431" i="2"/>
  <c r="G1431" i="2"/>
  <c r="H1431" i="2"/>
  <c r="I1431" i="2"/>
  <c r="J1431" i="2"/>
  <c r="K1431" i="2"/>
  <c r="L1431" i="2"/>
  <c r="M1431" i="2"/>
  <c r="N1431" i="2"/>
  <c r="O1431" i="2"/>
  <c r="D1432" i="2"/>
  <c r="E1432" i="2"/>
  <c r="G1432" i="2"/>
  <c r="H1432" i="2"/>
  <c r="I1432" i="2"/>
  <c r="J1432" i="2"/>
  <c r="K1432" i="2"/>
  <c r="L1432" i="2"/>
  <c r="M1432" i="2"/>
  <c r="N1432" i="2"/>
  <c r="O1432" i="2"/>
  <c r="D1433" i="2"/>
  <c r="E1433" i="2"/>
  <c r="G1433" i="2"/>
  <c r="H1433" i="2"/>
  <c r="I1433" i="2"/>
  <c r="J1433" i="2"/>
  <c r="K1433" i="2"/>
  <c r="L1433" i="2"/>
  <c r="M1433" i="2"/>
  <c r="N1433" i="2"/>
  <c r="O1433" i="2"/>
  <c r="D1434" i="2"/>
  <c r="E1434" i="2"/>
  <c r="G1434" i="2"/>
  <c r="H1434" i="2"/>
  <c r="I1434" i="2"/>
  <c r="J1434" i="2"/>
  <c r="K1434" i="2"/>
  <c r="L1434" i="2"/>
  <c r="M1434" i="2"/>
  <c r="N1434" i="2"/>
  <c r="O1434" i="2"/>
  <c r="D1435" i="2"/>
  <c r="E1435" i="2"/>
  <c r="G1435" i="2"/>
  <c r="H1435" i="2"/>
  <c r="I1435" i="2"/>
  <c r="J1435" i="2"/>
  <c r="K1435" i="2"/>
  <c r="L1435" i="2"/>
  <c r="M1435" i="2"/>
  <c r="N1435" i="2"/>
  <c r="O1435" i="2"/>
  <c r="D1436" i="2"/>
  <c r="E1436" i="2"/>
  <c r="G1436" i="2"/>
  <c r="H1436" i="2"/>
  <c r="I1436" i="2"/>
  <c r="J1436" i="2"/>
  <c r="K1436" i="2"/>
  <c r="L1436" i="2"/>
  <c r="M1436" i="2"/>
  <c r="N1436" i="2"/>
  <c r="O1436" i="2"/>
  <c r="D1437" i="2"/>
  <c r="E1437" i="2"/>
  <c r="G1437" i="2"/>
  <c r="H1437" i="2"/>
  <c r="I1437" i="2"/>
  <c r="J1437" i="2"/>
  <c r="K1437" i="2"/>
  <c r="L1437" i="2"/>
  <c r="M1437" i="2"/>
  <c r="N1437" i="2"/>
  <c r="O1437" i="2"/>
  <c r="D1438" i="2"/>
  <c r="E1438" i="2"/>
  <c r="G1438" i="2"/>
  <c r="H1438" i="2"/>
  <c r="I1438" i="2"/>
  <c r="J1438" i="2"/>
  <c r="K1438" i="2"/>
  <c r="L1438" i="2"/>
  <c r="M1438" i="2"/>
  <c r="N1438" i="2"/>
  <c r="O1438" i="2"/>
  <c r="D1439" i="2"/>
  <c r="E1439" i="2"/>
  <c r="G1439" i="2"/>
  <c r="H1439" i="2"/>
  <c r="I1439" i="2"/>
  <c r="J1439" i="2"/>
  <c r="K1439" i="2"/>
  <c r="L1439" i="2"/>
  <c r="M1439" i="2"/>
  <c r="N1439" i="2"/>
  <c r="O1439" i="2"/>
  <c r="D1440" i="2"/>
  <c r="E1440" i="2"/>
  <c r="G1440" i="2"/>
  <c r="H1440" i="2"/>
  <c r="I1440" i="2"/>
  <c r="J1440" i="2"/>
  <c r="K1440" i="2"/>
  <c r="L1440" i="2"/>
  <c r="M1440" i="2"/>
  <c r="N1440" i="2"/>
  <c r="O1440" i="2"/>
  <c r="D1441" i="2"/>
  <c r="E1441" i="2"/>
  <c r="G1441" i="2"/>
  <c r="H1441" i="2"/>
  <c r="I1441" i="2"/>
  <c r="J1441" i="2"/>
  <c r="K1441" i="2"/>
  <c r="L1441" i="2"/>
  <c r="M1441" i="2"/>
  <c r="N1441" i="2"/>
  <c r="O1441" i="2"/>
  <c r="D1442" i="2"/>
  <c r="E1442" i="2"/>
  <c r="G1442" i="2"/>
  <c r="H1442" i="2"/>
  <c r="I1442" i="2"/>
  <c r="J1442" i="2"/>
  <c r="K1442" i="2"/>
  <c r="L1442" i="2"/>
  <c r="M1442" i="2"/>
  <c r="N1442" i="2"/>
  <c r="O1442" i="2"/>
  <c r="D1443" i="2"/>
  <c r="E1443" i="2"/>
  <c r="G1443" i="2"/>
  <c r="H1443" i="2"/>
  <c r="I1443" i="2"/>
  <c r="J1443" i="2"/>
  <c r="K1443" i="2"/>
  <c r="L1443" i="2"/>
  <c r="M1443" i="2"/>
  <c r="N1443" i="2"/>
  <c r="O1443" i="2"/>
  <c r="D1444" i="2"/>
  <c r="E1444" i="2"/>
  <c r="G1444" i="2"/>
  <c r="H1444" i="2"/>
  <c r="I1444" i="2"/>
  <c r="J1444" i="2"/>
  <c r="K1444" i="2"/>
  <c r="L1444" i="2"/>
  <c r="M1444" i="2"/>
  <c r="N1444" i="2"/>
  <c r="O1444" i="2"/>
  <c r="D1445" i="2"/>
  <c r="E1445" i="2"/>
  <c r="G1445" i="2"/>
  <c r="H1445" i="2"/>
  <c r="I1445" i="2"/>
  <c r="J1445" i="2"/>
  <c r="K1445" i="2"/>
  <c r="L1445" i="2"/>
  <c r="M1445" i="2"/>
  <c r="N1445" i="2"/>
  <c r="O1445" i="2"/>
  <c r="D1446" i="2"/>
  <c r="E1446" i="2"/>
  <c r="G1446" i="2"/>
  <c r="H1446" i="2"/>
  <c r="I1446" i="2"/>
  <c r="J1446" i="2"/>
  <c r="K1446" i="2"/>
  <c r="L1446" i="2"/>
  <c r="M1446" i="2"/>
  <c r="N1446" i="2"/>
  <c r="O1446" i="2"/>
  <c r="D1447" i="2"/>
  <c r="E1447" i="2"/>
  <c r="G1447" i="2"/>
  <c r="H1447" i="2"/>
  <c r="I1447" i="2"/>
  <c r="J1447" i="2"/>
  <c r="K1447" i="2"/>
  <c r="L1447" i="2"/>
  <c r="M1447" i="2"/>
  <c r="N1447" i="2"/>
  <c r="O1447" i="2"/>
  <c r="D1448" i="2"/>
  <c r="E1448" i="2"/>
  <c r="G1448" i="2"/>
  <c r="H1448" i="2"/>
  <c r="I1448" i="2"/>
  <c r="J1448" i="2"/>
  <c r="K1448" i="2"/>
  <c r="L1448" i="2"/>
  <c r="M1448" i="2"/>
  <c r="N1448" i="2"/>
  <c r="O1448" i="2"/>
  <c r="D1449" i="2"/>
  <c r="E1449" i="2"/>
  <c r="G1449" i="2"/>
  <c r="H1449" i="2"/>
  <c r="I1449" i="2"/>
  <c r="J1449" i="2"/>
  <c r="K1449" i="2"/>
  <c r="L1449" i="2"/>
  <c r="M1449" i="2"/>
  <c r="N1449" i="2"/>
  <c r="O1449" i="2"/>
  <c r="D1450" i="2"/>
  <c r="E1450" i="2"/>
  <c r="G1450" i="2"/>
  <c r="H1450" i="2"/>
  <c r="I1450" i="2"/>
  <c r="J1450" i="2"/>
  <c r="K1450" i="2"/>
  <c r="L1450" i="2"/>
  <c r="M1450" i="2"/>
  <c r="N1450" i="2"/>
  <c r="O1450" i="2"/>
  <c r="D1451" i="2"/>
  <c r="E1451" i="2"/>
  <c r="G1451" i="2"/>
  <c r="H1451" i="2"/>
  <c r="I1451" i="2"/>
  <c r="J1451" i="2"/>
  <c r="K1451" i="2"/>
  <c r="L1451" i="2"/>
  <c r="M1451" i="2"/>
  <c r="N1451" i="2"/>
  <c r="O1451" i="2"/>
  <c r="D1452" i="2"/>
  <c r="E1452" i="2"/>
  <c r="G1452" i="2"/>
  <c r="H1452" i="2"/>
  <c r="I1452" i="2"/>
  <c r="J1452" i="2"/>
  <c r="K1452" i="2"/>
  <c r="L1452" i="2"/>
  <c r="M1452" i="2"/>
  <c r="N1452" i="2"/>
  <c r="O1452" i="2"/>
  <c r="D1453" i="2"/>
  <c r="E1453" i="2"/>
  <c r="G1453" i="2"/>
  <c r="H1453" i="2"/>
  <c r="I1453" i="2"/>
  <c r="J1453" i="2"/>
  <c r="K1453" i="2"/>
  <c r="L1453" i="2"/>
  <c r="M1453" i="2"/>
  <c r="N1453" i="2"/>
  <c r="O1453" i="2"/>
  <c r="D1454" i="2"/>
  <c r="E1454" i="2"/>
  <c r="G1454" i="2"/>
  <c r="H1454" i="2"/>
  <c r="I1454" i="2"/>
  <c r="J1454" i="2"/>
  <c r="K1454" i="2"/>
  <c r="L1454" i="2"/>
  <c r="M1454" i="2"/>
  <c r="N1454" i="2"/>
  <c r="O1454" i="2"/>
  <c r="D1455" i="2"/>
  <c r="E1455" i="2"/>
  <c r="G1455" i="2"/>
  <c r="H1455" i="2"/>
  <c r="I1455" i="2"/>
  <c r="J1455" i="2"/>
  <c r="K1455" i="2"/>
  <c r="L1455" i="2"/>
  <c r="M1455" i="2"/>
  <c r="N1455" i="2"/>
  <c r="O1455" i="2"/>
  <c r="D1456" i="2"/>
  <c r="E1456" i="2"/>
  <c r="G1456" i="2"/>
  <c r="H1456" i="2"/>
  <c r="I1456" i="2"/>
  <c r="J1456" i="2"/>
  <c r="K1456" i="2"/>
  <c r="L1456" i="2"/>
  <c r="M1456" i="2"/>
  <c r="N1456" i="2"/>
  <c r="O1456" i="2"/>
  <c r="D1457" i="2"/>
  <c r="E1457" i="2"/>
  <c r="G1457" i="2"/>
  <c r="H1457" i="2"/>
  <c r="I1457" i="2"/>
  <c r="J1457" i="2"/>
  <c r="K1457" i="2"/>
  <c r="L1457" i="2"/>
  <c r="M1457" i="2"/>
  <c r="N1457" i="2"/>
  <c r="O1457" i="2"/>
  <c r="D1458" i="2"/>
  <c r="E1458" i="2"/>
  <c r="G1458" i="2"/>
  <c r="H1458" i="2"/>
  <c r="I1458" i="2"/>
  <c r="J1458" i="2"/>
  <c r="K1458" i="2"/>
  <c r="L1458" i="2"/>
  <c r="M1458" i="2"/>
  <c r="N1458" i="2"/>
  <c r="O1458" i="2"/>
  <c r="D1459" i="2"/>
  <c r="E1459" i="2"/>
  <c r="G1459" i="2"/>
  <c r="H1459" i="2"/>
  <c r="I1459" i="2"/>
  <c r="J1459" i="2"/>
  <c r="K1459" i="2"/>
  <c r="L1459" i="2"/>
  <c r="M1459" i="2"/>
  <c r="N1459" i="2"/>
  <c r="O1459" i="2"/>
  <c r="D1460" i="2"/>
  <c r="E1460" i="2"/>
  <c r="G1460" i="2"/>
  <c r="H1460" i="2"/>
  <c r="I1460" i="2"/>
  <c r="J1460" i="2"/>
  <c r="K1460" i="2"/>
  <c r="L1460" i="2"/>
  <c r="M1460" i="2"/>
  <c r="N1460" i="2"/>
  <c r="O1460" i="2"/>
  <c r="D1461" i="2"/>
  <c r="E1461" i="2"/>
  <c r="G1461" i="2"/>
  <c r="H1461" i="2"/>
  <c r="I1461" i="2"/>
  <c r="J1461" i="2"/>
  <c r="K1461" i="2"/>
  <c r="L1461" i="2"/>
  <c r="M1461" i="2"/>
  <c r="N1461" i="2"/>
  <c r="O1461" i="2"/>
  <c r="D1462" i="2"/>
  <c r="E1462" i="2"/>
  <c r="G1462" i="2"/>
  <c r="H1462" i="2"/>
  <c r="I1462" i="2"/>
  <c r="J1462" i="2"/>
  <c r="K1462" i="2"/>
  <c r="L1462" i="2"/>
  <c r="M1462" i="2"/>
  <c r="N1462" i="2"/>
  <c r="O1462" i="2"/>
  <c r="D1463" i="2"/>
  <c r="E1463" i="2"/>
  <c r="G1463" i="2"/>
  <c r="H1463" i="2"/>
  <c r="I1463" i="2"/>
  <c r="J1463" i="2"/>
  <c r="K1463" i="2"/>
  <c r="L1463" i="2"/>
  <c r="M1463" i="2"/>
  <c r="N1463" i="2"/>
  <c r="O1463" i="2"/>
  <c r="D1464" i="2"/>
  <c r="E1464" i="2"/>
  <c r="G1464" i="2"/>
  <c r="H1464" i="2"/>
  <c r="I1464" i="2"/>
  <c r="J1464" i="2"/>
  <c r="K1464" i="2"/>
  <c r="L1464" i="2"/>
  <c r="M1464" i="2"/>
  <c r="N1464" i="2"/>
  <c r="O1464" i="2"/>
  <c r="D1465" i="2"/>
  <c r="E1465" i="2"/>
  <c r="G1465" i="2"/>
  <c r="H1465" i="2"/>
  <c r="I1465" i="2"/>
  <c r="J1465" i="2"/>
  <c r="K1465" i="2"/>
  <c r="L1465" i="2"/>
  <c r="M1465" i="2"/>
  <c r="N1465" i="2"/>
  <c r="O1465" i="2"/>
  <c r="D1466" i="2"/>
  <c r="E1466" i="2"/>
  <c r="G1466" i="2"/>
  <c r="H1466" i="2"/>
  <c r="I1466" i="2"/>
  <c r="J1466" i="2"/>
  <c r="K1466" i="2"/>
  <c r="L1466" i="2"/>
  <c r="M1466" i="2"/>
  <c r="N1466" i="2"/>
  <c r="O1466" i="2"/>
  <c r="D1467" i="2"/>
  <c r="E1467" i="2"/>
  <c r="G1467" i="2"/>
  <c r="H1467" i="2"/>
  <c r="I1467" i="2"/>
  <c r="J1467" i="2"/>
  <c r="K1467" i="2"/>
  <c r="L1467" i="2"/>
  <c r="M1467" i="2"/>
  <c r="N1467" i="2"/>
  <c r="O1467" i="2"/>
  <c r="D1468" i="2"/>
  <c r="E1468" i="2"/>
  <c r="G1468" i="2"/>
  <c r="H1468" i="2"/>
  <c r="I1468" i="2"/>
  <c r="J1468" i="2"/>
  <c r="K1468" i="2"/>
  <c r="L1468" i="2"/>
  <c r="M1468" i="2"/>
  <c r="N1468" i="2"/>
  <c r="O1468" i="2"/>
  <c r="D1469" i="2"/>
  <c r="E1469" i="2"/>
  <c r="G1469" i="2"/>
  <c r="H1469" i="2"/>
  <c r="I1469" i="2"/>
  <c r="J1469" i="2"/>
  <c r="K1469" i="2"/>
  <c r="L1469" i="2"/>
  <c r="M1469" i="2"/>
  <c r="N1469" i="2"/>
  <c r="O1469" i="2"/>
  <c r="D1470" i="2"/>
  <c r="E1470" i="2"/>
  <c r="G1470" i="2"/>
  <c r="H1470" i="2"/>
  <c r="I1470" i="2"/>
  <c r="J1470" i="2"/>
  <c r="K1470" i="2"/>
  <c r="L1470" i="2"/>
  <c r="M1470" i="2"/>
  <c r="N1470" i="2"/>
  <c r="O1470" i="2"/>
  <c r="D1471" i="2"/>
  <c r="E1471" i="2"/>
  <c r="G1471" i="2"/>
  <c r="H1471" i="2"/>
  <c r="I1471" i="2"/>
  <c r="J1471" i="2"/>
  <c r="K1471" i="2"/>
  <c r="L1471" i="2"/>
  <c r="M1471" i="2"/>
  <c r="N1471" i="2"/>
  <c r="O1471" i="2"/>
  <c r="D1472" i="2"/>
  <c r="E1472" i="2"/>
  <c r="G1472" i="2"/>
  <c r="H1472" i="2"/>
  <c r="I1472" i="2"/>
  <c r="J1472" i="2"/>
  <c r="K1472" i="2"/>
  <c r="L1472" i="2"/>
  <c r="M1472" i="2"/>
  <c r="N1472" i="2"/>
  <c r="O1472" i="2"/>
  <c r="D1473" i="2"/>
  <c r="E1473" i="2"/>
  <c r="G1473" i="2"/>
  <c r="H1473" i="2"/>
  <c r="I1473" i="2"/>
  <c r="J1473" i="2"/>
  <c r="K1473" i="2"/>
  <c r="L1473" i="2"/>
  <c r="M1473" i="2"/>
  <c r="N1473" i="2"/>
  <c r="O1473" i="2"/>
  <c r="D1474" i="2"/>
  <c r="E1474" i="2"/>
  <c r="G1474" i="2"/>
  <c r="H1474" i="2"/>
  <c r="I1474" i="2"/>
  <c r="J1474" i="2"/>
  <c r="K1474" i="2"/>
  <c r="L1474" i="2"/>
  <c r="M1474" i="2"/>
  <c r="N1474" i="2"/>
  <c r="O1474" i="2"/>
  <c r="D1475" i="2"/>
  <c r="E1475" i="2"/>
  <c r="G1475" i="2"/>
  <c r="H1475" i="2"/>
  <c r="I1475" i="2"/>
  <c r="J1475" i="2"/>
  <c r="K1475" i="2"/>
  <c r="L1475" i="2"/>
  <c r="M1475" i="2"/>
  <c r="N1475" i="2"/>
  <c r="O1475" i="2"/>
  <c r="D1476" i="2"/>
  <c r="E1476" i="2"/>
  <c r="G1476" i="2"/>
  <c r="H1476" i="2"/>
  <c r="I1476" i="2"/>
  <c r="J1476" i="2"/>
  <c r="K1476" i="2"/>
  <c r="L1476" i="2"/>
  <c r="M1476" i="2"/>
  <c r="N1476" i="2"/>
  <c r="O1476" i="2"/>
  <c r="D1477" i="2"/>
  <c r="E1477" i="2"/>
  <c r="G1477" i="2"/>
  <c r="H1477" i="2"/>
  <c r="I1477" i="2"/>
  <c r="J1477" i="2"/>
  <c r="K1477" i="2"/>
  <c r="L1477" i="2"/>
  <c r="M1477" i="2"/>
  <c r="N1477" i="2"/>
  <c r="O1477" i="2"/>
  <c r="D1478" i="2"/>
  <c r="E1478" i="2"/>
  <c r="G1478" i="2"/>
  <c r="H1478" i="2"/>
  <c r="I1478" i="2"/>
  <c r="J1478" i="2"/>
  <c r="K1478" i="2"/>
  <c r="L1478" i="2"/>
  <c r="M1478" i="2"/>
  <c r="N1478" i="2"/>
  <c r="O1478" i="2"/>
  <c r="D1479" i="2"/>
  <c r="E1479" i="2"/>
  <c r="G1479" i="2"/>
  <c r="H1479" i="2"/>
  <c r="I1479" i="2"/>
  <c r="J1479" i="2"/>
  <c r="K1479" i="2"/>
  <c r="L1479" i="2"/>
  <c r="M1479" i="2"/>
  <c r="N1479" i="2"/>
  <c r="O1479" i="2"/>
  <c r="D1480" i="2"/>
  <c r="E1480" i="2"/>
  <c r="G1480" i="2"/>
  <c r="H1480" i="2"/>
  <c r="I1480" i="2"/>
  <c r="J1480" i="2"/>
  <c r="K1480" i="2"/>
  <c r="L1480" i="2"/>
  <c r="M1480" i="2"/>
  <c r="N1480" i="2"/>
  <c r="O1480" i="2"/>
  <c r="D1481" i="2"/>
  <c r="E1481" i="2"/>
  <c r="G1481" i="2"/>
  <c r="H1481" i="2"/>
  <c r="I1481" i="2"/>
  <c r="J1481" i="2"/>
  <c r="K1481" i="2"/>
  <c r="L1481" i="2"/>
  <c r="M1481" i="2"/>
  <c r="N1481" i="2"/>
  <c r="O1481" i="2"/>
  <c r="D1482" i="2"/>
  <c r="E1482" i="2"/>
  <c r="G1482" i="2"/>
  <c r="H1482" i="2"/>
  <c r="I1482" i="2"/>
  <c r="J1482" i="2"/>
  <c r="K1482" i="2"/>
  <c r="L1482" i="2"/>
  <c r="M1482" i="2"/>
  <c r="N1482" i="2"/>
  <c r="O1482" i="2"/>
  <c r="D1483" i="2"/>
  <c r="E1483" i="2"/>
  <c r="G1483" i="2"/>
  <c r="H1483" i="2"/>
  <c r="I1483" i="2"/>
  <c r="J1483" i="2"/>
  <c r="K1483" i="2"/>
  <c r="L1483" i="2"/>
  <c r="M1483" i="2"/>
  <c r="N1483" i="2"/>
  <c r="O1483" i="2"/>
  <c r="D1484" i="2"/>
  <c r="E1484" i="2"/>
  <c r="G1484" i="2"/>
  <c r="H1484" i="2"/>
  <c r="I1484" i="2"/>
  <c r="J1484" i="2"/>
  <c r="K1484" i="2"/>
  <c r="L1484" i="2"/>
  <c r="M1484" i="2"/>
  <c r="N1484" i="2"/>
  <c r="O1484" i="2"/>
  <c r="D1485" i="2"/>
  <c r="E1485" i="2"/>
  <c r="G1485" i="2"/>
  <c r="H1485" i="2"/>
  <c r="I1485" i="2"/>
  <c r="J1485" i="2"/>
  <c r="K1485" i="2"/>
  <c r="L1485" i="2"/>
  <c r="M1485" i="2"/>
  <c r="N1485" i="2"/>
  <c r="O1485" i="2"/>
  <c r="D1486" i="2"/>
  <c r="E1486" i="2"/>
  <c r="G1486" i="2"/>
  <c r="H1486" i="2"/>
  <c r="I1486" i="2"/>
  <c r="J1486" i="2"/>
  <c r="K1486" i="2"/>
  <c r="L1486" i="2"/>
  <c r="M1486" i="2"/>
  <c r="N1486" i="2"/>
  <c r="O1486" i="2"/>
  <c r="D1487" i="2"/>
  <c r="E1487" i="2"/>
  <c r="G1487" i="2"/>
  <c r="H1487" i="2"/>
  <c r="I1487" i="2"/>
  <c r="J1487" i="2"/>
  <c r="K1487" i="2"/>
  <c r="L1487" i="2"/>
  <c r="M1487" i="2"/>
  <c r="N1487" i="2"/>
  <c r="O1487" i="2"/>
  <c r="D1488" i="2"/>
  <c r="E1488" i="2"/>
  <c r="G1488" i="2"/>
  <c r="H1488" i="2"/>
  <c r="I1488" i="2"/>
  <c r="J1488" i="2"/>
  <c r="K1488" i="2"/>
  <c r="L1488" i="2"/>
  <c r="M1488" i="2"/>
  <c r="N1488" i="2"/>
  <c r="O1488" i="2"/>
  <c r="D1489" i="2"/>
  <c r="E1489" i="2"/>
  <c r="G1489" i="2"/>
  <c r="H1489" i="2"/>
  <c r="I1489" i="2"/>
  <c r="J1489" i="2"/>
  <c r="K1489" i="2"/>
  <c r="L1489" i="2"/>
  <c r="M1489" i="2"/>
  <c r="N1489" i="2"/>
  <c r="O1489" i="2"/>
  <c r="D1490" i="2"/>
  <c r="E1490" i="2"/>
  <c r="G1490" i="2"/>
  <c r="H1490" i="2"/>
  <c r="I1490" i="2"/>
  <c r="J1490" i="2"/>
  <c r="K1490" i="2"/>
  <c r="L1490" i="2"/>
  <c r="M1490" i="2"/>
  <c r="N1490" i="2"/>
  <c r="O1490" i="2"/>
  <c r="D1491" i="2"/>
  <c r="E1491" i="2"/>
  <c r="G1491" i="2"/>
  <c r="H1491" i="2"/>
  <c r="I1491" i="2"/>
  <c r="J1491" i="2"/>
  <c r="K1491" i="2"/>
  <c r="L1491" i="2"/>
  <c r="M1491" i="2"/>
  <c r="N1491" i="2"/>
  <c r="O1491" i="2"/>
  <c r="D1492" i="2"/>
  <c r="E1492" i="2"/>
  <c r="G1492" i="2"/>
  <c r="H1492" i="2"/>
  <c r="I1492" i="2"/>
  <c r="J1492" i="2"/>
  <c r="K1492" i="2"/>
  <c r="L1492" i="2"/>
  <c r="M1492" i="2"/>
  <c r="N1492" i="2"/>
  <c r="O1492" i="2"/>
  <c r="D1493" i="2"/>
  <c r="E1493" i="2"/>
  <c r="G1493" i="2"/>
  <c r="H1493" i="2"/>
  <c r="I1493" i="2"/>
  <c r="J1493" i="2"/>
  <c r="K1493" i="2"/>
  <c r="L1493" i="2"/>
  <c r="M1493" i="2"/>
  <c r="N1493" i="2"/>
  <c r="O1493" i="2"/>
  <c r="D1494" i="2"/>
  <c r="E1494" i="2"/>
  <c r="G1494" i="2"/>
  <c r="H1494" i="2"/>
  <c r="I1494" i="2"/>
  <c r="J1494" i="2"/>
  <c r="K1494" i="2"/>
  <c r="L1494" i="2"/>
  <c r="M1494" i="2"/>
  <c r="N1494" i="2"/>
  <c r="O1494" i="2"/>
  <c r="D1495" i="2"/>
  <c r="E1495" i="2"/>
  <c r="G1495" i="2"/>
  <c r="H1495" i="2"/>
  <c r="I1495" i="2"/>
  <c r="J1495" i="2"/>
  <c r="K1495" i="2"/>
  <c r="L1495" i="2"/>
  <c r="M1495" i="2"/>
  <c r="N1495" i="2"/>
  <c r="O1495" i="2"/>
  <c r="D1496" i="2"/>
  <c r="E1496" i="2"/>
  <c r="G1496" i="2"/>
  <c r="H1496" i="2"/>
  <c r="I1496" i="2"/>
  <c r="J1496" i="2"/>
  <c r="K1496" i="2"/>
  <c r="L1496" i="2"/>
  <c r="M1496" i="2"/>
  <c r="N1496" i="2"/>
  <c r="O1496" i="2"/>
  <c r="D1497" i="2"/>
  <c r="E1497" i="2"/>
  <c r="G1497" i="2"/>
  <c r="H1497" i="2"/>
  <c r="I1497" i="2"/>
  <c r="J1497" i="2"/>
  <c r="K1497" i="2"/>
  <c r="L1497" i="2"/>
  <c r="M1497" i="2"/>
  <c r="N1497" i="2"/>
  <c r="O1497" i="2"/>
  <c r="D1498" i="2"/>
  <c r="E1498" i="2"/>
  <c r="G1498" i="2"/>
  <c r="H1498" i="2"/>
  <c r="I1498" i="2"/>
  <c r="J1498" i="2"/>
  <c r="K1498" i="2"/>
  <c r="L1498" i="2"/>
  <c r="M1498" i="2"/>
  <c r="N1498" i="2"/>
  <c r="O1498" i="2"/>
  <c r="D1499" i="2"/>
  <c r="E1499" i="2"/>
  <c r="G1499" i="2"/>
  <c r="H1499" i="2"/>
  <c r="I1499" i="2"/>
  <c r="J1499" i="2"/>
  <c r="K1499" i="2"/>
  <c r="L1499" i="2"/>
  <c r="M1499" i="2"/>
  <c r="N1499" i="2"/>
  <c r="O1499" i="2"/>
  <c r="D1500" i="2"/>
  <c r="E1500" i="2"/>
  <c r="G1500" i="2"/>
  <c r="H1500" i="2"/>
  <c r="I1500" i="2"/>
  <c r="J1500" i="2"/>
  <c r="K1500" i="2"/>
  <c r="L1500" i="2"/>
  <c r="M1500" i="2"/>
  <c r="N1500" i="2"/>
  <c r="O1500" i="2"/>
  <c r="D1501" i="2"/>
  <c r="E1501" i="2"/>
  <c r="G1501" i="2"/>
  <c r="H1501" i="2"/>
  <c r="I1501" i="2"/>
  <c r="J1501" i="2"/>
  <c r="K1501" i="2"/>
  <c r="L1501" i="2"/>
  <c r="M1501" i="2"/>
  <c r="N1501" i="2"/>
  <c r="O1501" i="2"/>
  <c r="D1502" i="2"/>
  <c r="E1502" i="2"/>
  <c r="G1502" i="2"/>
  <c r="H1502" i="2"/>
  <c r="I1502" i="2"/>
  <c r="J1502" i="2"/>
  <c r="K1502" i="2"/>
  <c r="L1502" i="2"/>
  <c r="M1502" i="2"/>
  <c r="N1502" i="2"/>
  <c r="O1502" i="2"/>
  <c r="D1503" i="2"/>
  <c r="E1503" i="2"/>
  <c r="G1503" i="2"/>
  <c r="H1503" i="2"/>
  <c r="I1503" i="2"/>
  <c r="J1503" i="2"/>
  <c r="K1503" i="2"/>
  <c r="L1503" i="2"/>
  <c r="M1503" i="2"/>
  <c r="N1503" i="2"/>
  <c r="O1503" i="2"/>
  <c r="D1504" i="2"/>
  <c r="E1504" i="2"/>
  <c r="G1504" i="2"/>
  <c r="H1504" i="2"/>
  <c r="I1504" i="2"/>
  <c r="J1504" i="2"/>
  <c r="K1504" i="2"/>
  <c r="L1504" i="2"/>
  <c r="M1504" i="2"/>
  <c r="N1504" i="2"/>
  <c r="O1504" i="2"/>
  <c r="D1505" i="2"/>
  <c r="E1505" i="2"/>
  <c r="G1505" i="2"/>
  <c r="H1505" i="2"/>
  <c r="I1505" i="2"/>
  <c r="J1505" i="2"/>
  <c r="K1505" i="2"/>
  <c r="L1505" i="2"/>
  <c r="M1505" i="2"/>
  <c r="N1505" i="2"/>
  <c r="O1505" i="2"/>
  <c r="D1506" i="2"/>
  <c r="E1506" i="2"/>
  <c r="G1506" i="2"/>
  <c r="H1506" i="2"/>
  <c r="I1506" i="2"/>
  <c r="J1506" i="2"/>
  <c r="K1506" i="2"/>
  <c r="L1506" i="2"/>
  <c r="M1506" i="2"/>
  <c r="N1506" i="2"/>
  <c r="O1506" i="2"/>
  <c r="D1507" i="2"/>
  <c r="E1507" i="2"/>
  <c r="G1507" i="2"/>
  <c r="H1507" i="2"/>
  <c r="I1507" i="2"/>
  <c r="J1507" i="2"/>
  <c r="K1507" i="2"/>
  <c r="L1507" i="2"/>
  <c r="M1507" i="2"/>
  <c r="N1507" i="2"/>
  <c r="O1507" i="2"/>
  <c r="D1508" i="2"/>
  <c r="E1508" i="2"/>
  <c r="G1508" i="2"/>
  <c r="H1508" i="2"/>
  <c r="I1508" i="2"/>
  <c r="J1508" i="2"/>
  <c r="K1508" i="2"/>
  <c r="L1508" i="2"/>
  <c r="M1508" i="2"/>
  <c r="N1508" i="2"/>
  <c r="O1508" i="2"/>
  <c r="D1509" i="2"/>
  <c r="E1509" i="2"/>
  <c r="G1509" i="2"/>
  <c r="H1509" i="2"/>
  <c r="I1509" i="2"/>
  <c r="J1509" i="2"/>
  <c r="K1509" i="2"/>
  <c r="L1509" i="2"/>
  <c r="M1509" i="2"/>
  <c r="N1509" i="2"/>
  <c r="O1509" i="2"/>
  <c r="D1510" i="2"/>
  <c r="E1510" i="2"/>
  <c r="G1510" i="2"/>
  <c r="H1510" i="2"/>
  <c r="I1510" i="2"/>
  <c r="J1510" i="2"/>
  <c r="K1510" i="2"/>
  <c r="L1510" i="2"/>
  <c r="M1510" i="2"/>
  <c r="N1510" i="2"/>
  <c r="O1510" i="2"/>
  <c r="D1511" i="2"/>
  <c r="E1511" i="2"/>
  <c r="G1511" i="2"/>
  <c r="H1511" i="2"/>
  <c r="I1511" i="2"/>
  <c r="J1511" i="2"/>
  <c r="K1511" i="2"/>
  <c r="L1511" i="2"/>
  <c r="M1511" i="2"/>
  <c r="N1511" i="2"/>
  <c r="O1511" i="2"/>
  <c r="D1512" i="2"/>
  <c r="E1512" i="2"/>
  <c r="G1512" i="2"/>
  <c r="H1512" i="2"/>
  <c r="I1512" i="2"/>
  <c r="J1512" i="2"/>
  <c r="K1512" i="2"/>
  <c r="L1512" i="2"/>
  <c r="M1512" i="2"/>
  <c r="N1512" i="2"/>
  <c r="O1512" i="2"/>
  <c r="D1513" i="2"/>
  <c r="E1513" i="2"/>
  <c r="G1513" i="2"/>
  <c r="H1513" i="2"/>
  <c r="I1513" i="2"/>
  <c r="J1513" i="2"/>
  <c r="K1513" i="2"/>
  <c r="L1513" i="2"/>
  <c r="M1513" i="2"/>
  <c r="N1513" i="2"/>
  <c r="O1513" i="2"/>
  <c r="D1514" i="2"/>
  <c r="E1514" i="2"/>
  <c r="G1514" i="2"/>
  <c r="H1514" i="2"/>
  <c r="I1514" i="2"/>
  <c r="J1514" i="2"/>
  <c r="K1514" i="2"/>
  <c r="L1514" i="2"/>
  <c r="M1514" i="2"/>
  <c r="N1514" i="2"/>
  <c r="O1514" i="2"/>
  <c r="D1515" i="2"/>
  <c r="E1515" i="2"/>
  <c r="G1515" i="2"/>
  <c r="H1515" i="2"/>
  <c r="I1515" i="2"/>
  <c r="J1515" i="2"/>
  <c r="K1515" i="2"/>
  <c r="L1515" i="2"/>
  <c r="M1515" i="2"/>
  <c r="N1515" i="2"/>
  <c r="O1515" i="2"/>
  <c r="D1516" i="2"/>
  <c r="E1516" i="2"/>
  <c r="G1516" i="2"/>
  <c r="H1516" i="2"/>
  <c r="I1516" i="2"/>
  <c r="J1516" i="2"/>
  <c r="K1516" i="2"/>
  <c r="L1516" i="2"/>
  <c r="M1516" i="2"/>
  <c r="N1516" i="2"/>
  <c r="O1516" i="2"/>
  <c r="D1517" i="2"/>
  <c r="E1517" i="2"/>
  <c r="G1517" i="2"/>
  <c r="H1517" i="2"/>
  <c r="I1517" i="2"/>
  <c r="J1517" i="2"/>
  <c r="K1517" i="2"/>
  <c r="L1517" i="2"/>
  <c r="M1517" i="2"/>
  <c r="N1517" i="2"/>
  <c r="O1517" i="2"/>
  <c r="D1518" i="2"/>
  <c r="E1518" i="2"/>
  <c r="G1518" i="2"/>
  <c r="H1518" i="2"/>
  <c r="I1518" i="2"/>
  <c r="J1518" i="2"/>
  <c r="K1518" i="2"/>
  <c r="L1518" i="2"/>
  <c r="M1518" i="2"/>
  <c r="N1518" i="2"/>
  <c r="O1518" i="2"/>
  <c r="D1519" i="2"/>
  <c r="E1519" i="2"/>
  <c r="G1519" i="2"/>
  <c r="H1519" i="2"/>
  <c r="I1519" i="2"/>
  <c r="J1519" i="2"/>
  <c r="K1519" i="2"/>
  <c r="L1519" i="2"/>
  <c r="M1519" i="2"/>
  <c r="N1519" i="2"/>
  <c r="O1519" i="2"/>
  <c r="D1520" i="2"/>
  <c r="E1520" i="2"/>
  <c r="G1520" i="2"/>
  <c r="H1520" i="2"/>
  <c r="I1520" i="2"/>
  <c r="J1520" i="2"/>
  <c r="K1520" i="2"/>
  <c r="L1520" i="2"/>
  <c r="M1520" i="2"/>
  <c r="N1520" i="2"/>
  <c r="O1520" i="2"/>
  <c r="D1521" i="2"/>
  <c r="E1521" i="2"/>
  <c r="G1521" i="2"/>
  <c r="H1521" i="2"/>
  <c r="I1521" i="2"/>
  <c r="J1521" i="2"/>
  <c r="K1521" i="2"/>
  <c r="L1521" i="2"/>
  <c r="M1521" i="2"/>
  <c r="N1521" i="2"/>
  <c r="O1521" i="2"/>
  <c r="D1522" i="2"/>
  <c r="E1522" i="2"/>
  <c r="G1522" i="2"/>
  <c r="H1522" i="2"/>
  <c r="I1522" i="2"/>
  <c r="J1522" i="2"/>
  <c r="K1522" i="2"/>
  <c r="L1522" i="2"/>
  <c r="M1522" i="2"/>
  <c r="N1522" i="2"/>
  <c r="O1522" i="2"/>
  <c r="D1523" i="2"/>
  <c r="E1523" i="2"/>
  <c r="G1523" i="2"/>
  <c r="H1523" i="2"/>
  <c r="I1523" i="2"/>
  <c r="J1523" i="2"/>
  <c r="K1523" i="2"/>
  <c r="L1523" i="2"/>
  <c r="M1523" i="2"/>
  <c r="N1523" i="2"/>
  <c r="O1523" i="2"/>
  <c r="D1524" i="2"/>
  <c r="E1524" i="2"/>
  <c r="G1524" i="2"/>
  <c r="H1524" i="2"/>
  <c r="I1524" i="2"/>
  <c r="J1524" i="2"/>
  <c r="K1524" i="2"/>
  <c r="L1524" i="2"/>
  <c r="M1524" i="2"/>
  <c r="N1524" i="2"/>
  <c r="O1524" i="2"/>
  <c r="D1525" i="2"/>
  <c r="E1525" i="2"/>
  <c r="G1525" i="2"/>
  <c r="H1525" i="2"/>
  <c r="I1525" i="2"/>
  <c r="J1525" i="2"/>
  <c r="K1525" i="2"/>
  <c r="L1525" i="2"/>
  <c r="M1525" i="2"/>
  <c r="N1525" i="2"/>
  <c r="O1525" i="2"/>
  <c r="D1526" i="2"/>
  <c r="E1526" i="2"/>
  <c r="G1526" i="2"/>
  <c r="H1526" i="2"/>
  <c r="I1526" i="2"/>
  <c r="J1526" i="2"/>
  <c r="K1526" i="2"/>
  <c r="L1526" i="2"/>
  <c r="M1526" i="2"/>
  <c r="N1526" i="2"/>
  <c r="O1526" i="2"/>
  <c r="D1527" i="2"/>
  <c r="E1527" i="2"/>
  <c r="G1527" i="2"/>
  <c r="H1527" i="2"/>
  <c r="I1527" i="2"/>
  <c r="J1527" i="2"/>
  <c r="K1527" i="2"/>
  <c r="L1527" i="2"/>
  <c r="M1527" i="2"/>
  <c r="N1527" i="2"/>
  <c r="O1527" i="2"/>
  <c r="D1528" i="2"/>
  <c r="E1528" i="2"/>
  <c r="G1528" i="2"/>
  <c r="H1528" i="2"/>
  <c r="I1528" i="2"/>
  <c r="J1528" i="2"/>
  <c r="K1528" i="2"/>
  <c r="L1528" i="2"/>
  <c r="M1528" i="2"/>
  <c r="N1528" i="2"/>
  <c r="O1528" i="2"/>
  <c r="D1529" i="2"/>
  <c r="E1529" i="2"/>
  <c r="G1529" i="2"/>
  <c r="H1529" i="2"/>
  <c r="I1529" i="2"/>
  <c r="J1529" i="2"/>
  <c r="K1529" i="2"/>
  <c r="L1529" i="2"/>
  <c r="M1529" i="2"/>
  <c r="N1529" i="2"/>
  <c r="O1529" i="2"/>
  <c r="D1530" i="2"/>
  <c r="E1530" i="2"/>
  <c r="G1530" i="2"/>
  <c r="H1530" i="2"/>
  <c r="I1530" i="2"/>
  <c r="J1530" i="2"/>
  <c r="K1530" i="2"/>
  <c r="L1530" i="2"/>
  <c r="M1530" i="2"/>
  <c r="N1530" i="2"/>
  <c r="O1530" i="2"/>
  <c r="D1531" i="2"/>
  <c r="E1531" i="2"/>
  <c r="G1531" i="2"/>
  <c r="H1531" i="2"/>
  <c r="I1531" i="2"/>
  <c r="J1531" i="2"/>
  <c r="K1531" i="2"/>
  <c r="L1531" i="2"/>
  <c r="M1531" i="2"/>
  <c r="N1531" i="2"/>
  <c r="O1531" i="2"/>
  <c r="D1532" i="2"/>
  <c r="E1532" i="2"/>
  <c r="G1532" i="2"/>
  <c r="H1532" i="2"/>
  <c r="I1532" i="2"/>
  <c r="J1532" i="2"/>
  <c r="K1532" i="2"/>
  <c r="L1532" i="2"/>
  <c r="M1532" i="2"/>
  <c r="N1532" i="2"/>
  <c r="O1532" i="2"/>
  <c r="D1533" i="2"/>
  <c r="E1533" i="2"/>
  <c r="G1533" i="2"/>
  <c r="H1533" i="2"/>
  <c r="I1533" i="2"/>
  <c r="J1533" i="2"/>
  <c r="K1533" i="2"/>
  <c r="L1533" i="2"/>
  <c r="M1533" i="2"/>
  <c r="N1533" i="2"/>
  <c r="O1533" i="2"/>
  <c r="D1534" i="2"/>
  <c r="E1534" i="2"/>
  <c r="G1534" i="2"/>
  <c r="H1534" i="2"/>
  <c r="I1534" i="2"/>
  <c r="J1534" i="2"/>
  <c r="K1534" i="2"/>
  <c r="L1534" i="2"/>
  <c r="M1534" i="2"/>
  <c r="N1534" i="2"/>
  <c r="O1534" i="2"/>
  <c r="D1535" i="2"/>
  <c r="E1535" i="2"/>
  <c r="G1535" i="2"/>
  <c r="H1535" i="2"/>
  <c r="I1535" i="2"/>
  <c r="J1535" i="2"/>
  <c r="K1535" i="2"/>
  <c r="L1535" i="2"/>
  <c r="M1535" i="2"/>
  <c r="N1535" i="2"/>
  <c r="O1535" i="2"/>
  <c r="D1536" i="2"/>
  <c r="E1536" i="2"/>
  <c r="G1536" i="2"/>
  <c r="H1536" i="2"/>
  <c r="I1536" i="2"/>
  <c r="J1536" i="2"/>
  <c r="K1536" i="2"/>
  <c r="L1536" i="2"/>
  <c r="M1536" i="2"/>
  <c r="N1536" i="2"/>
  <c r="O1536" i="2"/>
  <c r="D1537" i="2"/>
  <c r="E1537" i="2"/>
  <c r="G1537" i="2"/>
  <c r="H1537" i="2"/>
  <c r="I1537" i="2"/>
  <c r="J1537" i="2"/>
  <c r="K1537" i="2"/>
  <c r="L1537" i="2"/>
  <c r="M1537" i="2"/>
  <c r="N1537" i="2"/>
  <c r="O1537" i="2"/>
  <c r="D1538" i="2"/>
  <c r="E1538" i="2"/>
  <c r="G1538" i="2"/>
  <c r="H1538" i="2"/>
  <c r="I1538" i="2"/>
  <c r="J1538" i="2"/>
  <c r="K1538" i="2"/>
  <c r="L1538" i="2"/>
  <c r="M1538" i="2"/>
  <c r="N1538" i="2"/>
  <c r="O1538" i="2"/>
  <c r="D1539" i="2"/>
  <c r="E1539" i="2"/>
  <c r="G1539" i="2"/>
  <c r="H1539" i="2"/>
  <c r="I1539" i="2"/>
  <c r="J1539" i="2"/>
  <c r="K1539" i="2"/>
  <c r="L1539" i="2"/>
  <c r="M1539" i="2"/>
  <c r="N1539" i="2"/>
  <c r="O1539" i="2"/>
  <c r="D1540" i="2"/>
  <c r="E1540" i="2"/>
  <c r="G1540" i="2"/>
  <c r="H1540" i="2"/>
  <c r="I1540" i="2"/>
  <c r="J1540" i="2"/>
  <c r="K1540" i="2"/>
  <c r="L1540" i="2"/>
  <c r="M1540" i="2"/>
  <c r="N1540" i="2"/>
  <c r="O1540" i="2"/>
  <c r="D1541" i="2"/>
  <c r="E1541" i="2"/>
  <c r="G1541" i="2"/>
  <c r="H1541" i="2"/>
  <c r="I1541" i="2"/>
  <c r="J1541" i="2"/>
  <c r="K1541" i="2"/>
  <c r="L1541" i="2"/>
  <c r="M1541" i="2"/>
  <c r="N1541" i="2"/>
  <c r="O1541" i="2"/>
  <c r="D1542" i="2"/>
  <c r="E1542" i="2"/>
  <c r="G1542" i="2"/>
  <c r="H1542" i="2"/>
  <c r="I1542" i="2"/>
  <c r="J1542" i="2"/>
  <c r="K1542" i="2"/>
  <c r="L1542" i="2"/>
  <c r="M1542" i="2"/>
  <c r="N1542" i="2"/>
  <c r="O1542" i="2"/>
  <c r="D1543" i="2"/>
  <c r="E1543" i="2"/>
  <c r="G1543" i="2"/>
  <c r="H1543" i="2"/>
  <c r="I1543" i="2"/>
  <c r="J1543" i="2"/>
  <c r="K1543" i="2"/>
  <c r="L1543" i="2"/>
  <c r="M1543" i="2"/>
  <c r="N1543" i="2"/>
  <c r="O1543" i="2"/>
  <c r="D1544" i="2"/>
  <c r="E1544" i="2"/>
  <c r="G1544" i="2"/>
  <c r="H1544" i="2"/>
  <c r="I1544" i="2"/>
  <c r="J1544" i="2"/>
  <c r="K1544" i="2"/>
  <c r="L1544" i="2"/>
  <c r="M1544" i="2"/>
  <c r="N1544" i="2"/>
  <c r="O1544" i="2"/>
  <c r="D1545" i="2"/>
  <c r="E1545" i="2"/>
  <c r="G1545" i="2"/>
  <c r="H1545" i="2"/>
  <c r="I1545" i="2"/>
  <c r="J1545" i="2"/>
  <c r="K1545" i="2"/>
  <c r="L1545" i="2"/>
  <c r="M1545" i="2"/>
  <c r="N1545" i="2"/>
  <c r="O1545" i="2"/>
  <c r="D1546" i="2"/>
  <c r="E1546" i="2"/>
  <c r="G1546" i="2"/>
  <c r="H1546" i="2"/>
  <c r="I1546" i="2"/>
  <c r="J1546" i="2"/>
  <c r="K1546" i="2"/>
  <c r="L1546" i="2"/>
  <c r="M1546" i="2"/>
  <c r="N1546" i="2"/>
  <c r="O1546" i="2"/>
  <c r="D1547" i="2"/>
  <c r="E1547" i="2"/>
  <c r="G1547" i="2"/>
  <c r="H1547" i="2"/>
  <c r="I1547" i="2"/>
  <c r="J1547" i="2"/>
  <c r="K1547" i="2"/>
  <c r="L1547" i="2"/>
  <c r="M1547" i="2"/>
  <c r="N1547" i="2"/>
  <c r="O1547" i="2"/>
  <c r="D1548" i="2"/>
  <c r="E1548" i="2"/>
  <c r="G1548" i="2"/>
  <c r="H1548" i="2"/>
  <c r="I1548" i="2"/>
  <c r="J1548" i="2"/>
  <c r="K1548" i="2"/>
  <c r="L1548" i="2"/>
  <c r="M1548" i="2"/>
  <c r="N1548" i="2"/>
  <c r="O1548" i="2"/>
  <c r="D1549" i="2"/>
  <c r="E1549" i="2"/>
  <c r="G1549" i="2"/>
  <c r="H1549" i="2"/>
  <c r="I1549" i="2"/>
  <c r="J1549" i="2"/>
  <c r="K1549" i="2"/>
  <c r="L1549" i="2"/>
  <c r="M1549" i="2"/>
  <c r="N1549" i="2"/>
  <c r="O1549" i="2"/>
  <c r="D1550" i="2"/>
  <c r="E1550" i="2"/>
  <c r="G1550" i="2"/>
  <c r="H1550" i="2"/>
  <c r="I1550" i="2"/>
  <c r="J1550" i="2"/>
  <c r="K1550" i="2"/>
  <c r="L1550" i="2"/>
  <c r="M1550" i="2"/>
  <c r="N1550" i="2"/>
  <c r="O1550" i="2"/>
  <c r="D1551" i="2"/>
  <c r="E1551" i="2"/>
  <c r="G1551" i="2"/>
  <c r="H1551" i="2"/>
  <c r="I1551" i="2"/>
  <c r="J1551" i="2"/>
  <c r="K1551" i="2"/>
  <c r="L1551" i="2"/>
  <c r="M1551" i="2"/>
  <c r="N1551" i="2"/>
  <c r="O1551" i="2"/>
  <c r="D1552" i="2"/>
  <c r="E1552" i="2"/>
  <c r="G1552" i="2"/>
  <c r="H1552" i="2"/>
  <c r="I1552" i="2"/>
  <c r="J1552" i="2"/>
  <c r="K1552" i="2"/>
  <c r="L1552" i="2"/>
  <c r="M1552" i="2"/>
  <c r="N1552" i="2"/>
  <c r="O1552" i="2"/>
  <c r="D1553" i="2"/>
  <c r="E1553" i="2"/>
  <c r="G1553" i="2"/>
  <c r="H1553" i="2"/>
  <c r="I1553" i="2"/>
  <c r="J1553" i="2"/>
  <c r="K1553" i="2"/>
  <c r="L1553" i="2"/>
  <c r="M1553" i="2"/>
  <c r="N1553" i="2"/>
  <c r="O1553" i="2"/>
  <c r="D1554" i="2"/>
  <c r="E1554" i="2"/>
  <c r="G1554" i="2"/>
  <c r="H1554" i="2"/>
  <c r="I1554" i="2"/>
  <c r="J1554" i="2"/>
  <c r="K1554" i="2"/>
  <c r="L1554" i="2"/>
  <c r="M1554" i="2"/>
  <c r="N1554" i="2"/>
  <c r="O1554" i="2"/>
  <c r="D1555" i="2"/>
  <c r="E1555" i="2"/>
  <c r="G1555" i="2"/>
  <c r="H1555" i="2"/>
  <c r="I1555" i="2"/>
  <c r="J1555" i="2"/>
  <c r="K1555" i="2"/>
  <c r="L1555" i="2"/>
  <c r="M1555" i="2"/>
  <c r="N1555" i="2"/>
  <c r="O1555" i="2"/>
  <c r="D1556" i="2"/>
  <c r="E1556" i="2"/>
  <c r="G1556" i="2"/>
  <c r="H1556" i="2"/>
  <c r="I1556" i="2"/>
  <c r="J1556" i="2"/>
  <c r="K1556" i="2"/>
  <c r="L1556" i="2"/>
  <c r="M1556" i="2"/>
  <c r="N1556" i="2"/>
  <c r="O1556" i="2"/>
  <c r="D1557" i="2"/>
  <c r="E1557" i="2"/>
  <c r="G1557" i="2"/>
  <c r="H1557" i="2"/>
  <c r="I1557" i="2"/>
  <c r="J1557" i="2"/>
  <c r="K1557" i="2"/>
  <c r="L1557" i="2"/>
  <c r="M1557" i="2"/>
  <c r="N1557" i="2"/>
  <c r="O1557" i="2"/>
  <c r="D1558" i="2"/>
  <c r="E1558" i="2"/>
  <c r="G1558" i="2"/>
  <c r="H1558" i="2"/>
  <c r="I1558" i="2"/>
  <c r="J1558" i="2"/>
  <c r="K1558" i="2"/>
  <c r="L1558" i="2"/>
  <c r="M1558" i="2"/>
  <c r="N1558" i="2"/>
  <c r="O1558" i="2"/>
  <c r="D1559" i="2"/>
  <c r="E1559" i="2"/>
  <c r="G1559" i="2"/>
  <c r="H1559" i="2"/>
  <c r="I1559" i="2"/>
  <c r="J1559" i="2"/>
  <c r="K1559" i="2"/>
  <c r="L1559" i="2"/>
  <c r="M1559" i="2"/>
  <c r="N1559" i="2"/>
  <c r="O1559" i="2"/>
  <c r="D1560" i="2"/>
  <c r="E1560" i="2"/>
  <c r="G1560" i="2"/>
  <c r="H1560" i="2"/>
  <c r="I1560" i="2"/>
  <c r="J1560" i="2"/>
  <c r="K1560" i="2"/>
  <c r="L1560" i="2"/>
  <c r="M1560" i="2"/>
  <c r="N1560" i="2"/>
  <c r="O1560" i="2"/>
  <c r="D1561" i="2"/>
  <c r="E1561" i="2"/>
  <c r="G1561" i="2"/>
  <c r="H1561" i="2"/>
  <c r="I1561" i="2"/>
  <c r="J1561" i="2"/>
  <c r="K1561" i="2"/>
  <c r="L1561" i="2"/>
  <c r="M1561" i="2"/>
  <c r="N1561" i="2"/>
  <c r="O1561" i="2"/>
  <c r="D1562" i="2"/>
  <c r="E1562" i="2"/>
  <c r="G1562" i="2"/>
  <c r="H1562" i="2"/>
  <c r="I1562" i="2"/>
  <c r="J1562" i="2"/>
  <c r="K1562" i="2"/>
  <c r="L1562" i="2"/>
  <c r="M1562" i="2"/>
  <c r="N1562" i="2"/>
  <c r="O1562" i="2"/>
  <c r="D1563" i="2"/>
  <c r="E1563" i="2"/>
  <c r="G1563" i="2"/>
  <c r="H1563" i="2"/>
  <c r="I1563" i="2"/>
  <c r="J1563" i="2"/>
  <c r="K1563" i="2"/>
  <c r="L1563" i="2"/>
  <c r="M1563" i="2"/>
  <c r="N1563" i="2"/>
  <c r="O1563" i="2"/>
  <c r="D1564" i="2"/>
  <c r="E1564" i="2"/>
  <c r="G1564" i="2"/>
  <c r="H1564" i="2"/>
  <c r="I1564" i="2"/>
  <c r="J1564" i="2"/>
  <c r="K1564" i="2"/>
  <c r="L1564" i="2"/>
  <c r="M1564" i="2"/>
  <c r="N1564" i="2"/>
  <c r="O1564" i="2"/>
  <c r="D1565" i="2"/>
  <c r="E1565" i="2"/>
  <c r="G1565" i="2"/>
  <c r="H1565" i="2"/>
  <c r="I1565" i="2"/>
  <c r="J1565" i="2"/>
  <c r="K1565" i="2"/>
  <c r="L1565" i="2"/>
  <c r="M1565" i="2"/>
  <c r="N1565" i="2"/>
  <c r="O1565" i="2"/>
  <c r="D1566" i="2"/>
  <c r="E1566" i="2"/>
  <c r="G1566" i="2"/>
  <c r="H1566" i="2"/>
  <c r="I1566" i="2"/>
  <c r="J1566" i="2"/>
  <c r="K1566" i="2"/>
  <c r="L1566" i="2"/>
  <c r="M1566" i="2"/>
  <c r="N1566" i="2"/>
  <c r="O1566" i="2"/>
  <c r="D1567" i="2"/>
  <c r="E1567" i="2"/>
  <c r="G1567" i="2"/>
  <c r="H1567" i="2"/>
  <c r="I1567" i="2"/>
  <c r="J1567" i="2"/>
  <c r="K1567" i="2"/>
  <c r="L1567" i="2"/>
  <c r="M1567" i="2"/>
  <c r="N1567" i="2"/>
  <c r="O1567" i="2"/>
  <c r="D1568" i="2"/>
  <c r="E1568" i="2"/>
  <c r="G1568" i="2"/>
  <c r="H1568" i="2"/>
  <c r="I1568" i="2"/>
  <c r="J1568" i="2"/>
  <c r="K1568" i="2"/>
  <c r="L1568" i="2"/>
  <c r="M1568" i="2"/>
  <c r="N1568" i="2"/>
  <c r="O1568" i="2"/>
  <c r="D1569" i="2"/>
  <c r="E1569" i="2"/>
  <c r="G1569" i="2"/>
  <c r="H1569" i="2"/>
  <c r="I1569" i="2"/>
  <c r="J1569" i="2"/>
  <c r="K1569" i="2"/>
  <c r="L1569" i="2"/>
  <c r="M1569" i="2"/>
  <c r="N1569" i="2"/>
  <c r="O1569" i="2"/>
  <c r="D1570" i="2"/>
  <c r="E1570" i="2"/>
  <c r="G1570" i="2"/>
  <c r="H1570" i="2"/>
  <c r="I1570" i="2"/>
  <c r="J1570" i="2"/>
  <c r="K1570" i="2"/>
  <c r="L1570" i="2"/>
  <c r="M1570" i="2"/>
  <c r="N1570" i="2"/>
  <c r="O1570" i="2"/>
  <c r="D1571" i="2"/>
  <c r="E1571" i="2"/>
  <c r="G1571" i="2"/>
  <c r="H1571" i="2"/>
  <c r="I1571" i="2"/>
  <c r="J1571" i="2"/>
  <c r="K1571" i="2"/>
  <c r="L1571" i="2"/>
  <c r="M1571" i="2"/>
  <c r="N1571" i="2"/>
  <c r="O1571" i="2"/>
  <c r="D1572" i="2"/>
  <c r="E1572" i="2"/>
  <c r="G1572" i="2"/>
  <c r="H1572" i="2"/>
  <c r="I1572" i="2"/>
  <c r="J1572" i="2"/>
  <c r="K1572" i="2"/>
  <c r="L1572" i="2"/>
  <c r="M1572" i="2"/>
  <c r="N1572" i="2"/>
  <c r="O1572" i="2"/>
  <c r="D1573" i="2"/>
  <c r="E1573" i="2"/>
  <c r="G1573" i="2"/>
  <c r="H1573" i="2"/>
  <c r="I1573" i="2"/>
  <c r="J1573" i="2"/>
  <c r="K1573" i="2"/>
  <c r="L1573" i="2"/>
  <c r="M1573" i="2"/>
  <c r="N1573" i="2"/>
  <c r="O1573" i="2"/>
  <c r="D1574" i="2"/>
  <c r="E1574" i="2"/>
  <c r="G1574" i="2"/>
  <c r="H1574" i="2"/>
  <c r="I1574" i="2"/>
  <c r="J1574" i="2"/>
  <c r="K1574" i="2"/>
  <c r="L1574" i="2"/>
  <c r="M1574" i="2"/>
  <c r="N1574" i="2"/>
  <c r="O1574" i="2"/>
  <c r="D1575" i="2"/>
  <c r="E1575" i="2"/>
  <c r="G1575" i="2"/>
  <c r="H1575" i="2"/>
  <c r="I1575" i="2"/>
  <c r="J1575" i="2"/>
  <c r="K1575" i="2"/>
  <c r="L1575" i="2"/>
  <c r="M1575" i="2"/>
  <c r="N1575" i="2"/>
  <c r="O1575" i="2"/>
  <c r="D1576" i="2"/>
  <c r="E1576" i="2"/>
  <c r="G1576" i="2"/>
  <c r="H1576" i="2"/>
  <c r="I1576" i="2"/>
  <c r="J1576" i="2"/>
  <c r="K1576" i="2"/>
  <c r="L1576" i="2"/>
  <c r="M1576" i="2"/>
  <c r="N1576" i="2"/>
  <c r="O1576" i="2"/>
  <c r="D1577" i="2"/>
  <c r="E1577" i="2"/>
  <c r="G1577" i="2"/>
  <c r="H1577" i="2"/>
  <c r="I1577" i="2"/>
  <c r="J1577" i="2"/>
  <c r="K1577" i="2"/>
  <c r="L1577" i="2"/>
  <c r="M1577" i="2"/>
  <c r="N1577" i="2"/>
  <c r="O1577" i="2"/>
  <c r="D1578" i="2"/>
  <c r="E1578" i="2"/>
  <c r="G1578" i="2"/>
  <c r="H1578" i="2"/>
  <c r="I1578" i="2"/>
  <c r="J1578" i="2"/>
  <c r="K1578" i="2"/>
  <c r="L1578" i="2"/>
  <c r="M1578" i="2"/>
  <c r="N1578" i="2"/>
  <c r="O1578" i="2"/>
  <c r="D1579" i="2"/>
  <c r="E1579" i="2"/>
  <c r="G1579" i="2"/>
  <c r="H1579" i="2"/>
  <c r="I1579" i="2"/>
  <c r="J1579" i="2"/>
  <c r="K1579" i="2"/>
  <c r="L1579" i="2"/>
  <c r="M1579" i="2"/>
  <c r="N1579" i="2"/>
  <c r="O1579" i="2"/>
  <c r="D1580" i="2"/>
  <c r="E1580" i="2"/>
  <c r="G1580" i="2"/>
  <c r="H1580" i="2"/>
  <c r="I1580" i="2"/>
  <c r="J1580" i="2"/>
  <c r="K1580" i="2"/>
  <c r="L1580" i="2"/>
  <c r="M1580" i="2"/>
  <c r="N1580" i="2"/>
  <c r="O1580" i="2"/>
  <c r="D1581" i="2"/>
  <c r="E1581" i="2"/>
  <c r="G1581" i="2"/>
  <c r="H1581" i="2"/>
  <c r="I1581" i="2"/>
  <c r="J1581" i="2"/>
  <c r="K1581" i="2"/>
  <c r="L1581" i="2"/>
  <c r="M1581" i="2"/>
  <c r="N1581" i="2"/>
  <c r="O1581" i="2"/>
  <c r="D1582" i="2"/>
  <c r="E1582" i="2"/>
  <c r="G1582" i="2"/>
  <c r="H1582" i="2"/>
  <c r="I1582" i="2"/>
  <c r="J1582" i="2"/>
  <c r="K1582" i="2"/>
  <c r="L1582" i="2"/>
  <c r="M1582" i="2"/>
  <c r="N1582" i="2"/>
  <c r="O1582" i="2"/>
  <c r="D1583" i="2"/>
  <c r="E1583" i="2"/>
  <c r="G1583" i="2"/>
  <c r="H1583" i="2"/>
  <c r="I1583" i="2"/>
  <c r="J1583" i="2"/>
  <c r="K1583" i="2"/>
  <c r="L1583" i="2"/>
  <c r="M1583" i="2"/>
  <c r="N1583" i="2"/>
  <c r="O1583" i="2"/>
  <c r="D1584" i="2"/>
  <c r="E1584" i="2"/>
  <c r="G1584" i="2"/>
  <c r="H1584" i="2"/>
  <c r="I1584" i="2"/>
  <c r="J1584" i="2"/>
  <c r="K1584" i="2"/>
  <c r="L1584" i="2"/>
  <c r="M1584" i="2"/>
  <c r="N1584" i="2"/>
  <c r="O1584" i="2"/>
  <c r="D1585" i="2"/>
  <c r="E1585" i="2"/>
  <c r="G1585" i="2"/>
  <c r="H1585" i="2"/>
  <c r="I1585" i="2"/>
  <c r="J1585" i="2"/>
  <c r="K1585" i="2"/>
  <c r="L1585" i="2"/>
  <c r="M1585" i="2"/>
  <c r="N1585" i="2"/>
  <c r="O1585" i="2"/>
  <c r="D1586" i="2"/>
  <c r="E1586" i="2"/>
  <c r="G1586" i="2"/>
  <c r="H1586" i="2"/>
  <c r="I1586" i="2"/>
  <c r="J1586" i="2"/>
  <c r="K1586" i="2"/>
  <c r="L1586" i="2"/>
  <c r="M1586" i="2"/>
  <c r="N1586" i="2"/>
  <c r="O1586" i="2"/>
  <c r="D1587" i="2"/>
  <c r="E1587" i="2"/>
  <c r="G1587" i="2"/>
  <c r="H1587" i="2"/>
  <c r="I1587" i="2"/>
  <c r="J1587" i="2"/>
  <c r="K1587" i="2"/>
  <c r="L1587" i="2"/>
  <c r="M1587" i="2"/>
  <c r="N1587" i="2"/>
  <c r="O1587" i="2"/>
  <c r="D1588" i="2"/>
  <c r="E1588" i="2"/>
  <c r="G1588" i="2"/>
  <c r="H1588" i="2"/>
  <c r="I1588" i="2"/>
  <c r="J1588" i="2"/>
  <c r="K1588" i="2"/>
  <c r="L1588" i="2"/>
  <c r="M1588" i="2"/>
  <c r="N1588" i="2"/>
  <c r="O1588" i="2"/>
  <c r="D1589" i="2"/>
  <c r="E1589" i="2"/>
  <c r="G1589" i="2"/>
  <c r="H1589" i="2"/>
  <c r="I1589" i="2"/>
  <c r="J1589" i="2"/>
  <c r="K1589" i="2"/>
  <c r="L1589" i="2"/>
  <c r="M1589" i="2"/>
  <c r="N1589" i="2"/>
  <c r="O1589" i="2"/>
  <c r="D1590" i="2"/>
  <c r="E1590" i="2"/>
  <c r="G1590" i="2"/>
  <c r="H1590" i="2"/>
  <c r="I1590" i="2"/>
  <c r="J1590" i="2"/>
  <c r="K1590" i="2"/>
  <c r="L1590" i="2"/>
  <c r="M1590" i="2"/>
  <c r="N1590" i="2"/>
  <c r="O1590" i="2"/>
  <c r="D1591" i="2"/>
  <c r="E1591" i="2"/>
  <c r="G1591" i="2"/>
  <c r="H1591" i="2"/>
  <c r="I1591" i="2"/>
  <c r="J1591" i="2"/>
  <c r="K1591" i="2"/>
  <c r="L1591" i="2"/>
  <c r="M1591" i="2"/>
  <c r="N1591" i="2"/>
  <c r="O1591" i="2"/>
  <c r="D1592" i="2"/>
  <c r="E1592" i="2"/>
  <c r="G1592" i="2"/>
  <c r="H1592" i="2"/>
  <c r="I1592" i="2"/>
  <c r="J1592" i="2"/>
  <c r="K1592" i="2"/>
  <c r="L1592" i="2"/>
  <c r="M1592" i="2"/>
  <c r="N1592" i="2"/>
  <c r="O1592" i="2"/>
  <c r="D1593" i="2"/>
  <c r="E1593" i="2"/>
  <c r="G1593" i="2"/>
  <c r="H1593" i="2"/>
  <c r="I1593" i="2"/>
  <c r="J1593" i="2"/>
  <c r="K1593" i="2"/>
  <c r="L1593" i="2"/>
  <c r="M1593" i="2"/>
  <c r="N1593" i="2"/>
  <c r="O1593" i="2"/>
  <c r="D1594" i="2"/>
  <c r="E1594" i="2"/>
  <c r="G1594" i="2"/>
  <c r="H1594" i="2"/>
  <c r="I1594" i="2"/>
  <c r="J1594" i="2"/>
  <c r="K1594" i="2"/>
  <c r="L1594" i="2"/>
  <c r="M1594" i="2"/>
  <c r="N1594" i="2"/>
  <c r="O1594" i="2"/>
  <c r="D1595" i="2"/>
  <c r="E1595" i="2"/>
  <c r="G1595" i="2"/>
  <c r="H1595" i="2"/>
  <c r="I1595" i="2"/>
  <c r="J1595" i="2"/>
  <c r="K1595" i="2"/>
  <c r="L1595" i="2"/>
  <c r="M1595" i="2"/>
  <c r="N1595" i="2"/>
  <c r="O1595" i="2"/>
  <c r="D1596" i="2"/>
  <c r="E1596" i="2"/>
  <c r="G1596" i="2"/>
  <c r="H1596" i="2"/>
  <c r="I1596" i="2"/>
  <c r="J1596" i="2"/>
  <c r="K1596" i="2"/>
  <c r="L1596" i="2"/>
  <c r="M1596" i="2"/>
  <c r="N1596" i="2"/>
  <c r="O1596" i="2"/>
  <c r="D1597" i="2"/>
  <c r="E1597" i="2"/>
  <c r="G1597" i="2"/>
  <c r="H1597" i="2"/>
  <c r="I1597" i="2"/>
  <c r="J1597" i="2"/>
  <c r="K1597" i="2"/>
  <c r="L1597" i="2"/>
  <c r="M1597" i="2"/>
  <c r="N1597" i="2"/>
  <c r="O1597" i="2"/>
  <c r="D1598" i="2"/>
  <c r="E1598" i="2"/>
  <c r="G1598" i="2"/>
  <c r="H1598" i="2"/>
  <c r="I1598" i="2"/>
  <c r="J1598" i="2"/>
  <c r="K1598" i="2"/>
  <c r="L1598" i="2"/>
  <c r="M1598" i="2"/>
  <c r="N1598" i="2"/>
  <c r="O1598" i="2"/>
  <c r="D1599" i="2"/>
  <c r="E1599" i="2"/>
  <c r="G1599" i="2"/>
  <c r="H1599" i="2"/>
  <c r="I1599" i="2"/>
  <c r="J1599" i="2"/>
  <c r="K1599" i="2"/>
  <c r="L1599" i="2"/>
  <c r="M1599" i="2"/>
  <c r="N1599" i="2"/>
  <c r="O1599" i="2"/>
  <c r="D1600" i="2"/>
  <c r="E1600" i="2"/>
  <c r="G1600" i="2"/>
  <c r="H1600" i="2"/>
  <c r="I1600" i="2"/>
  <c r="J1600" i="2"/>
  <c r="K1600" i="2"/>
  <c r="L1600" i="2"/>
  <c r="M1600" i="2"/>
  <c r="N1600" i="2"/>
  <c r="O1600" i="2"/>
  <c r="D1601" i="2"/>
  <c r="E1601" i="2"/>
  <c r="G1601" i="2"/>
  <c r="H1601" i="2"/>
  <c r="I1601" i="2"/>
  <c r="J1601" i="2"/>
  <c r="K1601" i="2"/>
  <c r="L1601" i="2"/>
  <c r="M1601" i="2"/>
  <c r="N1601" i="2"/>
  <c r="O1601" i="2"/>
  <c r="D1602" i="2"/>
  <c r="E1602" i="2"/>
  <c r="G1602" i="2"/>
  <c r="H1602" i="2"/>
  <c r="I1602" i="2"/>
  <c r="J1602" i="2"/>
  <c r="K1602" i="2"/>
  <c r="L1602" i="2"/>
  <c r="M1602" i="2"/>
  <c r="N1602" i="2"/>
  <c r="O1602" i="2"/>
  <c r="D1603" i="2"/>
  <c r="E1603" i="2"/>
  <c r="G1603" i="2"/>
  <c r="H1603" i="2"/>
  <c r="I1603" i="2"/>
  <c r="J1603" i="2"/>
  <c r="K1603" i="2"/>
  <c r="L1603" i="2"/>
  <c r="M1603" i="2"/>
  <c r="N1603" i="2"/>
  <c r="O1603" i="2"/>
  <c r="D1604" i="2"/>
  <c r="E1604" i="2"/>
  <c r="G1604" i="2"/>
  <c r="H1604" i="2"/>
  <c r="I1604" i="2"/>
  <c r="J1604" i="2"/>
  <c r="K1604" i="2"/>
  <c r="L1604" i="2"/>
  <c r="M1604" i="2"/>
  <c r="N1604" i="2"/>
  <c r="O1604" i="2"/>
  <c r="D1605" i="2"/>
  <c r="E1605" i="2"/>
  <c r="G1605" i="2"/>
  <c r="H1605" i="2"/>
  <c r="I1605" i="2"/>
  <c r="J1605" i="2"/>
  <c r="K1605" i="2"/>
  <c r="L1605" i="2"/>
  <c r="M1605" i="2"/>
  <c r="N1605" i="2"/>
  <c r="O1605" i="2"/>
  <c r="D1606" i="2"/>
  <c r="E1606" i="2"/>
  <c r="G1606" i="2"/>
  <c r="H1606" i="2"/>
  <c r="I1606" i="2"/>
  <c r="J1606" i="2"/>
  <c r="K1606" i="2"/>
  <c r="L1606" i="2"/>
  <c r="M1606" i="2"/>
  <c r="N1606" i="2"/>
  <c r="O1606" i="2"/>
  <c r="D1607" i="2"/>
  <c r="E1607" i="2"/>
  <c r="G1607" i="2"/>
  <c r="H1607" i="2"/>
  <c r="I1607" i="2"/>
  <c r="J1607" i="2"/>
  <c r="K1607" i="2"/>
  <c r="L1607" i="2"/>
  <c r="M1607" i="2"/>
  <c r="N1607" i="2"/>
  <c r="O1607" i="2"/>
  <c r="D1608" i="2"/>
  <c r="E1608" i="2"/>
  <c r="G1608" i="2"/>
  <c r="H1608" i="2"/>
  <c r="I1608" i="2"/>
  <c r="J1608" i="2"/>
  <c r="K1608" i="2"/>
  <c r="L1608" i="2"/>
  <c r="M1608" i="2"/>
  <c r="N1608" i="2"/>
  <c r="O1608" i="2"/>
  <c r="D1609" i="2"/>
  <c r="E1609" i="2"/>
  <c r="G1609" i="2"/>
  <c r="H1609" i="2"/>
  <c r="I1609" i="2"/>
  <c r="J1609" i="2"/>
  <c r="K1609" i="2"/>
  <c r="L1609" i="2"/>
  <c r="M1609" i="2"/>
  <c r="N1609" i="2"/>
  <c r="O1609" i="2"/>
  <c r="D1610" i="2"/>
  <c r="E1610" i="2"/>
  <c r="G1610" i="2"/>
  <c r="H1610" i="2"/>
  <c r="I1610" i="2"/>
  <c r="J1610" i="2"/>
  <c r="K1610" i="2"/>
  <c r="L1610" i="2"/>
  <c r="M1610" i="2"/>
  <c r="N1610" i="2"/>
  <c r="O1610" i="2"/>
  <c r="D1611" i="2"/>
  <c r="E1611" i="2"/>
  <c r="G1611" i="2"/>
  <c r="H1611" i="2"/>
  <c r="I1611" i="2"/>
  <c r="J1611" i="2"/>
  <c r="K1611" i="2"/>
  <c r="L1611" i="2"/>
  <c r="M1611" i="2"/>
  <c r="N1611" i="2"/>
  <c r="O1611" i="2"/>
  <c r="D1612" i="2"/>
  <c r="E1612" i="2"/>
  <c r="G1612" i="2"/>
  <c r="H1612" i="2"/>
  <c r="I1612" i="2"/>
  <c r="J1612" i="2"/>
  <c r="K1612" i="2"/>
  <c r="L1612" i="2"/>
  <c r="M1612" i="2"/>
  <c r="N1612" i="2"/>
  <c r="O1612" i="2"/>
  <c r="D1613" i="2"/>
  <c r="E1613" i="2"/>
  <c r="G1613" i="2"/>
  <c r="H1613" i="2"/>
  <c r="I1613" i="2"/>
  <c r="J1613" i="2"/>
  <c r="K1613" i="2"/>
  <c r="L1613" i="2"/>
  <c r="M1613" i="2"/>
  <c r="N1613" i="2"/>
  <c r="O1613" i="2"/>
  <c r="D1614" i="2"/>
  <c r="E1614" i="2"/>
  <c r="G1614" i="2"/>
  <c r="H1614" i="2"/>
  <c r="I1614" i="2"/>
  <c r="J1614" i="2"/>
  <c r="K1614" i="2"/>
  <c r="L1614" i="2"/>
  <c r="M1614" i="2"/>
  <c r="N1614" i="2"/>
  <c r="O1614" i="2"/>
  <c r="D1615" i="2"/>
  <c r="E1615" i="2"/>
  <c r="G1615" i="2"/>
  <c r="H1615" i="2"/>
  <c r="I1615" i="2"/>
  <c r="J1615" i="2"/>
  <c r="K1615" i="2"/>
  <c r="L1615" i="2"/>
  <c r="M1615" i="2"/>
  <c r="N1615" i="2"/>
  <c r="O1615" i="2"/>
  <c r="D1616" i="2"/>
  <c r="E1616" i="2"/>
  <c r="G1616" i="2"/>
  <c r="H1616" i="2"/>
  <c r="I1616" i="2"/>
  <c r="J1616" i="2"/>
  <c r="K1616" i="2"/>
  <c r="L1616" i="2"/>
  <c r="M1616" i="2"/>
  <c r="N1616" i="2"/>
  <c r="O1616" i="2"/>
  <c r="D1617" i="2"/>
  <c r="E1617" i="2"/>
  <c r="G1617" i="2"/>
  <c r="H1617" i="2"/>
  <c r="I1617" i="2"/>
  <c r="J1617" i="2"/>
  <c r="K1617" i="2"/>
  <c r="L1617" i="2"/>
  <c r="M1617" i="2"/>
  <c r="N1617" i="2"/>
  <c r="O1617" i="2"/>
  <c r="D1618" i="2"/>
  <c r="E1618" i="2"/>
  <c r="G1618" i="2"/>
  <c r="H1618" i="2"/>
  <c r="I1618" i="2"/>
  <c r="J1618" i="2"/>
  <c r="K1618" i="2"/>
  <c r="L1618" i="2"/>
  <c r="M1618" i="2"/>
  <c r="N1618" i="2"/>
  <c r="O1618" i="2"/>
  <c r="D1619" i="2"/>
  <c r="E1619" i="2"/>
  <c r="G1619" i="2"/>
  <c r="H1619" i="2"/>
  <c r="I1619" i="2"/>
  <c r="J1619" i="2"/>
  <c r="K1619" i="2"/>
  <c r="L1619" i="2"/>
  <c r="M1619" i="2"/>
  <c r="N1619" i="2"/>
  <c r="O1619" i="2"/>
  <c r="D1620" i="2"/>
  <c r="E1620" i="2"/>
  <c r="G1620" i="2"/>
  <c r="H1620" i="2"/>
  <c r="I1620" i="2"/>
  <c r="J1620" i="2"/>
  <c r="K1620" i="2"/>
  <c r="L1620" i="2"/>
  <c r="M1620" i="2"/>
  <c r="N1620" i="2"/>
  <c r="O1620" i="2"/>
  <c r="D1621" i="2"/>
  <c r="E1621" i="2"/>
  <c r="G1621" i="2"/>
  <c r="H1621" i="2"/>
  <c r="I1621" i="2"/>
  <c r="J1621" i="2"/>
  <c r="K1621" i="2"/>
  <c r="L1621" i="2"/>
  <c r="M1621" i="2"/>
  <c r="N1621" i="2"/>
  <c r="O1621" i="2"/>
  <c r="D1622" i="2"/>
  <c r="E1622" i="2"/>
  <c r="G1622" i="2"/>
  <c r="H1622" i="2"/>
  <c r="I1622" i="2"/>
  <c r="J1622" i="2"/>
  <c r="K1622" i="2"/>
  <c r="L1622" i="2"/>
  <c r="M1622" i="2"/>
  <c r="N1622" i="2"/>
  <c r="O1622" i="2"/>
  <c r="D1623" i="2"/>
  <c r="E1623" i="2"/>
  <c r="G1623" i="2"/>
  <c r="H1623" i="2"/>
  <c r="I1623" i="2"/>
  <c r="J1623" i="2"/>
  <c r="K1623" i="2"/>
  <c r="L1623" i="2"/>
  <c r="M1623" i="2"/>
  <c r="N1623" i="2"/>
  <c r="O1623" i="2"/>
  <c r="D1624" i="2"/>
  <c r="E1624" i="2"/>
  <c r="G1624" i="2"/>
  <c r="H1624" i="2"/>
  <c r="I1624" i="2"/>
  <c r="J1624" i="2"/>
  <c r="K1624" i="2"/>
  <c r="L1624" i="2"/>
  <c r="M1624" i="2"/>
  <c r="N1624" i="2"/>
  <c r="O1624" i="2"/>
  <c r="D1625" i="2"/>
  <c r="E1625" i="2"/>
  <c r="G1625" i="2"/>
  <c r="H1625" i="2"/>
  <c r="I1625" i="2"/>
  <c r="J1625" i="2"/>
  <c r="K1625" i="2"/>
  <c r="L1625" i="2"/>
  <c r="M1625" i="2"/>
  <c r="N1625" i="2"/>
  <c r="O1625" i="2"/>
  <c r="D1626" i="2"/>
  <c r="E1626" i="2"/>
  <c r="G1626" i="2"/>
  <c r="H1626" i="2"/>
  <c r="I1626" i="2"/>
  <c r="J1626" i="2"/>
  <c r="K1626" i="2"/>
  <c r="L1626" i="2"/>
  <c r="M1626" i="2"/>
  <c r="N1626" i="2"/>
  <c r="O1626" i="2"/>
  <c r="D1627" i="2"/>
  <c r="E1627" i="2"/>
  <c r="G1627" i="2"/>
  <c r="H1627" i="2"/>
  <c r="I1627" i="2"/>
  <c r="J1627" i="2"/>
  <c r="K1627" i="2"/>
  <c r="L1627" i="2"/>
  <c r="M1627" i="2"/>
  <c r="N1627" i="2"/>
  <c r="O1627" i="2"/>
  <c r="D1628" i="2"/>
  <c r="E1628" i="2"/>
  <c r="G1628" i="2"/>
  <c r="H1628" i="2"/>
  <c r="I1628" i="2"/>
  <c r="J1628" i="2"/>
  <c r="K1628" i="2"/>
  <c r="L1628" i="2"/>
  <c r="M1628" i="2"/>
  <c r="N1628" i="2"/>
  <c r="O1628" i="2"/>
  <c r="D1629" i="2"/>
  <c r="E1629" i="2"/>
  <c r="G1629" i="2"/>
  <c r="H1629" i="2"/>
  <c r="I1629" i="2"/>
  <c r="J1629" i="2"/>
  <c r="K1629" i="2"/>
  <c r="L1629" i="2"/>
  <c r="M1629" i="2"/>
  <c r="N1629" i="2"/>
  <c r="O1629" i="2"/>
  <c r="D1630" i="2"/>
  <c r="E1630" i="2"/>
  <c r="G1630" i="2"/>
  <c r="H1630" i="2"/>
  <c r="I1630" i="2"/>
  <c r="J1630" i="2"/>
  <c r="K1630" i="2"/>
  <c r="L1630" i="2"/>
  <c r="M1630" i="2"/>
  <c r="N1630" i="2"/>
  <c r="O1630" i="2"/>
  <c r="D1631" i="2"/>
  <c r="E1631" i="2"/>
  <c r="G1631" i="2"/>
  <c r="H1631" i="2"/>
  <c r="I1631" i="2"/>
  <c r="J1631" i="2"/>
  <c r="K1631" i="2"/>
  <c r="L1631" i="2"/>
  <c r="M1631" i="2"/>
  <c r="N1631" i="2"/>
  <c r="O1631" i="2"/>
  <c r="D1632" i="2"/>
  <c r="E1632" i="2"/>
  <c r="G1632" i="2"/>
  <c r="H1632" i="2"/>
  <c r="I1632" i="2"/>
  <c r="J1632" i="2"/>
  <c r="K1632" i="2"/>
  <c r="L1632" i="2"/>
  <c r="M1632" i="2"/>
  <c r="N1632" i="2"/>
  <c r="O1632" i="2"/>
  <c r="D1633" i="2"/>
  <c r="E1633" i="2"/>
  <c r="G1633" i="2"/>
  <c r="H1633" i="2"/>
  <c r="I1633" i="2"/>
  <c r="J1633" i="2"/>
  <c r="K1633" i="2"/>
  <c r="L1633" i="2"/>
  <c r="M1633" i="2"/>
  <c r="N1633" i="2"/>
  <c r="O1633" i="2"/>
  <c r="D1634" i="2"/>
  <c r="E1634" i="2"/>
  <c r="G1634" i="2"/>
  <c r="H1634" i="2"/>
  <c r="I1634" i="2"/>
  <c r="J1634" i="2"/>
  <c r="K1634" i="2"/>
  <c r="L1634" i="2"/>
  <c r="M1634" i="2"/>
  <c r="N1634" i="2"/>
  <c r="O1634" i="2"/>
  <c r="D1635" i="2"/>
  <c r="E1635" i="2"/>
  <c r="G1635" i="2"/>
  <c r="H1635" i="2"/>
  <c r="I1635" i="2"/>
  <c r="J1635" i="2"/>
  <c r="K1635" i="2"/>
  <c r="L1635" i="2"/>
  <c r="M1635" i="2"/>
  <c r="N1635" i="2"/>
  <c r="O1635" i="2"/>
  <c r="D1636" i="2"/>
  <c r="E1636" i="2"/>
  <c r="G1636" i="2"/>
  <c r="H1636" i="2"/>
  <c r="I1636" i="2"/>
  <c r="J1636" i="2"/>
  <c r="K1636" i="2"/>
  <c r="L1636" i="2"/>
  <c r="M1636" i="2"/>
  <c r="N1636" i="2"/>
  <c r="O1636" i="2"/>
  <c r="D1637" i="2"/>
  <c r="E1637" i="2"/>
  <c r="G1637" i="2"/>
  <c r="H1637" i="2"/>
  <c r="I1637" i="2"/>
  <c r="J1637" i="2"/>
  <c r="K1637" i="2"/>
  <c r="L1637" i="2"/>
  <c r="M1637" i="2"/>
  <c r="N1637" i="2"/>
  <c r="O1637" i="2"/>
  <c r="D1638" i="2"/>
  <c r="E1638" i="2"/>
  <c r="G1638" i="2"/>
  <c r="H1638" i="2"/>
  <c r="I1638" i="2"/>
  <c r="J1638" i="2"/>
  <c r="K1638" i="2"/>
  <c r="L1638" i="2"/>
  <c r="M1638" i="2"/>
  <c r="N1638" i="2"/>
  <c r="O1638" i="2"/>
  <c r="D1639" i="2"/>
  <c r="E1639" i="2"/>
  <c r="G1639" i="2"/>
  <c r="H1639" i="2"/>
  <c r="I1639" i="2"/>
  <c r="J1639" i="2"/>
  <c r="K1639" i="2"/>
  <c r="L1639" i="2"/>
  <c r="M1639" i="2"/>
  <c r="N1639" i="2"/>
  <c r="O1639" i="2"/>
  <c r="D1640" i="2"/>
  <c r="E1640" i="2"/>
  <c r="G1640" i="2"/>
  <c r="H1640" i="2"/>
  <c r="I1640" i="2"/>
  <c r="J1640" i="2"/>
  <c r="K1640" i="2"/>
  <c r="L1640" i="2"/>
  <c r="M1640" i="2"/>
  <c r="N1640" i="2"/>
  <c r="O1640" i="2"/>
  <c r="D1641" i="2"/>
  <c r="E1641" i="2"/>
  <c r="G1641" i="2"/>
  <c r="H1641" i="2"/>
  <c r="I1641" i="2"/>
  <c r="J1641" i="2"/>
  <c r="K1641" i="2"/>
  <c r="L1641" i="2"/>
  <c r="M1641" i="2"/>
  <c r="N1641" i="2"/>
  <c r="O1641" i="2"/>
  <c r="D1642" i="2"/>
  <c r="E1642" i="2"/>
  <c r="G1642" i="2"/>
  <c r="H1642" i="2"/>
  <c r="I1642" i="2"/>
  <c r="J1642" i="2"/>
  <c r="K1642" i="2"/>
  <c r="L1642" i="2"/>
  <c r="M1642" i="2"/>
  <c r="N1642" i="2"/>
  <c r="O1642" i="2"/>
  <c r="D1643" i="2"/>
  <c r="E1643" i="2"/>
  <c r="G1643" i="2"/>
  <c r="H1643" i="2"/>
  <c r="I1643" i="2"/>
  <c r="J1643" i="2"/>
  <c r="K1643" i="2"/>
  <c r="L1643" i="2"/>
  <c r="M1643" i="2"/>
  <c r="N1643" i="2"/>
  <c r="O1643" i="2"/>
  <c r="D1644" i="2"/>
  <c r="E1644" i="2"/>
  <c r="G1644" i="2"/>
  <c r="H1644" i="2"/>
  <c r="I1644" i="2"/>
  <c r="J1644" i="2"/>
  <c r="K1644" i="2"/>
  <c r="L1644" i="2"/>
  <c r="M1644" i="2"/>
  <c r="N1644" i="2"/>
  <c r="O1644" i="2"/>
  <c r="D1645" i="2"/>
  <c r="E1645" i="2"/>
  <c r="G1645" i="2"/>
  <c r="H1645" i="2"/>
  <c r="I1645" i="2"/>
  <c r="J1645" i="2"/>
  <c r="K1645" i="2"/>
  <c r="L1645" i="2"/>
  <c r="M1645" i="2"/>
  <c r="N1645" i="2"/>
  <c r="O1645" i="2"/>
  <c r="D1646" i="2"/>
  <c r="E1646" i="2"/>
  <c r="G1646" i="2"/>
  <c r="H1646" i="2"/>
  <c r="I1646" i="2"/>
  <c r="J1646" i="2"/>
  <c r="K1646" i="2"/>
  <c r="L1646" i="2"/>
  <c r="M1646" i="2"/>
  <c r="N1646" i="2"/>
  <c r="O1646" i="2"/>
  <c r="D1647" i="2"/>
  <c r="E1647" i="2"/>
  <c r="G1647" i="2"/>
  <c r="H1647" i="2"/>
  <c r="I1647" i="2"/>
  <c r="J1647" i="2"/>
  <c r="K1647" i="2"/>
  <c r="L1647" i="2"/>
  <c r="M1647" i="2"/>
  <c r="N1647" i="2"/>
  <c r="O1647" i="2"/>
  <c r="D1648" i="2"/>
  <c r="E1648" i="2"/>
  <c r="G1648" i="2"/>
  <c r="H1648" i="2"/>
  <c r="I1648" i="2"/>
  <c r="J1648" i="2"/>
  <c r="K1648" i="2"/>
  <c r="L1648" i="2"/>
  <c r="M1648" i="2"/>
  <c r="N1648" i="2"/>
  <c r="O1648" i="2"/>
  <c r="D1649" i="2"/>
  <c r="E1649" i="2"/>
  <c r="G1649" i="2"/>
  <c r="H1649" i="2"/>
  <c r="I1649" i="2"/>
  <c r="J1649" i="2"/>
  <c r="K1649" i="2"/>
  <c r="L1649" i="2"/>
  <c r="M1649" i="2"/>
  <c r="N1649" i="2"/>
  <c r="O1649" i="2"/>
  <c r="D1650" i="2"/>
  <c r="E1650" i="2"/>
  <c r="G1650" i="2"/>
  <c r="H1650" i="2"/>
  <c r="I1650" i="2"/>
  <c r="J1650" i="2"/>
  <c r="K1650" i="2"/>
  <c r="L1650" i="2"/>
  <c r="M1650" i="2"/>
  <c r="N1650" i="2"/>
  <c r="O1650" i="2"/>
  <c r="D1651" i="2"/>
  <c r="E1651" i="2"/>
  <c r="G1651" i="2"/>
  <c r="H1651" i="2"/>
  <c r="I1651" i="2"/>
  <c r="J1651" i="2"/>
  <c r="K1651" i="2"/>
  <c r="L1651" i="2"/>
  <c r="M1651" i="2"/>
  <c r="N1651" i="2"/>
  <c r="O1651" i="2"/>
  <c r="D1652" i="2"/>
  <c r="E1652" i="2"/>
  <c r="G1652" i="2"/>
  <c r="H1652" i="2"/>
  <c r="I1652" i="2"/>
  <c r="J1652" i="2"/>
  <c r="K1652" i="2"/>
  <c r="L1652" i="2"/>
  <c r="M1652" i="2"/>
  <c r="N1652" i="2"/>
  <c r="O1652" i="2"/>
  <c r="D1653" i="2"/>
  <c r="E1653" i="2"/>
  <c r="G1653" i="2"/>
  <c r="H1653" i="2"/>
  <c r="I1653" i="2"/>
  <c r="J1653" i="2"/>
  <c r="K1653" i="2"/>
  <c r="L1653" i="2"/>
  <c r="M1653" i="2"/>
  <c r="N1653" i="2"/>
  <c r="O1653" i="2"/>
  <c r="D1654" i="2"/>
  <c r="E1654" i="2"/>
  <c r="G1654" i="2"/>
  <c r="H1654" i="2"/>
  <c r="I1654" i="2"/>
  <c r="J1654" i="2"/>
  <c r="K1654" i="2"/>
  <c r="L1654" i="2"/>
  <c r="M1654" i="2"/>
  <c r="N1654" i="2"/>
  <c r="O1654" i="2"/>
  <c r="D1655" i="2"/>
  <c r="E1655" i="2"/>
  <c r="G1655" i="2"/>
  <c r="H1655" i="2"/>
  <c r="I1655" i="2"/>
  <c r="J1655" i="2"/>
  <c r="K1655" i="2"/>
  <c r="L1655" i="2"/>
  <c r="M1655" i="2"/>
  <c r="N1655" i="2"/>
  <c r="O1655" i="2"/>
  <c r="D1656" i="2"/>
  <c r="E1656" i="2"/>
  <c r="G1656" i="2"/>
  <c r="H1656" i="2"/>
  <c r="I1656" i="2"/>
  <c r="J1656" i="2"/>
  <c r="K1656" i="2"/>
  <c r="L1656" i="2"/>
  <c r="M1656" i="2"/>
  <c r="N1656" i="2"/>
  <c r="O1656" i="2"/>
  <c r="D1657" i="2"/>
  <c r="E1657" i="2"/>
  <c r="G1657" i="2"/>
  <c r="H1657" i="2"/>
  <c r="I1657" i="2"/>
  <c r="J1657" i="2"/>
  <c r="K1657" i="2"/>
  <c r="L1657" i="2"/>
  <c r="M1657" i="2"/>
  <c r="N1657" i="2"/>
  <c r="O1657" i="2"/>
  <c r="D1658" i="2"/>
  <c r="E1658" i="2"/>
  <c r="G1658" i="2"/>
  <c r="H1658" i="2"/>
  <c r="I1658" i="2"/>
  <c r="J1658" i="2"/>
  <c r="K1658" i="2"/>
  <c r="L1658" i="2"/>
  <c r="M1658" i="2"/>
  <c r="N1658" i="2"/>
  <c r="O1658" i="2"/>
  <c r="D1659" i="2"/>
  <c r="E1659" i="2"/>
  <c r="G1659" i="2"/>
  <c r="H1659" i="2"/>
  <c r="I1659" i="2"/>
  <c r="J1659" i="2"/>
  <c r="K1659" i="2"/>
  <c r="L1659" i="2"/>
  <c r="M1659" i="2"/>
  <c r="N1659" i="2"/>
  <c r="O1659" i="2"/>
  <c r="D1660" i="2"/>
  <c r="E1660" i="2"/>
  <c r="G1660" i="2"/>
  <c r="H1660" i="2"/>
  <c r="I1660" i="2"/>
  <c r="J1660" i="2"/>
  <c r="K1660" i="2"/>
  <c r="L1660" i="2"/>
  <c r="M1660" i="2"/>
  <c r="N1660" i="2"/>
  <c r="O1660" i="2"/>
  <c r="D1661" i="2"/>
  <c r="E1661" i="2"/>
  <c r="G1661" i="2"/>
  <c r="H1661" i="2"/>
  <c r="I1661" i="2"/>
  <c r="J1661" i="2"/>
  <c r="K1661" i="2"/>
  <c r="L1661" i="2"/>
  <c r="M1661" i="2"/>
  <c r="N1661" i="2"/>
  <c r="O1661" i="2"/>
  <c r="D1662" i="2"/>
  <c r="E1662" i="2"/>
  <c r="G1662" i="2"/>
  <c r="H1662" i="2"/>
  <c r="I1662" i="2"/>
  <c r="J1662" i="2"/>
  <c r="K1662" i="2"/>
  <c r="L1662" i="2"/>
  <c r="M1662" i="2"/>
  <c r="N1662" i="2"/>
  <c r="O1662" i="2"/>
  <c r="D1663" i="2"/>
  <c r="E1663" i="2"/>
  <c r="G1663" i="2"/>
  <c r="H1663" i="2"/>
  <c r="I1663" i="2"/>
  <c r="J1663" i="2"/>
  <c r="K1663" i="2"/>
  <c r="L1663" i="2"/>
  <c r="M1663" i="2"/>
  <c r="N1663" i="2"/>
  <c r="O1663" i="2"/>
  <c r="D1664" i="2"/>
  <c r="E1664" i="2"/>
  <c r="G1664" i="2"/>
  <c r="H1664" i="2"/>
  <c r="I1664" i="2"/>
  <c r="J1664" i="2"/>
  <c r="K1664" i="2"/>
  <c r="L1664" i="2"/>
  <c r="M1664" i="2"/>
  <c r="N1664" i="2"/>
  <c r="O1664" i="2"/>
  <c r="D1665" i="2"/>
  <c r="E1665" i="2"/>
  <c r="G1665" i="2"/>
  <c r="H1665" i="2"/>
  <c r="I1665" i="2"/>
  <c r="J1665" i="2"/>
  <c r="K1665" i="2"/>
  <c r="L1665" i="2"/>
  <c r="M1665" i="2"/>
  <c r="N1665" i="2"/>
  <c r="O1665" i="2"/>
  <c r="D1666" i="2"/>
  <c r="E1666" i="2"/>
  <c r="G1666" i="2"/>
  <c r="H1666" i="2"/>
  <c r="I1666" i="2"/>
  <c r="J1666" i="2"/>
  <c r="K1666" i="2"/>
  <c r="L1666" i="2"/>
  <c r="M1666" i="2"/>
  <c r="N1666" i="2"/>
  <c r="O1666" i="2"/>
  <c r="D1667" i="2"/>
  <c r="E1667" i="2"/>
  <c r="G1667" i="2"/>
  <c r="H1667" i="2"/>
  <c r="I1667" i="2"/>
  <c r="J1667" i="2"/>
  <c r="K1667" i="2"/>
  <c r="L1667" i="2"/>
  <c r="M1667" i="2"/>
  <c r="N1667" i="2"/>
  <c r="O1667" i="2"/>
  <c r="D1668" i="2"/>
  <c r="E1668" i="2"/>
  <c r="G1668" i="2"/>
  <c r="H1668" i="2"/>
  <c r="I1668" i="2"/>
  <c r="J1668" i="2"/>
  <c r="K1668" i="2"/>
  <c r="L1668" i="2"/>
  <c r="M1668" i="2"/>
  <c r="N1668" i="2"/>
  <c r="O1668" i="2"/>
  <c r="D1669" i="2"/>
  <c r="E1669" i="2"/>
  <c r="G1669" i="2"/>
  <c r="H1669" i="2"/>
  <c r="I1669" i="2"/>
  <c r="J1669" i="2"/>
  <c r="K1669" i="2"/>
  <c r="L1669" i="2"/>
  <c r="M1669" i="2"/>
  <c r="N1669" i="2"/>
  <c r="O1669" i="2"/>
  <c r="D1670" i="2"/>
  <c r="E1670" i="2"/>
  <c r="G1670" i="2"/>
  <c r="H1670" i="2"/>
  <c r="I1670" i="2"/>
  <c r="J1670" i="2"/>
  <c r="K1670" i="2"/>
  <c r="L1670" i="2"/>
  <c r="M1670" i="2"/>
  <c r="N1670" i="2"/>
  <c r="O1670" i="2"/>
  <c r="D1671" i="2"/>
  <c r="E1671" i="2"/>
  <c r="G1671" i="2"/>
  <c r="H1671" i="2"/>
  <c r="I1671" i="2"/>
  <c r="J1671" i="2"/>
  <c r="K1671" i="2"/>
  <c r="L1671" i="2"/>
  <c r="M1671" i="2"/>
  <c r="N1671" i="2"/>
  <c r="O1671" i="2"/>
  <c r="D1672" i="2"/>
  <c r="E1672" i="2"/>
  <c r="G1672" i="2"/>
  <c r="H1672" i="2"/>
  <c r="I1672" i="2"/>
  <c r="J1672" i="2"/>
  <c r="K1672" i="2"/>
  <c r="L1672" i="2"/>
  <c r="M1672" i="2"/>
  <c r="N1672" i="2"/>
  <c r="O1672" i="2"/>
  <c r="D1673" i="2"/>
  <c r="E1673" i="2"/>
  <c r="G1673" i="2"/>
  <c r="H1673" i="2"/>
  <c r="I1673" i="2"/>
  <c r="J1673" i="2"/>
  <c r="K1673" i="2"/>
  <c r="L1673" i="2"/>
  <c r="M1673" i="2"/>
  <c r="N1673" i="2"/>
  <c r="O1673" i="2"/>
  <c r="D1674" i="2"/>
  <c r="E1674" i="2"/>
  <c r="G1674" i="2"/>
  <c r="H1674" i="2"/>
  <c r="I1674" i="2"/>
  <c r="J1674" i="2"/>
  <c r="K1674" i="2"/>
  <c r="L1674" i="2"/>
  <c r="M1674" i="2"/>
  <c r="N1674" i="2"/>
  <c r="O1674" i="2"/>
  <c r="D1675" i="2"/>
  <c r="E1675" i="2"/>
  <c r="G1675" i="2"/>
  <c r="H1675" i="2"/>
  <c r="I1675" i="2"/>
  <c r="J1675" i="2"/>
  <c r="K1675" i="2"/>
  <c r="L1675" i="2"/>
  <c r="M1675" i="2"/>
  <c r="N1675" i="2"/>
  <c r="O1675" i="2"/>
  <c r="D1676" i="2"/>
  <c r="E1676" i="2"/>
  <c r="G1676" i="2"/>
  <c r="H1676" i="2"/>
  <c r="I1676" i="2"/>
  <c r="J1676" i="2"/>
  <c r="K1676" i="2"/>
  <c r="L1676" i="2"/>
  <c r="M1676" i="2"/>
  <c r="N1676" i="2"/>
  <c r="O1676" i="2"/>
  <c r="D1677" i="2"/>
  <c r="E1677" i="2"/>
  <c r="G1677" i="2"/>
  <c r="H1677" i="2"/>
  <c r="I1677" i="2"/>
  <c r="J1677" i="2"/>
  <c r="K1677" i="2"/>
  <c r="L1677" i="2"/>
  <c r="M1677" i="2"/>
  <c r="N1677" i="2"/>
  <c r="O1677" i="2"/>
  <c r="D1678" i="2"/>
  <c r="E1678" i="2"/>
  <c r="G1678" i="2"/>
  <c r="H1678" i="2"/>
  <c r="I1678" i="2"/>
  <c r="J1678" i="2"/>
  <c r="K1678" i="2"/>
  <c r="L1678" i="2"/>
  <c r="M1678" i="2"/>
  <c r="N1678" i="2"/>
  <c r="O1678" i="2"/>
  <c r="D1679" i="2"/>
  <c r="E1679" i="2"/>
  <c r="G1679" i="2"/>
  <c r="H1679" i="2"/>
  <c r="I1679" i="2"/>
  <c r="J1679" i="2"/>
  <c r="K1679" i="2"/>
  <c r="L1679" i="2"/>
  <c r="M1679" i="2"/>
  <c r="N1679" i="2"/>
  <c r="O1679" i="2"/>
  <c r="D1680" i="2"/>
  <c r="E1680" i="2"/>
  <c r="G1680" i="2"/>
  <c r="H1680" i="2"/>
  <c r="I1680" i="2"/>
  <c r="J1680" i="2"/>
  <c r="K1680" i="2"/>
  <c r="L1680" i="2"/>
  <c r="M1680" i="2"/>
  <c r="N1680" i="2"/>
  <c r="O1680" i="2"/>
  <c r="D1681" i="2"/>
  <c r="E1681" i="2"/>
  <c r="G1681" i="2"/>
  <c r="H1681" i="2"/>
  <c r="I1681" i="2"/>
  <c r="J1681" i="2"/>
  <c r="K1681" i="2"/>
  <c r="L1681" i="2"/>
  <c r="M1681" i="2"/>
  <c r="N1681" i="2"/>
  <c r="O1681" i="2"/>
  <c r="D1682" i="2"/>
  <c r="E1682" i="2"/>
  <c r="G1682" i="2"/>
  <c r="H1682" i="2"/>
  <c r="I1682" i="2"/>
  <c r="J1682" i="2"/>
  <c r="K1682" i="2"/>
  <c r="L1682" i="2"/>
  <c r="M1682" i="2"/>
  <c r="N1682" i="2"/>
  <c r="O1682" i="2"/>
  <c r="D1683" i="2"/>
  <c r="E1683" i="2"/>
  <c r="G1683" i="2"/>
  <c r="H1683" i="2"/>
  <c r="I1683" i="2"/>
  <c r="J1683" i="2"/>
  <c r="K1683" i="2"/>
  <c r="L1683" i="2"/>
  <c r="M1683" i="2"/>
  <c r="N1683" i="2"/>
  <c r="O1683" i="2"/>
  <c r="D1684" i="2"/>
  <c r="E1684" i="2"/>
  <c r="G1684" i="2"/>
  <c r="H1684" i="2"/>
  <c r="I1684" i="2"/>
  <c r="J1684" i="2"/>
  <c r="K1684" i="2"/>
  <c r="L1684" i="2"/>
  <c r="M1684" i="2"/>
  <c r="N1684" i="2"/>
  <c r="O1684" i="2"/>
  <c r="D1685" i="2"/>
  <c r="E1685" i="2"/>
  <c r="G1685" i="2"/>
  <c r="H1685" i="2"/>
  <c r="I1685" i="2"/>
  <c r="J1685" i="2"/>
  <c r="K1685" i="2"/>
  <c r="L1685" i="2"/>
  <c r="M1685" i="2"/>
  <c r="N1685" i="2"/>
  <c r="O1685" i="2"/>
  <c r="D1686" i="2"/>
  <c r="E1686" i="2"/>
  <c r="G1686" i="2"/>
  <c r="H1686" i="2"/>
  <c r="I1686" i="2"/>
  <c r="J1686" i="2"/>
  <c r="K1686" i="2"/>
  <c r="L1686" i="2"/>
  <c r="M1686" i="2"/>
  <c r="N1686" i="2"/>
  <c r="O1686" i="2"/>
  <c r="D1687" i="2"/>
  <c r="E1687" i="2"/>
  <c r="G1687" i="2"/>
  <c r="H1687" i="2"/>
  <c r="I1687" i="2"/>
  <c r="J1687" i="2"/>
  <c r="K1687" i="2"/>
  <c r="L1687" i="2"/>
  <c r="M1687" i="2"/>
  <c r="N1687" i="2"/>
  <c r="O1687" i="2"/>
  <c r="D1688" i="2"/>
  <c r="E1688" i="2"/>
  <c r="G1688" i="2"/>
  <c r="H1688" i="2"/>
  <c r="I1688" i="2"/>
  <c r="J1688" i="2"/>
  <c r="K1688" i="2"/>
  <c r="L1688" i="2"/>
  <c r="M1688" i="2"/>
  <c r="N1688" i="2"/>
  <c r="O1688" i="2"/>
  <c r="D1689" i="2"/>
  <c r="E1689" i="2"/>
  <c r="G1689" i="2"/>
  <c r="H1689" i="2"/>
  <c r="I1689" i="2"/>
  <c r="J1689" i="2"/>
  <c r="K1689" i="2"/>
  <c r="L1689" i="2"/>
  <c r="M1689" i="2"/>
  <c r="N1689" i="2"/>
  <c r="O1689" i="2"/>
  <c r="D1690" i="2"/>
  <c r="E1690" i="2"/>
  <c r="G1690" i="2"/>
  <c r="H1690" i="2"/>
  <c r="I1690" i="2"/>
  <c r="J1690" i="2"/>
  <c r="K1690" i="2"/>
  <c r="L1690" i="2"/>
  <c r="M1690" i="2"/>
  <c r="N1690" i="2"/>
  <c r="O1690" i="2"/>
  <c r="D1691" i="2"/>
  <c r="E1691" i="2"/>
  <c r="G1691" i="2"/>
  <c r="H1691" i="2"/>
  <c r="I1691" i="2"/>
  <c r="J1691" i="2"/>
  <c r="K1691" i="2"/>
  <c r="L1691" i="2"/>
  <c r="M1691" i="2"/>
  <c r="N1691" i="2"/>
  <c r="O1691" i="2"/>
  <c r="D1692" i="2"/>
  <c r="E1692" i="2"/>
  <c r="G1692" i="2"/>
  <c r="H1692" i="2"/>
  <c r="I1692" i="2"/>
  <c r="J1692" i="2"/>
  <c r="K1692" i="2"/>
  <c r="L1692" i="2"/>
  <c r="M1692" i="2"/>
  <c r="N1692" i="2"/>
  <c r="O1692" i="2"/>
  <c r="D1693" i="2"/>
  <c r="E1693" i="2"/>
  <c r="G1693" i="2"/>
  <c r="H1693" i="2"/>
  <c r="I1693" i="2"/>
  <c r="J1693" i="2"/>
  <c r="K1693" i="2"/>
  <c r="L1693" i="2"/>
  <c r="M1693" i="2"/>
  <c r="N1693" i="2"/>
  <c r="O1693" i="2"/>
  <c r="D1694" i="2"/>
  <c r="E1694" i="2"/>
  <c r="G1694" i="2"/>
  <c r="H1694" i="2"/>
  <c r="I1694" i="2"/>
  <c r="J1694" i="2"/>
  <c r="K1694" i="2"/>
  <c r="L1694" i="2"/>
  <c r="M1694" i="2"/>
  <c r="N1694" i="2"/>
  <c r="O1694" i="2"/>
  <c r="D1695" i="2"/>
  <c r="E1695" i="2"/>
  <c r="G1695" i="2"/>
  <c r="H1695" i="2"/>
  <c r="I1695" i="2"/>
  <c r="J1695" i="2"/>
  <c r="K1695" i="2"/>
  <c r="L1695" i="2"/>
  <c r="M1695" i="2"/>
  <c r="N1695" i="2"/>
  <c r="O1695" i="2"/>
  <c r="D1696" i="2"/>
  <c r="E1696" i="2"/>
  <c r="G1696" i="2"/>
  <c r="H1696" i="2"/>
  <c r="I1696" i="2"/>
  <c r="J1696" i="2"/>
  <c r="K1696" i="2"/>
  <c r="L1696" i="2"/>
  <c r="M1696" i="2"/>
  <c r="N1696" i="2"/>
  <c r="O1696" i="2"/>
  <c r="D1697" i="2"/>
  <c r="E1697" i="2"/>
  <c r="G1697" i="2"/>
  <c r="H1697" i="2"/>
  <c r="I1697" i="2"/>
  <c r="J1697" i="2"/>
  <c r="K1697" i="2"/>
  <c r="L1697" i="2"/>
  <c r="M1697" i="2"/>
  <c r="N1697" i="2"/>
  <c r="O1697" i="2"/>
  <c r="D1698" i="2"/>
  <c r="E1698" i="2"/>
  <c r="G1698" i="2"/>
  <c r="H1698" i="2"/>
  <c r="I1698" i="2"/>
  <c r="J1698" i="2"/>
  <c r="K1698" i="2"/>
  <c r="L1698" i="2"/>
  <c r="M1698" i="2"/>
  <c r="N1698" i="2"/>
  <c r="O1698" i="2"/>
  <c r="D1699" i="2"/>
  <c r="E1699" i="2"/>
  <c r="G1699" i="2"/>
  <c r="H1699" i="2"/>
  <c r="I1699" i="2"/>
  <c r="J1699" i="2"/>
  <c r="K1699" i="2"/>
  <c r="L1699" i="2"/>
  <c r="M1699" i="2"/>
  <c r="N1699" i="2"/>
  <c r="O1699" i="2"/>
  <c r="D1700" i="2"/>
  <c r="E1700" i="2"/>
  <c r="G1700" i="2"/>
  <c r="H1700" i="2"/>
  <c r="I1700" i="2"/>
  <c r="J1700" i="2"/>
  <c r="K1700" i="2"/>
  <c r="L1700" i="2"/>
  <c r="M1700" i="2"/>
  <c r="N1700" i="2"/>
  <c r="O1700" i="2"/>
  <c r="D1701" i="2"/>
  <c r="E1701" i="2"/>
  <c r="G1701" i="2"/>
  <c r="H1701" i="2"/>
  <c r="I1701" i="2"/>
  <c r="J1701" i="2"/>
  <c r="K1701" i="2"/>
  <c r="L1701" i="2"/>
  <c r="M1701" i="2"/>
  <c r="N1701" i="2"/>
  <c r="O1701" i="2"/>
  <c r="D1702" i="2"/>
  <c r="E1702" i="2"/>
  <c r="G1702" i="2"/>
  <c r="H1702" i="2"/>
  <c r="I1702" i="2"/>
  <c r="J1702" i="2"/>
  <c r="K1702" i="2"/>
  <c r="L1702" i="2"/>
  <c r="M1702" i="2"/>
  <c r="N1702" i="2"/>
  <c r="O1702" i="2"/>
  <c r="D1703" i="2"/>
  <c r="E1703" i="2"/>
  <c r="G1703" i="2"/>
  <c r="H1703" i="2"/>
  <c r="I1703" i="2"/>
  <c r="J1703" i="2"/>
  <c r="K1703" i="2"/>
  <c r="L1703" i="2"/>
  <c r="M1703" i="2"/>
  <c r="N1703" i="2"/>
  <c r="O1703" i="2"/>
  <c r="D1704" i="2"/>
  <c r="E1704" i="2"/>
  <c r="G1704" i="2"/>
  <c r="H1704" i="2"/>
  <c r="I1704" i="2"/>
  <c r="J1704" i="2"/>
  <c r="K1704" i="2"/>
  <c r="L1704" i="2"/>
  <c r="M1704" i="2"/>
  <c r="N1704" i="2"/>
  <c r="O1704" i="2"/>
  <c r="D1705" i="2"/>
  <c r="E1705" i="2"/>
  <c r="G1705" i="2"/>
  <c r="H1705" i="2"/>
  <c r="I1705" i="2"/>
  <c r="J1705" i="2"/>
  <c r="K1705" i="2"/>
  <c r="L1705" i="2"/>
  <c r="M1705" i="2"/>
  <c r="N1705" i="2"/>
  <c r="O1705" i="2"/>
  <c r="D1706" i="2"/>
  <c r="E1706" i="2"/>
  <c r="G1706" i="2"/>
  <c r="H1706" i="2"/>
  <c r="I1706" i="2"/>
  <c r="J1706" i="2"/>
  <c r="K1706" i="2"/>
  <c r="L1706" i="2"/>
  <c r="M1706" i="2"/>
  <c r="N1706" i="2"/>
  <c r="O1706" i="2"/>
  <c r="D1707" i="2"/>
  <c r="E1707" i="2"/>
  <c r="G1707" i="2"/>
  <c r="H1707" i="2"/>
  <c r="I1707" i="2"/>
  <c r="J1707" i="2"/>
  <c r="K1707" i="2"/>
  <c r="L1707" i="2"/>
  <c r="M1707" i="2"/>
  <c r="N1707" i="2"/>
  <c r="O1707" i="2"/>
  <c r="D1708" i="2"/>
  <c r="E1708" i="2"/>
  <c r="G1708" i="2"/>
  <c r="H1708" i="2"/>
  <c r="I1708" i="2"/>
  <c r="J1708" i="2"/>
  <c r="K1708" i="2"/>
  <c r="L1708" i="2"/>
  <c r="M1708" i="2"/>
  <c r="N1708" i="2"/>
  <c r="O1708" i="2"/>
  <c r="D1709" i="2"/>
  <c r="E1709" i="2"/>
  <c r="G1709" i="2"/>
  <c r="H1709" i="2"/>
  <c r="I1709" i="2"/>
  <c r="J1709" i="2"/>
  <c r="K1709" i="2"/>
  <c r="L1709" i="2"/>
  <c r="M1709" i="2"/>
  <c r="N1709" i="2"/>
  <c r="O1709" i="2"/>
  <c r="D1710" i="2"/>
  <c r="E1710" i="2"/>
  <c r="G1710" i="2"/>
  <c r="H1710" i="2"/>
  <c r="I1710" i="2"/>
  <c r="J1710" i="2"/>
  <c r="K1710" i="2"/>
  <c r="L1710" i="2"/>
  <c r="M1710" i="2"/>
  <c r="N1710" i="2"/>
  <c r="O1710" i="2"/>
  <c r="D1711" i="2"/>
  <c r="E1711" i="2"/>
  <c r="G1711" i="2"/>
  <c r="H1711" i="2"/>
  <c r="I1711" i="2"/>
  <c r="J1711" i="2"/>
  <c r="K1711" i="2"/>
  <c r="L1711" i="2"/>
  <c r="M1711" i="2"/>
  <c r="N1711" i="2"/>
  <c r="O1711" i="2"/>
  <c r="D1712" i="2"/>
  <c r="E1712" i="2"/>
  <c r="G1712" i="2"/>
  <c r="H1712" i="2"/>
  <c r="I1712" i="2"/>
  <c r="J1712" i="2"/>
  <c r="K1712" i="2"/>
  <c r="L1712" i="2"/>
  <c r="M1712" i="2"/>
  <c r="N1712" i="2"/>
  <c r="O1712" i="2"/>
  <c r="D1713" i="2"/>
  <c r="E1713" i="2"/>
  <c r="G1713" i="2"/>
  <c r="H1713" i="2"/>
  <c r="I1713" i="2"/>
  <c r="J1713" i="2"/>
  <c r="K1713" i="2"/>
  <c r="L1713" i="2"/>
  <c r="M1713" i="2"/>
  <c r="N1713" i="2"/>
  <c r="O1713" i="2"/>
  <c r="D1714" i="2"/>
  <c r="E1714" i="2"/>
  <c r="G1714" i="2"/>
  <c r="H1714" i="2"/>
  <c r="I1714" i="2"/>
  <c r="J1714" i="2"/>
  <c r="K1714" i="2"/>
  <c r="L1714" i="2"/>
  <c r="M1714" i="2"/>
  <c r="N1714" i="2"/>
  <c r="O1714" i="2"/>
  <c r="D1715" i="2"/>
  <c r="E1715" i="2"/>
  <c r="G1715" i="2"/>
  <c r="H1715" i="2"/>
  <c r="I1715" i="2"/>
  <c r="J1715" i="2"/>
  <c r="K1715" i="2"/>
  <c r="L1715" i="2"/>
  <c r="M1715" i="2"/>
  <c r="N1715" i="2"/>
  <c r="O1715" i="2"/>
  <c r="D1716" i="2"/>
  <c r="E1716" i="2"/>
  <c r="G1716" i="2"/>
  <c r="H1716" i="2"/>
  <c r="I1716" i="2"/>
  <c r="J1716" i="2"/>
  <c r="K1716" i="2"/>
  <c r="L1716" i="2"/>
  <c r="M1716" i="2"/>
  <c r="N1716" i="2"/>
  <c r="O1716" i="2"/>
  <c r="D1717" i="2"/>
  <c r="E1717" i="2"/>
  <c r="G1717" i="2"/>
  <c r="H1717" i="2"/>
  <c r="I1717" i="2"/>
  <c r="J1717" i="2"/>
  <c r="K1717" i="2"/>
  <c r="L1717" i="2"/>
  <c r="M1717" i="2"/>
  <c r="N1717" i="2"/>
  <c r="O1717" i="2"/>
  <c r="D1718" i="2"/>
  <c r="E1718" i="2"/>
  <c r="G1718" i="2"/>
  <c r="H1718" i="2"/>
  <c r="I1718" i="2"/>
  <c r="J1718" i="2"/>
  <c r="K1718" i="2"/>
  <c r="L1718" i="2"/>
  <c r="M1718" i="2"/>
  <c r="N1718" i="2"/>
  <c r="O1718" i="2"/>
  <c r="D1719" i="2"/>
  <c r="E1719" i="2"/>
  <c r="G1719" i="2"/>
  <c r="H1719" i="2"/>
  <c r="I1719" i="2"/>
  <c r="J1719" i="2"/>
  <c r="K1719" i="2"/>
  <c r="L1719" i="2"/>
  <c r="M1719" i="2"/>
  <c r="N1719" i="2"/>
  <c r="O1719" i="2"/>
  <c r="D1720" i="2"/>
  <c r="E1720" i="2"/>
  <c r="G1720" i="2"/>
  <c r="H1720" i="2"/>
  <c r="I1720" i="2"/>
  <c r="J1720" i="2"/>
  <c r="K1720" i="2"/>
  <c r="L1720" i="2"/>
  <c r="M1720" i="2"/>
  <c r="N1720" i="2"/>
  <c r="O1720" i="2"/>
  <c r="D1721" i="2"/>
  <c r="E1721" i="2"/>
  <c r="G1721" i="2"/>
  <c r="H1721" i="2"/>
  <c r="I1721" i="2"/>
  <c r="J1721" i="2"/>
  <c r="K1721" i="2"/>
  <c r="L1721" i="2"/>
  <c r="M1721" i="2"/>
  <c r="N1721" i="2"/>
  <c r="O1721" i="2"/>
  <c r="D1722" i="2"/>
  <c r="E1722" i="2"/>
  <c r="G1722" i="2"/>
  <c r="H1722" i="2"/>
  <c r="I1722" i="2"/>
  <c r="J1722" i="2"/>
  <c r="K1722" i="2"/>
  <c r="L1722" i="2"/>
  <c r="M1722" i="2"/>
  <c r="N1722" i="2"/>
  <c r="O1722" i="2"/>
  <c r="D1723" i="2"/>
  <c r="E1723" i="2"/>
  <c r="G1723" i="2"/>
  <c r="H1723" i="2"/>
  <c r="I1723" i="2"/>
  <c r="J1723" i="2"/>
  <c r="K1723" i="2"/>
  <c r="L1723" i="2"/>
  <c r="M1723" i="2"/>
  <c r="N1723" i="2"/>
  <c r="O1723" i="2"/>
  <c r="D1724" i="2"/>
  <c r="E1724" i="2"/>
  <c r="G1724" i="2"/>
  <c r="H1724" i="2"/>
  <c r="I1724" i="2"/>
  <c r="J1724" i="2"/>
  <c r="K1724" i="2"/>
  <c r="L1724" i="2"/>
  <c r="M1724" i="2"/>
  <c r="N1724" i="2"/>
  <c r="O1724" i="2"/>
  <c r="D1725" i="2"/>
  <c r="E1725" i="2"/>
  <c r="G1725" i="2"/>
  <c r="H1725" i="2"/>
  <c r="I1725" i="2"/>
  <c r="J1725" i="2"/>
  <c r="K1725" i="2"/>
  <c r="L1725" i="2"/>
  <c r="M1725" i="2"/>
  <c r="N1725" i="2"/>
  <c r="O1725" i="2"/>
  <c r="D1726" i="2"/>
  <c r="E1726" i="2"/>
  <c r="G1726" i="2"/>
  <c r="H1726" i="2"/>
  <c r="I1726" i="2"/>
  <c r="J1726" i="2"/>
  <c r="K1726" i="2"/>
  <c r="L1726" i="2"/>
  <c r="M1726" i="2"/>
  <c r="N1726" i="2"/>
  <c r="O1726" i="2"/>
  <c r="D1727" i="2"/>
  <c r="E1727" i="2"/>
  <c r="G1727" i="2"/>
  <c r="H1727" i="2"/>
  <c r="I1727" i="2"/>
  <c r="J1727" i="2"/>
  <c r="K1727" i="2"/>
  <c r="L1727" i="2"/>
  <c r="M1727" i="2"/>
  <c r="N1727" i="2"/>
  <c r="O1727" i="2"/>
  <c r="D1728" i="2"/>
  <c r="E1728" i="2"/>
  <c r="G1728" i="2"/>
  <c r="H1728" i="2"/>
  <c r="I1728" i="2"/>
  <c r="J1728" i="2"/>
  <c r="K1728" i="2"/>
  <c r="L1728" i="2"/>
  <c r="M1728" i="2"/>
  <c r="N1728" i="2"/>
  <c r="O1728" i="2"/>
  <c r="D1729" i="2"/>
  <c r="E1729" i="2"/>
  <c r="G1729" i="2"/>
  <c r="H1729" i="2"/>
  <c r="I1729" i="2"/>
  <c r="J1729" i="2"/>
  <c r="K1729" i="2"/>
  <c r="L1729" i="2"/>
  <c r="M1729" i="2"/>
  <c r="N1729" i="2"/>
  <c r="O1729" i="2"/>
  <c r="D1730" i="2"/>
  <c r="E1730" i="2"/>
  <c r="G1730" i="2"/>
  <c r="H1730" i="2"/>
  <c r="I1730" i="2"/>
  <c r="J1730" i="2"/>
  <c r="K1730" i="2"/>
  <c r="L1730" i="2"/>
  <c r="M1730" i="2"/>
  <c r="N1730" i="2"/>
  <c r="O1730" i="2"/>
  <c r="D1731" i="2"/>
  <c r="E1731" i="2"/>
  <c r="G1731" i="2"/>
  <c r="H1731" i="2"/>
  <c r="I1731" i="2"/>
  <c r="J1731" i="2"/>
  <c r="K1731" i="2"/>
  <c r="L1731" i="2"/>
  <c r="M1731" i="2"/>
  <c r="N1731" i="2"/>
  <c r="O1731" i="2"/>
  <c r="D1732" i="2"/>
  <c r="E1732" i="2"/>
  <c r="G1732" i="2"/>
  <c r="H1732" i="2"/>
  <c r="I1732" i="2"/>
  <c r="J1732" i="2"/>
  <c r="K1732" i="2"/>
  <c r="L1732" i="2"/>
  <c r="M1732" i="2"/>
  <c r="N1732" i="2"/>
  <c r="O1732" i="2"/>
  <c r="D1733" i="2"/>
  <c r="E1733" i="2"/>
  <c r="G1733" i="2"/>
  <c r="H1733" i="2"/>
  <c r="I1733" i="2"/>
  <c r="J1733" i="2"/>
  <c r="K1733" i="2"/>
  <c r="L1733" i="2"/>
  <c r="M1733" i="2"/>
  <c r="N1733" i="2"/>
  <c r="O1733" i="2"/>
  <c r="D1734" i="2"/>
  <c r="E1734" i="2"/>
  <c r="G1734" i="2"/>
  <c r="H1734" i="2"/>
  <c r="I1734" i="2"/>
  <c r="J1734" i="2"/>
  <c r="K1734" i="2"/>
  <c r="L1734" i="2"/>
  <c r="M1734" i="2"/>
  <c r="N1734" i="2"/>
  <c r="O1734" i="2"/>
  <c r="D1735" i="2"/>
  <c r="E1735" i="2"/>
  <c r="G1735" i="2"/>
  <c r="H1735" i="2"/>
  <c r="I1735" i="2"/>
  <c r="J1735" i="2"/>
  <c r="K1735" i="2"/>
  <c r="L1735" i="2"/>
  <c r="M1735" i="2"/>
  <c r="N1735" i="2"/>
  <c r="O1735" i="2"/>
  <c r="D1736" i="2"/>
  <c r="E1736" i="2"/>
  <c r="G1736" i="2"/>
  <c r="H1736" i="2"/>
  <c r="I1736" i="2"/>
  <c r="J1736" i="2"/>
  <c r="K1736" i="2"/>
  <c r="L1736" i="2"/>
  <c r="M1736" i="2"/>
  <c r="N1736" i="2"/>
  <c r="O1736" i="2"/>
  <c r="D1737" i="2"/>
  <c r="E1737" i="2"/>
  <c r="G1737" i="2"/>
  <c r="H1737" i="2"/>
  <c r="I1737" i="2"/>
  <c r="J1737" i="2"/>
  <c r="K1737" i="2"/>
  <c r="L1737" i="2"/>
  <c r="M1737" i="2"/>
  <c r="N1737" i="2"/>
  <c r="O1737" i="2"/>
  <c r="D1738" i="2"/>
  <c r="E1738" i="2"/>
  <c r="G1738" i="2"/>
  <c r="H1738" i="2"/>
  <c r="I1738" i="2"/>
  <c r="J1738" i="2"/>
  <c r="K1738" i="2"/>
  <c r="L1738" i="2"/>
  <c r="M1738" i="2"/>
  <c r="N1738" i="2"/>
  <c r="O1738" i="2"/>
  <c r="D1739" i="2"/>
  <c r="E1739" i="2"/>
  <c r="G1739" i="2"/>
  <c r="H1739" i="2"/>
  <c r="I1739" i="2"/>
  <c r="J1739" i="2"/>
  <c r="K1739" i="2"/>
  <c r="L1739" i="2"/>
  <c r="M1739" i="2"/>
  <c r="N1739" i="2"/>
  <c r="O1739" i="2"/>
  <c r="D1740" i="2"/>
  <c r="E1740" i="2"/>
  <c r="G1740" i="2"/>
  <c r="H1740" i="2"/>
  <c r="I1740" i="2"/>
  <c r="J1740" i="2"/>
  <c r="K1740" i="2"/>
  <c r="L1740" i="2"/>
  <c r="M1740" i="2"/>
  <c r="N1740" i="2"/>
  <c r="O1740" i="2"/>
  <c r="D1741" i="2"/>
  <c r="E1741" i="2"/>
  <c r="G1741" i="2"/>
  <c r="H1741" i="2"/>
  <c r="I1741" i="2"/>
  <c r="J1741" i="2"/>
  <c r="K1741" i="2"/>
  <c r="L1741" i="2"/>
  <c r="M1741" i="2"/>
  <c r="N1741" i="2"/>
  <c r="O1741" i="2"/>
  <c r="D1742" i="2"/>
  <c r="E1742" i="2"/>
  <c r="G1742" i="2"/>
  <c r="H1742" i="2"/>
  <c r="I1742" i="2"/>
  <c r="J1742" i="2"/>
  <c r="K1742" i="2"/>
  <c r="L1742" i="2"/>
  <c r="M1742" i="2"/>
  <c r="N1742" i="2"/>
  <c r="O1742" i="2"/>
  <c r="D1743" i="2"/>
  <c r="E1743" i="2"/>
  <c r="G1743" i="2"/>
  <c r="H1743" i="2"/>
  <c r="I1743" i="2"/>
  <c r="J1743" i="2"/>
  <c r="K1743" i="2"/>
  <c r="L1743" i="2"/>
  <c r="M1743" i="2"/>
  <c r="N1743" i="2"/>
  <c r="O1743" i="2"/>
  <c r="D1744" i="2"/>
  <c r="E1744" i="2"/>
  <c r="G1744" i="2"/>
  <c r="H1744" i="2"/>
  <c r="I1744" i="2"/>
  <c r="J1744" i="2"/>
  <c r="K1744" i="2"/>
  <c r="L1744" i="2"/>
  <c r="M1744" i="2"/>
  <c r="N1744" i="2"/>
  <c r="O1744" i="2"/>
  <c r="D1745" i="2"/>
  <c r="E1745" i="2"/>
  <c r="G1745" i="2"/>
  <c r="H1745" i="2"/>
  <c r="I1745" i="2"/>
  <c r="J1745" i="2"/>
  <c r="K1745" i="2"/>
  <c r="L1745" i="2"/>
  <c r="M1745" i="2"/>
  <c r="N1745" i="2"/>
  <c r="O1745" i="2"/>
  <c r="D1746" i="2"/>
  <c r="E1746" i="2"/>
  <c r="G1746" i="2"/>
  <c r="H1746" i="2"/>
  <c r="I1746" i="2"/>
  <c r="J1746" i="2"/>
  <c r="K1746" i="2"/>
  <c r="L1746" i="2"/>
  <c r="M1746" i="2"/>
  <c r="N1746" i="2"/>
  <c r="O1746" i="2"/>
  <c r="D1747" i="2"/>
  <c r="E1747" i="2"/>
  <c r="G1747" i="2"/>
  <c r="H1747" i="2"/>
  <c r="I1747" i="2"/>
  <c r="J1747" i="2"/>
  <c r="K1747" i="2"/>
  <c r="L1747" i="2"/>
  <c r="M1747" i="2"/>
  <c r="N1747" i="2"/>
  <c r="O1747" i="2"/>
  <c r="D1748" i="2"/>
  <c r="E1748" i="2"/>
  <c r="G1748" i="2"/>
  <c r="H1748" i="2"/>
  <c r="I1748" i="2"/>
  <c r="J1748" i="2"/>
  <c r="K1748" i="2"/>
  <c r="L1748" i="2"/>
  <c r="M1748" i="2"/>
  <c r="N1748" i="2"/>
  <c r="O1748" i="2"/>
  <c r="D1749" i="2"/>
  <c r="E1749" i="2"/>
  <c r="G1749" i="2"/>
  <c r="H1749" i="2"/>
  <c r="I1749" i="2"/>
  <c r="J1749" i="2"/>
  <c r="K1749" i="2"/>
  <c r="L1749" i="2"/>
  <c r="M1749" i="2"/>
  <c r="N1749" i="2"/>
  <c r="O1749" i="2"/>
  <c r="D1750" i="2"/>
  <c r="E1750" i="2"/>
  <c r="G1750" i="2"/>
  <c r="H1750" i="2"/>
  <c r="I1750" i="2"/>
  <c r="J1750" i="2"/>
  <c r="K1750" i="2"/>
  <c r="L1750" i="2"/>
  <c r="M1750" i="2"/>
  <c r="N1750" i="2"/>
  <c r="O1750" i="2"/>
  <c r="D1751" i="2"/>
  <c r="E1751" i="2"/>
  <c r="G1751" i="2"/>
  <c r="H1751" i="2"/>
  <c r="I1751" i="2"/>
  <c r="J1751" i="2"/>
  <c r="K1751" i="2"/>
  <c r="L1751" i="2"/>
  <c r="M1751" i="2"/>
  <c r="N1751" i="2"/>
  <c r="O1751" i="2"/>
  <c r="D1752" i="2"/>
  <c r="E1752" i="2"/>
  <c r="G1752" i="2"/>
  <c r="H1752" i="2"/>
  <c r="I1752" i="2"/>
  <c r="J1752" i="2"/>
  <c r="K1752" i="2"/>
  <c r="L1752" i="2"/>
  <c r="M1752" i="2"/>
  <c r="N1752" i="2"/>
  <c r="O1752" i="2"/>
  <c r="D1753" i="2"/>
  <c r="E1753" i="2"/>
  <c r="G1753" i="2"/>
  <c r="H1753" i="2"/>
  <c r="I1753" i="2"/>
  <c r="J1753" i="2"/>
  <c r="K1753" i="2"/>
  <c r="L1753" i="2"/>
  <c r="M1753" i="2"/>
  <c r="N1753" i="2"/>
  <c r="O1753" i="2"/>
  <c r="D1754" i="2"/>
  <c r="E1754" i="2"/>
  <c r="G1754" i="2"/>
  <c r="H1754" i="2"/>
  <c r="I1754" i="2"/>
  <c r="J1754" i="2"/>
  <c r="K1754" i="2"/>
  <c r="L1754" i="2"/>
  <c r="M1754" i="2"/>
  <c r="N1754" i="2"/>
  <c r="O1754" i="2"/>
  <c r="D1755" i="2"/>
  <c r="E1755" i="2"/>
  <c r="G1755" i="2"/>
  <c r="H1755" i="2"/>
  <c r="I1755" i="2"/>
  <c r="J1755" i="2"/>
  <c r="K1755" i="2"/>
  <c r="L1755" i="2"/>
  <c r="M1755" i="2"/>
  <c r="N1755" i="2"/>
  <c r="O1755" i="2"/>
  <c r="D1756" i="2"/>
  <c r="E1756" i="2"/>
  <c r="G1756" i="2"/>
  <c r="H1756" i="2"/>
  <c r="I1756" i="2"/>
  <c r="J1756" i="2"/>
  <c r="K1756" i="2"/>
  <c r="L1756" i="2"/>
  <c r="M1756" i="2"/>
  <c r="N1756" i="2"/>
  <c r="O1756" i="2"/>
  <c r="D1757" i="2"/>
  <c r="E1757" i="2"/>
  <c r="G1757" i="2"/>
  <c r="H1757" i="2"/>
  <c r="I1757" i="2"/>
  <c r="J1757" i="2"/>
  <c r="K1757" i="2"/>
  <c r="L1757" i="2"/>
  <c r="M1757" i="2"/>
  <c r="N1757" i="2"/>
  <c r="O1757" i="2"/>
  <c r="D1758" i="2"/>
  <c r="E1758" i="2"/>
  <c r="G1758" i="2"/>
  <c r="H1758" i="2"/>
  <c r="I1758" i="2"/>
  <c r="J1758" i="2"/>
  <c r="K1758" i="2"/>
  <c r="L1758" i="2"/>
  <c r="M1758" i="2"/>
  <c r="N1758" i="2"/>
  <c r="O1758" i="2"/>
  <c r="D1759" i="2"/>
  <c r="E1759" i="2"/>
  <c r="G1759" i="2"/>
  <c r="H1759" i="2"/>
  <c r="I1759" i="2"/>
  <c r="J1759" i="2"/>
  <c r="K1759" i="2"/>
  <c r="L1759" i="2"/>
  <c r="M1759" i="2"/>
  <c r="N1759" i="2"/>
  <c r="O1759" i="2"/>
  <c r="D1760" i="2"/>
  <c r="E1760" i="2"/>
  <c r="G1760" i="2"/>
  <c r="H1760" i="2"/>
  <c r="I1760" i="2"/>
  <c r="J1760" i="2"/>
  <c r="K1760" i="2"/>
  <c r="L1760" i="2"/>
  <c r="M1760" i="2"/>
  <c r="N1760" i="2"/>
  <c r="O1760" i="2"/>
  <c r="D1761" i="2"/>
  <c r="E1761" i="2"/>
  <c r="G1761" i="2"/>
  <c r="H1761" i="2"/>
  <c r="I1761" i="2"/>
  <c r="J1761" i="2"/>
  <c r="K1761" i="2"/>
  <c r="L1761" i="2"/>
  <c r="M1761" i="2"/>
  <c r="N1761" i="2"/>
  <c r="O1761" i="2"/>
  <c r="D1762" i="2"/>
  <c r="E1762" i="2"/>
  <c r="G1762" i="2"/>
  <c r="H1762" i="2"/>
  <c r="I1762" i="2"/>
  <c r="J1762" i="2"/>
  <c r="K1762" i="2"/>
  <c r="L1762" i="2"/>
  <c r="M1762" i="2"/>
  <c r="N1762" i="2"/>
  <c r="O1762" i="2"/>
  <c r="D1763" i="2"/>
  <c r="E1763" i="2"/>
  <c r="G1763" i="2"/>
  <c r="H1763" i="2"/>
  <c r="I1763" i="2"/>
  <c r="J1763" i="2"/>
  <c r="K1763" i="2"/>
  <c r="L1763" i="2"/>
  <c r="M1763" i="2"/>
  <c r="N1763" i="2"/>
  <c r="O1763" i="2"/>
  <c r="D1764" i="2"/>
  <c r="E1764" i="2"/>
  <c r="G1764" i="2"/>
  <c r="H1764" i="2"/>
  <c r="I1764" i="2"/>
  <c r="J1764" i="2"/>
  <c r="K1764" i="2"/>
  <c r="L1764" i="2"/>
  <c r="M1764" i="2"/>
  <c r="N1764" i="2"/>
  <c r="O1764" i="2"/>
  <c r="M3" i="1"/>
  <c r="M4" i="1"/>
  <c r="M5" i="1"/>
  <c r="M6" i="1"/>
  <c r="M12" i="1"/>
  <c r="M15" i="1"/>
  <c r="M16" i="1"/>
  <c r="M17" i="1"/>
  <c r="M19" i="1"/>
  <c r="M20" i="1"/>
  <c r="M23" i="1"/>
  <c r="M24" i="1"/>
  <c r="M26" i="1"/>
  <c r="O26" i="1" s="1"/>
  <c r="M28" i="1"/>
  <c r="M29" i="1"/>
  <c r="M33" i="1"/>
  <c r="O33" i="1" s="1"/>
  <c r="M35" i="1"/>
  <c r="M36" i="1"/>
  <c r="M37" i="1"/>
  <c r="M38" i="1"/>
  <c r="M39" i="1"/>
  <c r="M40" i="1"/>
  <c r="M42" i="1"/>
  <c r="M43" i="1"/>
  <c r="M46" i="1"/>
  <c r="M47" i="1"/>
  <c r="O47" i="1" s="1"/>
  <c r="M48" i="1"/>
  <c r="M50" i="1"/>
  <c r="M51" i="1"/>
  <c r="M56" i="1"/>
  <c r="M59" i="1"/>
  <c r="O59" i="1" s="1"/>
  <c r="M61" i="1"/>
  <c r="M62" i="1"/>
  <c r="M65" i="1"/>
  <c r="M67" i="1"/>
  <c r="M69" i="1"/>
  <c r="O69" i="1" s="1"/>
  <c r="M70" i="1"/>
  <c r="M73" i="1"/>
  <c r="M74" i="1"/>
  <c r="M76" i="1"/>
  <c r="M77" i="1"/>
  <c r="M80" i="1"/>
  <c r="M82" i="1"/>
  <c r="O82" i="1" s="1"/>
  <c r="M83" i="1"/>
  <c r="M84" i="1"/>
  <c r="M90" i="1"/>
  <c r="M91" i="1"/>
  <c r="O91" i="1" s="1"/>
  <c r="M92" i="1"/>
  <c r="M93" i="1"/>
  <c r="M94" i="1"/>
  <c r="M96" i="1"/>
  <c r="O96" i="1" s="1"/>
  <c r="M104" i="1"/>
  <c r="M105" i="1"/>
  <c r="M108" i="1"/>
  <c r="M113" i="1"/>
  <c r="M114" i="1"/>
  <c r="M117" i="1"/>
  <c r="M126" i="1"/>
  <c r="M127" i="1"/>
  <c r="M129" i="1"/>
  <c r="O129" i="1" s="1"/>
  <c r="M131" i="1"/>
  <c r="M134" i="1"/>
  <c r="M142" i="1"/>
  <c r="M145" i="1"/>
  <c r="M147" i="1"/>
  <c r="O147" i="1" s="1"/>
  <c r="M149" i="1"/>
  <c r="M150" i="1"/>
  <c r="M151" i="1"/>
  <c r="M153" i="1"/>
  <c r="M156" i="1"/>
  <c r="M157" i="1"/>
  <c r="M158" i="1"/>
  <c r="M159" i="1"/>
  <c r="M162" i="1"/>
  <c r="M166" i="1"/>
  <c r="M168" i="1"/>
  <c r="O168" i="1" s="1"/>
  <c r="M169" i="1"/>
  <c r="M170" i="1"/>
  <c r="M171" i="1"/>
  <c r="O171" i="1" s="1"/>
  <c r="M173" i="1"/>
  <c r="O173" i="1" s="1"/>
  <c r="M175" i="1"/>
  <c r="M176" i="1"/>
  <c r="M184" i="1"/>
  <c r="M186" i="1"/>
  <c r="O186" i="1" s="1"/>
  <c r="M187" i="1"/>
  <c r="M188" i="1"/>
  <c r="M189" i="1"/>
  <c r="M191" i="1"/>
  <c r="M193" i="1"/>
  <c r="M194" i="1"/>
  <c r="M198" i="1"/>
  <c r="O198" i="1" s="1"/>
  <c r="M200" i="1"/>
  <c r="O200" i="1" s="1"/>
  <c r="M201" i="1"/>
  <c r="M204" i="1"/>
  <c r="M205" i="1"/>
  <c r="O205" i="1" s="1"/>
  <c r="M206" i="1"/>
  <c r="O206" i="1" s="1"/>
  <c r="M208" i="1"/>
  <c r="M209" i="1"/>
  <c r="M213" i="1"/>
  <c r="M214" i="1"/>
  <c r="M216" i="1"/>
  <c r="M221" i="1"/>
  <c r="O221" i="1" s="1"/>
  <c r="M222" i="1"/>
  <c r="M223" i="1"/>
  <c r="M224" i="1"/>
  <c r="M226" i="1"/>
  <c r="M228" i="1"/>
  <c r="O228" i="1" s="1"/>
  <c r="M232" i="1"/>
  <c r="M233" i="1"/>
  <c r="M234" i="1"/>
  <c r="M235" i="1"/>
  <c r="O235" i="1" s="1"/>
  <c r="M237" i="1"/>
  <c r="M238" i="1"/>
  <c r="M239" i="1"/>
  <c r="M242" i="1"/>
  <c r="M244" i="1"/>
  <c r="M245" i="1"/>
  <c r="M251" i="1"/>
  <c r="M257" i="1"/>
  <c r="M261" i="1"/>
  <c r="M266" i="1"/>
  <c r="M268" i="1"/>
  <c r="M269" i="1"/>
  <c r="M270" i="1"/>
  <c r="M271" i="1"/>
  <c r="M272" i="1"/>
  <c r="M275" i="1"/>
  <c r="M276" i="1"/>
  <c r="M279" i="1"/>
  <c r="O279" i="1" s="1"/>
  <c r="M280" i="1"/>
  <c r="M283" i="1"/>
  <c r="M287" i="1"/>
  <c r="O287" i="1" s="1"/>
  <c r="M288" i="1"/>
  <c r="M291" i="1"/>
  <c r="M293" i="1"/>
  <c r="M295" i="1"/>
  <c r="M296" i="1"/>
  <c r="M299" i="1"/>
  <c r="M301" i="1"/>
  <c r="M302" i="1"/>
  <c r="M304" i="1"/>
  <c r="M305" i="1"/>
  <c r="M307" i="1"/>
  <c r="M308" i="1"/>
  <c r="M313" i="1"/>
  <c r="O313" i="1" s="1"/>
  <c r="M316" i="1"/>
  <c r="O316" i="1" s="1"/>
  <c r="M317" i="1"/>
  <c r="M318" i="1"/>
  <c r="O318" i="1" s="1"/>
  <c r="M320" i="1"/>
  <c r="M321" i="1"/>
  <c r="M323" i="1"/>
  <c r="M325" i="1"/>
  <c r="O325" i="1" s="1"/>
  <c r="M326" i="1"/>
  <c r="M331" i="1"/>
  <c r="O331" i="1" s="1"/>
  <c r="M332" i="1"/>
  <c r="M333" i="1"/>
  <c r="M334" i="1"/>
  <c r="M335" i="1"/>
  <c r="O335" i="1" s="1"/>
  <c r="M339" i="1"/>
  <c r="M340" i="1"/>
  <c r="M344" i="1"/>
  <c r="M346" i="1"/>
  <c r="O346" i="1" s="1"/>
  <c r="M347" i="1"/>
  <c r="M349" i="1"/>
  <c r="M350" i="1"/>
  <c r="M351" i="1"/>
  <c r="O351" i="1" s="1"/>
  <c r="M353" i="1"/>
  <c r="M357" i="1"/>
  <c r="M358" i="1"/>
  <c r="M359" i="1"/>
  <c r="M360" i="1"/>
  <c r="O360" i="1" s="1"/>
  <c r="M361" i="1"/>
  <c r="M362" i="1"/>
  <c r="M363" i="1"/>
  <c r="M365" i="1"/>
  <c r="M366" i="1"/>
  <c r="M367" i="1"/>
  <c r="M368" i="1"/>
  <c r="M373" i="1"/>
  <c r="M374" i="1"/>
  <c r="M375" i="1"/>
  <c r="M376" i="1"/>
  <c r="M378" i="1"/>
  <c r="O378" i="1" s="1"/>
  <c r="M379" i="1"/>
  <c r="M382" i="1"/>
  <c r="M384" i="1"/>
  <c r="M385" i="1"/>
  <c r="M386" i="1"/>
  <c r="M387" i="1"/>
  <c r="M388" i="1"/>
  <c r="M392" i="1"/>
  <c r="M393" i="1"/>
  <c r="M394" i="1"/>
  <c r="M395" i="1"/>
  <c r="M396" i="1"/>
  <c r="M400" i="1"/>
  <c r="M402" i="1"/>
  <c r="M403" i="1"/>
  <c r="M404" i="1"/>
  <c r="M412" i="1"/>
  <c r="M415" i="1"/>
  <c r="M416" i="1"/>
  <c r="M417" i="1"/>
  <c r="M419" i="1"/>
  <c r="M422" i="1"/>
  <c r="M424" i="1"/>
  <c r="O424" i="1" s="1"/>
  <c r="M425" i="1"/>
  <c r="M432" i="1"/>
  <c r="M433" i="1"/>
  <c r="M437" i="1"/>
  <c r="M439" i="1"/>
  <c r="M444" i="1"/>
  <c r="M445" i="1"/>
  <c r="M450" i="1"/>
  <c r="O450" i="1" s="1"/>
  <c r="M451" i="1"/>
  <c r="O451" i="1" s="1"/>
  <c r="M455" i="1"/>
  <c r="M459" i="1"/>
  <c r="O459" i="1" s="1"/>
  <c r="M460" i="1"/>
  <c r="M461" i="1"/>
  <c r="O461" i="1" s="1"/>
  <c r="M462" i="1"/>
  <c r="M465" i="1"/>
  <c r="O465" i="1" s="1"/>
  <c r="M467" i="1"/>
  <c r="O467" i="1" s="1"/>
  <c r="M473" i="1"/>
  <c r="M474" i="1"/>
  <c r="M476" i="1"/>
  <c r="M479" i="1"/>
  <c r="M481" i="1"/>
  <c r="M482" i="1"/>
  <c r="M483" i="1"/>
  <c r="M485" i="1"/>
  <c r="O485" i="1" s="1"/>
  <c r="M487" i="1"/>
  <c r="M488" i="1"/>
  <c r="M489" i="1"/>
  <c r="M490" i="1"/>
  <c r="O490" i="1" s="1"/>
  <c r="M495" i="1"/>
  <c r="M500" i="1"/>
  <c r="M501" i="1"/>
  <c r="M503" i="1"/>
  <c r="M504" i="1"/>
  <c r="M506" i="1"/>
  <c r="M508" i="1"/>
  <c r="M509" i="1"/>
  <c r="M512" i="1"/>
  <c r="O512" i="1" s="1"/>
  <c r="M515" i="1"/>
  <c r="O515" i="1" s="1"/>
  <c r="M517" i="1"/>
  <c r="O517" i="1" s="1"/>
  <c r="M519" i="1"/>
  <c r="M520" i="1"/>
  <c r="M521" i="1"/>
  <c r="M525" i="1"/>
  <c r="M528" i="1"/>
  <c r="O528" i="1" s="1"/>
  <c r="M529" i="1"/>
  <c r="M531" i="1"/>
  <c r="M532" i="1"/>
  <c r="O532" i="1" s="1"/>
  <c r="M533" i="1"/>
  <c r="M536" i="1"/>
  <c r="M538" i="1"/>
  <c r="M542" i="1"/>
  <c r="M543" i="1"/>
  <c r="M544" i="1"/>
  <c r="M548" i="1"/>
  <c r="O548" i="1" s="1"/>
  <c r="M552" i="1"/>
  <c r="M557" i="1"/>
  <c r="O557" i="1" s="1"/>
  <c r="M558" i="1"/>
  <c r="M559" i="1"/>
  <c r="O559" i="1" s="1"/>
  <c r="M560" i="1"/>
  <c r="M563" i="1"/>
  <c r="O563" i="1" s="1"/>
  <c r="M571" i="1"/>
  <c r="O571" i="1" s="1"/>
  <c r="M577" i="1"/>
  <c r="O577" i="1" s="1"/>
  <c r="M578" i="1"/>
  <c r="O578" i="1" s="1"/>
  <c r="M579" i="1"/>
  <c r="M580" i="1"/>
  <c r="O580" i="1" s="1"/>
  <c r="M583" i="1"/>
  <c r="O583" i="1" s="1"/>
  <c r="M585" i="1"/>
  <c r="M586" i="1"/>
  <c r="M588" i="1"/>
  <c r="M591" i="1"/>
  <c r="M592" i="1"/>
  <c r="M602" i="1"/>
  <c r="M603" i="1"/>
  <c r="O603" i="1" s="1"/>
  <c r="M604" i="1"/>
  <c r="M605" i="1"/>
  <c r="M608" i="1"/>
  <c r="M611" i="1"/>
  <c r="O611" i="1" s="1"/>
  <c r="M614" i="1"/>
  <c r="M615" i="1"/>
  <c r="M616" i="1"/>
  <c r="M619" i="1"/>
  <c r="M622" i="1"/>
  <c r="M624" i="1"/>
  <c r="M625" i="1"/>
  <c r="M626" i="1"/>
  <c r="M627" i="1"/>
  <c r="M629" i="1"/>
  <c r="M630" i="1"/>
  <c r="M631" i="1"/>
  <c r="O631" i="1" s="1"/>
  <c r="M632" i="1"/>
  <c r="O632" i="1" s="1"/>
  <c r="M638" i="1"/>
  <c r="O638" i="1" s="1"/>
  <c r="M639" i="1"/>
  <c r="M640" i="1"/>
  <c r="M647" i="1"/>
  <c r="M648" i="1"/>
  <c r="M650" i="1"/>
  <c r="O650" i="1" s="1"/>
  <c r="M651" i="1"/>
  <c r="O651" i="1" s="1"/>
  <c r="M652" i="1"/>
  <c r="M653" i="1"/>
  <c r="M654" i="1"/>
  <c r="M656" i="1"/>
  <c r="M661" i="1"/>
  <c r="M664" i="1"/>
  <c r="M666" i="1"/>
  <c r="O666" i="1" s="1"/>
  <c r="M668" i="1"/>
  <c r="O668" i="1" s="1"/>
  <c r="M669" i="1"/>
  <c r="M674" i="1"/>
  <c r="O674" i="1" s="1"/>
  <c r="M678" i="1"/>
  <c r="M690" i="1"/>
  <c r="M691" i="1"/>
  <c r="M693" i="1"/>
  <c r="O693" i="1" s="1"/>
  <c r="M698" i="1"/>
  <c r="O698" i="1" s="1"/>
  <c r="M699" i="1"/>
  <c r="M700" i="1"/>
  <c r="M701" i="1"/>
  <c r="M702" i="1"/>
  <c r="M703" i="1"/>
  <c r="O703" i="1" s="1"/>
  <c r="M710" i="1"/>
  <c r="O710" i="1" s="1"/>
  <c r="M712" i="1"/>
  <c r="M713" i="1"/>
  <c r="M714" i="1"/>
  <c r="O714" i="1" s="1"/>
  <c r="M718" i="1"/>
  <c r="M719" i="1"/>
  <c r="O719" i="1" s="1"/>
  <c r="M721" i="1"/>
  <c r="O721" i="1" s="1"/>
  <c r="M723" i="1"/>
  <c r="M726" i="1"/>
  <c r="M727" i="1"/>
  <c r="M728" i="1"/>
  <c r="M731" i="1"/>
  <c r="O731" i="1" s="1"/>
  <c r="M732" i="1"/>
  <c r="O732" i="1" s="1"/>
  <c r="M734" i="1"/>
  <c r="M735" i="1"/>
  <c r="M736" i="1"/>
  <c r="O736" i="1" s="1"/>
  <c r="M737" i="1"/>
  <c r="M738" i="1"/>
  <c r="M739" i="1"/>
  <c r="M741" i="1"/>
  <c r="M742" i="1"/>
  <c r="M746" i="1"/>
  <c r="O746" i="1" s="1"/>
  <c r="M606" i="1"/>
  <c r="M252" i="1"/>
  <c r="M371" i="1"/>
  <c r="M454" i="1"/>
  <c r="M607" i="1"/>
  <c r="M179" i="1"/>
  <c r="M7" i="1"/>
  <c r="M431" i="1"/>
  <c r="O431" i="1" s="1"/>
  <c r="M343" i="1"/>
  <c r="M397" i="1"/>
  <c r="M411" i="1"/>
  <c r="M408" i="1"/>
  <c r="O408" i="1" s="1"/>
  <c r="M292" i="1"/>
  <c r="O292" i="1" s="1"/>
  <c r="M452" i="1"/>
  <c r="O452" i="1" s="1"/>
  <c r="M594" i="1"/>
  <c r="O594" i="1" s="1"/>
  <c r="M52" i="1"/>
  <c r="M256" i="1"/>
  <c r="O256" i="1" s="1"/>
  <c r="M202" i="1"/>
  <c r="M491" i="1"/>
  <c r="M526" i="1"/>
  <c r="M212" i="1"/>
  <c r="M102" i="1"/>
  <c r="O102" i="1" s="1"/>
  <c r="M725" i="1"/>
  <c r="O725" i="1" s="1"/>
  <c r="M306" i="1"/>
  <c r="M312" i="1"/>
  <c r="M510" i="1"/>
  <c r="M407" i="1"/>
  <c r="M286" i="1"/>
  <c r="O286" i="1" s="1"/>
  <c r="M464" i="1"/>
  <c r="M60" i="1"/>
  <c r="O60" i="1" s="1"/>
  <c r="M641" i="1"/>
  <c r="M456" i="1"/>
  <c r="O456" i="1" s="1"/>
  <c r="M258" i="1"/>
  <c r="M682" i="1"/>
  <c r="O682" i="1" s="1"/>
  <c r="M463" i="1"/>
  <c r="O463" i="1" s="1"/>
  <c r="M290" i="1"/>
  <c r="M165" i="1"/>
  <c r="M174" i="1"/>
  <c r="M553" i="1"/>
  <c r="M667" i="1"/>
  <c r="M457" i="1"/>
  <c r="M180" i="1"/>
  <c r="M524" i="1"/>
  <c r="O524" i="1" s="1"/>
  <c r="M513" i="1"/>
  <c r="M634" i="1"/>
  <c r="M107" i="1"/>
  <c r="M522" i="1"/>
  <c r="O522" i="1" s="1"/>
  <c r="M511" i="1"/>
  <c r="O511" i="1" s="1"/>
  <c r="M551" i="1"/>
  <c r="M106" i="1"/>
  <c r="M44" i="1"/>
  <c r="M426" i="1"/>
  <c r="M633" i="1"/>
  <c r="M730" i="1"/>
  <c r="O730" i="1" s="1"/>
  <c r="M406" i="1"/>
  <c r="O406" i="1" s="1"/>
  <c r="M163" i="1"/>
  <c r="M523" i="1"/>
  <c r="M507" i="1"/>
  <c r="M649" i="1"/>
  <c r="M72" i="1"/>
  <c r="M98" i="1"/>
  <c r="O98" i="1" s="1"/>
  <c r="M97" i="1"/>
  <c r="M71" i="1"/>
  <c r="O71" i="1" s="1"/>
  <c r="M471" i="1"/>
  <c r="M518" i="1"/>
  <c r="O518" i="1" s="1"/>
  <c r="M438" i="1"/>
  <c r="M181" i="1"/>
  <c r="M41" i="1"/>
  <c r="O41" i="1" s="1"/>
  <c r="M657" i="1"/>
  <c r="M566" i="1"/>
  <c r="O566" i="1" s="1"/>
  <c r="M383" i="1"/>
  <c r="M303" i="1"/>
  <c r="M95" i="1"/>
  <c r="M231" i="1"/>
  <c r="M282" i="1"/>
  <c r="O282" i="1" s="1"/>
  <c r="M398" i="1"/>
  <c r="M484" i="1"/>
  <c r="O484" i="1" s="1"/>
  <c r="M539" i="1"/>
  <c r="O539" i="1" s="1"/>
  <c r="M355" i="1"/>
  <c r="M562" i="1"/>
  <c r="M435" i="1"/>
  <c r="M55" i="1"/>
  <c r="M596" i="1"/>
  <c r="M401" i="1"/>
  <c r="M428" i="1"/>
  <c r="M13" i="1"/>
  <c r="M556" i="1"/>
  <c r="M537" i="1"/>
  <c r="M324" i="1"/>
  <c r="O324" i="1" s="1"/>
  <c r="M25" i="1"/>
  <c r="M680" i="1"/>
  <c r="M409" i="1"/>
  <c r="M391" i="1"/>
  <c r="O391" i="1" s="1"/>
  <c r="M637" i="1"/>
  <c r="M311" i="1"/>
  <c r="M265" i="1"/>
  <c r="O265" i="1" s="1"/>
  <c r="M676" i="1"/>
  <c r="M49" i="1"/>
  <c r="M745" i="1"/>
  <c r="M300" i="1"/>
  <c r="O300" i="1" s="1"/>
  <c r="M116" i="1"/>
  <c r="M54" i="1"/>
  <c r="M370" i="1"/>
  <c r="M740" i="1"/>
  <c r="M576" i="1"/>
  <c r="M609" i="1"/>
  <c r="M617" i="1"/>
  <c r="M53" i="1"/>
  <c r="M499" i="1"/>
  <c r="M112" i="1"/>
  <c r="O112" i="1" s="1"/>
  <c r="M683" i="1"/>
  <c r="M14" i="1"/>
  <c r="M297" i="1"/>
  <c r="M505" i="1"/>
  <c r="O505" i="1" s="1"/>
  <c r="M229" i="1"/>
  <c r="M635" i="1"/>
  <c r="M32" i="1"/>
  <c r="M427" i="1"/>
  <c r="M119" i="1"/>
  <c r="M125" i="1"/>
  <c r="O125" i="1" s="1"/>
  <c r="M677" i="1"/>
  <c r="M597" i="1"/>
  <c r="O597" i="1" s="1"/>
  <c r="M167" i="1"/>
  <c r="M315" i="1"/>
  <c r="O315" i="1" s="1"/>
  <c r="M436" i="1"/>
  <c r="O436" i="1" s="1"/>
  <c r="M164" i="1"/>
  <c r="M660" i="1"/>
  <c r="O660" i="1" s="1"/>
  <c r="M146" i="1"/>
  <c r="M11" i="1"/>
  <c r="M139" i="1"/>
  <c r="O139" i="1" s="1"/>
  <c r="M172" i="1"/>
  <c r="M421" i="1"/>
  <c r="O421" i="1" s="1"/>
  <c r="M405" i="1"/>
  <c r="O405" i="1" s="1"/>
  <c r="M610" i="1"/>
  <c r="O610" i="1" s="1"/>
  <c r="M377" i="1"/>
  <c r="O377" i="1" s="1"/>
  <c r="M143" i="1"/>
  <c r="M140" i="1"/>
  <c r="M478" i="1"/>
  <c r="O478" i="1" s="1"/>
  <c r="M390" i="1"/>
  <c r="M27" i="1"/>
  <c r="M248" i="1"/>
  <c r="M743" i="1"/>
  <c r="O743" i="1" s="1"/>
  <c r="M285" i="1"/>
  <c r="M298" i="1"/>
  <c r="M688" i="1"/>
  <c r="O688" i="1" s="1"/>
  <c r="M724" i="1"/>
  <c r="M219" i="1"/>
  <c r="M470" i="1"/>
  <c r="M546" i="1"/>
  <c r="M469" i="1"/>
  <c r="M516" i="1"/>
  <c r="M584" i="1"/>
  <c r="O584" i="1" s="1"/>
  <c r="M570" i="1"/>
  <c r="M89" i="1"/>
  <c r="M284" i="1"/>
  <c r="M183" i="1"/>
  <c r="M696" i="1"/>
  <c r="M115" i="1"/>
  <c r="M673" i="1"/>
  <c r="M458" i="1"/>
  <c r="M246" i="1"/>
  <c r="M369" i="1"/>
  <c r="M681" i="1"/>
  <c r="O681" i="1" s="1"/>
  <c r="M472" i="1"/>
  <c r="O472" i="1" s="1"/>
  <c r="M705" i="1"/>
  <c r="O705" i="1" s="1"/>
  <c r="M389" i="1"/>
  <c r="O389" i="1" s="1"/>
  <c r="M81" i="1"/>
  <c r="M593" i="1"/>
  <c r="O593" i="1" s="1"/>
  <c r="M88" i="1"/>
  <c r="M695" i="1"/>
  <c r="O695" i="1" s="1"/>
  <c r="M575" i="1"/>
  <c r="M123" i="1"/>
  <c r="M130" i="1"/>
  <c r="M310" i="1"/>
  <c r="M217" i="1"/>
  <c r="M255" i="1"/>
  <c r="M262" i="1"/>
  <c r="O262" i="1" s="1"/>
  <c r="M259" i="1"/>
  <c r="M480" i="1"/>
  <c r="M264" i="1"/>
  <c r="O264" i="1" s="1"/>
  <c r="M534" i="1"/>
  <c r="M220" i="1"/>
  <c r="O220" i="1" s="1"/>
  <c r="M430" i="1"/>
  <c r="M87" i="1"/>
  <c r="O87" i="1" s="1"/>
  <c r="M492" i="1"/>
  <c r="O492" i="1" s="1"/>
  <c r="M260" i="1"/>
  <c r="O260" i="1" s="1"/>
  <c r="M101" i="1"/>
  <c r="O101" i="1" s="1"/>
  <c r="M716" i="1"/>
  <c r="O716" i="1" s="1"/>
  <c r="M729" i="1"/>
  <c r="O729" i="1" s="1"/>
  <c r="M138" i="1"/>
  <c r="M671" i="1"/>
  <c r="O671" i="1" s="1"/>
  <c r="M692" i="1"/>
  <c r="M86" i="1"/>
  <c r="O86" i="1" s="1"/>
  <c r="M420" i="1"/>
  <c r="M675" i="1"/>
  <c r="M254" i="1"/>
  <c r="M697" i="1"/>
  <c r="O697" i="1" s="1"/>
  <c r="M277" i="1"/>
  <c r="O277" i="1" s="1"/>
  <c r="M152" i="1"/>
  <c r="O152" i="1" s="1"/>
  <c r="M477" i="1"/>
  <c r="O477" i="1" s="1"/>
  <c r="M582" i="1"/>
  <c r="O582" i="1" s="1"/>
  <c r="M196" i="1"/>
  <c r="M66" i="1"/>
  <c r="O66" i="1" s="1"/>
  <c r="M160" i="1"/>
  <c r="M63" i="1"/>
  <c r="M561" i="1"/>
  <c r="M155" i="1"/>
  <c r="M715" i="1"/>
  <c r="M429" i="1"/>
  <c r="M100" i="1"/>
  <c r="O100" i="1" s="1"/>
  <c r="M380" i="1"/>
  <c r="M642" i="1"/>
  <c r="O642" i="1" s="1"/>
  <c r="M137" i="1"/>
  <c r="M486" i="1"/>
  <c r="M670" i="1"/>
  <c r="M322" i="1"/>
  <c r="M85" i="1"/>
  <c r="M644" i="1"/>
  <c r="O644" i="1" s="1"/>
  <c r="M185" i="1"/>
  <c r="M381" i="1"/>
  <c r="O381" i="1" s="1"/>
  <c r="M247" i="1"/>
  <c r="M628" i="1"/>
  <c r="O628" i="1" s="1"/>
  <c r="M663" i="1"/>
  <c r="O663" i="1" s="1"/>
  <c r="M722" i="1"/>
  <c r="M267" i="1"/>
  <c r="M45" i="1"/>
  <c r="M684" i="1"/>
  <c r="O684" i="1" s="1"/>
  <c r="M567" i="1"/>
  <c r="O567" i="1" s="1"/>
  <c r="M547" i="1"/>
  <c r="M685" i="1"/>
  <c r="O685" i="1" s="1"/>
  <c r="M565" i="1"/>
  <c r="O565" i="1" s="1"/>
  <c r="M294" i="1"/>
  <c r="M75" i="1"/>
  <c r="O75" i="1" s="1"/>
  <c r="M720" i="1"/>
  <c r="M103" i="1"/>
  <c r="M636" i="1"/>
  <c r="O636" i="1" s="1"/>
  <c r="M240" i="1"/>
  <c r="M443" i="1"/>
  <c r="M345" i="1"/>
  <c r="O345" i="1" s="1"/>
  <c r="M598" i="1"/>
  <c r="O598" i="1" s="1"/>
  <c r="M58" i="1"/>
  <c r="M493" i="1"/>
  <c r="M581" i="1"/>
  <c r="M253" i="1"/>
  <c r="M211" i="1"/>
  <c r="M595" i="1"/>
  <c r="O595" i="1" s="1"/>
  <c r="M336" i="1"/>
  <c r="O336" i="1" s="1"/>
  <c r="M34" i="1"/>
  <c r="O34" i="1" s="1"/>
  <c r="M418" i="1"/>
  <c r="M68" i="1"/>
  <c r="M120" i="1"/>
  <c r="M744" i="1"/>
  <c r="M10" i="1"/>
  <c r="O10" i="1" s="1"/>
  <c r="M550" i="1"/>
  <c r="O550" i="1" s="1"/>
  <c r="M446" i="1"/>
  <c r="O446" i="1" s="1"/>
  <c r="M263" i="1"/>
  <c r="M22" i="1"/>
  <c r="M514" i="1"/>
  <c r="M665" i="1"/>
  <c r="O665" i="1" s="1"/>
  <c r="M498" i="1"/>
  <c r="O498" i="1" s="1"/>
  <c r="M64" i="1"/>
  <c r="O64" i="1" s="1"/>
  <c r="M549" i="1"/>
  <c r="M694" i="1"/>
  <c r="M620" i="1"/>
  <c r="M274" i="1"/>
  <c r="O274" i="1" s="1"/>
  <c r="M111" i="1"/>
  <c r="O111" i="1" s="1"/>
  <c r="M337" i="1"/>
  <c r="M453" i="1"/>
  <c r="M643" i="1"/>
  <c r="O643" i="1" s="1"/>
  <c r="M314" i="1"/>
  <c r="M527" i="1"/>
  <c r="M645" i="1"/>
  <c r="M197" i="1"/>
  <c r="M448" i="1"/>
  <c r="O448" i="1" s="1"/>
  <c r="M599" i="1"/>
  <c r="O599" i="1" s="1"/>
  <c r="M689" i="1"/>
  <c r="M687" i="1"/>
  <c r="M709" i="1"/>
  <c r="M203" i="1"/>
  <c r="M309" i="1"/>
  <c r="O309" i="1" s="1"/>
  <c r="M348" i="1"/>
  <c r="M410" i="1"/>
  <c r="O410" i="1" s="1"/>
  <c r="M281" i="1"/>
  <c r="O281" i="1" s="1"/>
  <c r="M707" i="1"/>
  <c r="M447" i="1"/>
  <c r="M554" i="1"/>
  <c r="O554" i="1" s="1"/>
  <c r="M195" i="1"/>
  <c r="M356" i="1"/>
  <c r="O356" i="1" s="1"/>
  <c r="M555" i="1"/>
  <c r="M109" i="1"/>
  <c r="O109" i="1" s="1"/>
  <c r="M210" i="1"/>
  <c r="M21" i="1"/>
  <c r="M623" i="1"/>
  <c r="M399" i="1"/>
  <c r="M241" i="1"/>
  <c r="O241" i="1" s="1"/>
  <c r="M18" i="1"/>
  <c r="M497" i="1"/>
  <c r="M655" i="1"/>
  <c r="M30" i="1"/>
  <c r="M161" i="1"/>
  <c r="O161" i="1" s="1"/>
  <c r="M250" i="1"/>
  <c r="M475" i="1"/>
  <c r="O475" i="1" s="1"/>
  <c r="M621" i="1"/>
  <c r="M110" i="1"/>
  <c r="M249" i="1"/>
  <c r="O249" i="1" s="1"/>
  <c r="M273" i="1"/>
  <c r="M227" i="1"/>
  <c r="M679" i="1"/>
  <c r="M535" i="1"/>
  <c r="M646" i="1"/>
  <c r="M704" i="1"/>
  <c r="M132" i="1"/>
  <c r="M230" i="1"/>
  <c r="O230" i="1" s="1"/>
  <c r="M662" i="1"/>
  <c r="O662" i="1" s="1"/>
  <c r="M215" i="1"/>
  <c r="O215" i="1" s="1"/>
  <c r="M545" i="1"/>
  <c r="M225" i="1"/>
  <c r="M124" i="1"/>
  <c r="O124" i="1" s="1"/>
  <c r="M99" i="1"/>
  <c r="O99" i="1" s="1"/>
  <c r="M338" i="1"/>
  <c r="O338" i="1" s="1"/>
  <c r="M541" i="1"/>
  <c r="O541" i="1" s="1"/>
  <c r="M236" i="1"/>
  <c r="M564" i="1"/>
  <c r="M496" i="1"/>
  <c r="O496" i="1" s="1"/>
  <c r="M573" i="1"/>
  <c r="M330" i="1"/>
  <c r="M572" i="1"/>
  <c r="O572" i="1" s="1"/>
  <c r="M711" i="1"/>
  <c r="M319" i="1"/>
  <c r="M414" i="1"/>
  <c r="M154" i="1"/>
  <c r="M440" i="1"/>
  <c r="M540" i="1"/>
  <c r="O540" i="1" s="1"/>
  <c r="M342" i="1"/>
  <c r="O342" i="1" s="1"/>
  <c r="M354" i="1"/>
  <c r="O354" i="1" s="1"/>
  <c r="M708" i="1"/>
  <c r="O708" i="1" s="1"/>
  <c r="M341" i="1"/>
  <c r="M590" i="1"/>
  <c r="M613" i="1"/>
  <c r="M574" i="1"/>
  <c r="M122" i="1"/>
  <c r="M329" i="1"/>
  <c r="M9" i="1"/>
  <c r="M530" i="1"/>
  <c r="M178" i="1"/>
  <c r="O178" i="1" s="1"/>
  <c r="M199" i="1"/>
  <c r="M118" i="1"/>
  <c r="M31" i="1"/>
  <c r="M148" i="1"/>
  <c r="M278" i="1"/>
  <c r="O278" i="1" s="1"/>
  <c r="M502" i="1"/>
  <c r="M659" i="1"/>
  <c r="M468" i="1"/>
  <c r="M494" i="1"/>
  <c r="M243" i="1"/>
  <c r="O243" i="1" s="1"/>
  <c r="M733" i="1"/>
  <c r="M190" i="1"/>
  <c r="O190" i="1" s="1"/>
  <c r="M686" i="1"/>
  <c r="M352" i="1"/>
  <c r="M135" i="1"/>
  <c r="M434" i="1"/>
  <c r="M441" i="1"/>
  <c r="O441" i="1" s="1"/>
  <c r="M133" i="1"/>
  <c r="O133" i="1" s="1"/>
  <c r="M658" i="1"/>
  <c r="O658" i="1" s="1"/>
  <c r="M672" i="1"/>
  <c r="O672" i="1" s="1"/>
  <c r="M8" i="1"/>
  <c r="O8" i="1" s="1"/>
  <c r="M601" i="1"/>
  <c r="M136" i="1"/>
  <c r="M182" i="1"/>
  <c r="O182" i="1" s="1"/>
  <c r="M717" i="1"/>
  <c r="O717" i="1" s="1"/>
  <c r="M442" i="1"/>
  <c r="M612" i="1"/>
  <c r="M706" i="1"/>
  <c r="O706" i="1" s="1"/>
  <c r="M589" i="1"/>
  <c r="M618" i="1"/>
  <c r="M364" i="1"/>
  <c r="M569" i="1"/>
  <c r="M568" i="1"/>
  <c r="O568" i="1" s="1"/>
  <c r="M328" i="1"/>
  <c r="O328" i="1" s="1"/>
  <c r="M372" i="1"/>
  <c r="O372" i="1" s="1"/>
  <c r="M600" i="1"/>
  <c r="M121" i="1"/>
  <c r="O121" i="1" s="1"/>
  <c r="M57" i="1"/>
  <c r="O57" i="1" s="1"/>
  <c r="M413" i="1"/>
  <c r="O413" i="1" s="1"/>
  <c r="M449" i="1"/>
  <c r="O449" i="1" s="1"/>
  <c r="M466" i="1"/>
  <c r="M144" i="1"/>
  <c r="M141" i="1"/>
  <c r="M177" i="1"/>
  <c r="M289" i="1"/>
  <c r="M79" i="1"/>
  <c r="O79" i="1" s="1"/>
  <c r="M78" i="1"/>
  <c r="M587" i="1"/>
  <c r="M218" i="1"/>
  <c r="O218" i="1" s="1"/>
  <c r="M128" i="1"/>
  <c r="M192" i="1"/>
  <c r="M327" i="1"/>
  <c r="O327" i="1" s="1"/>
  <c r="M423" i="1"/>
  <c r="M2" i="1"/>
  <c r="D3" i="2"/>
  <c r="E3" i="2"/>
  <c r="G3" i="2"/>
  <c r="H3" i="2"/>
  <c r="I3" i="2"/>
  <c r="J3" i="2"/>
  <c r="K3" i="2"/>
  <c r="L3" i="2"/>
  <c r="M3" i="2"/>
  <c r="N3" i="2"/>
  <c r="O3" i="2"/>
  <c r="Q114" i="1"/>
  <c r="Q47" i="1"/>
  <c r="Q41" i="1"/>
  <c r="Q37" i="1"/>
  <c r="Q31" i="1"/>
  <c r="O348" i="1" l="1"/>
  <c r="O722" i="1"/>
  <c r="O163" i="1"/>
  <c r="O420" i="1"/>
  <c r="O25" i="1"/>
  <c r="O692" i="1"/>
  <c r="O458" i="1"/>
  <c r="O303" i="1"/>
  <c r="O516" i="1"/>
  <c r="O7" i="1"/>
  <c r="O549" i="1"/>
  <c r="C1734" i="2"/>
  <c r="O319" i="1"/>
  <c r="O401" i="1"/>
  <c r="O738" i="1"/>
  <c r="O727" i="1"/>
  <c r="O648" i="1"/>
  <c r="O615" i="1"/>
  <c r="O501" i="1"/>
  <c r="O387" i="1"/>
  <c r="O362" i="1"/>
  <c r="O271" i="1"/>
  <c r="O233" i="1"/>
  <c r="O84" i="1"/>
  <c r="O85" i="1"/>
  <c r="O246" i="1"/>
  <c r="O202" i="1"/>
  <c r="O132" i="1"/>
  <c r="O618" i="1"/>
  <c r="O502" i="1"/>
  <c r="O694" i="1"/>
  <c r="O217" i="1"/>
  <c r="O667" i="1"/>
  <c r="O52" i="1"/>
  <c r="O423" i="1"/>
  <c r="O600" i="1"/>
  <c r="O289" i="1"/>
  <c r="O31" i="1"/>
  <c r="O409" i="1"/>
  <c r="C1743" i="2"/>
  <c r="C1667" i="2"/>
  <c r="O140" i="1"/>
  <c r="O544" i="1"/>
  <c r="C1728" i="2"/>
  <c r="C1763" i="2"/>
  <c r="C1711" i="2"/>
  <c r="O621" i="1"/>
  <c r="O158" i="1"/>
  <c r="O43" i="1"/>
  <c r="O17" i="1"/>
  <c r="C1739" i="2"/>
  <c r="F1723" i="2"/>
  <c r="F1727" i="2"/>
  <c r="F1659" i="2"/>
  <c r="F1688" i="2"/>
  <c r="F1732" i="2"/>
  <c r="F1663" i="2"/>
  <c r="F1628" i="2"/>
  <c r="F1619" i="2"/>
  <c r="F1664" i="2"/>
  <c r="F1660" i="2"/>
  <c r="F1608" i="2"/>
  <c r="F1639" i="2"/>
  <c r="O570" i="1"/>
  <c r="F1763" i="2"/>
  <c r="F1756" i="2"/>
  <c r="F1746" i="2"/>
  <c r="F1736" i="2"/>
  <c r="F1687" i="2"/>
  <c r="F1753" i="2"/>
  <c r="C760" i="2"/>
  <c r="C855" i="2"/>
  <c r="C924" i="2"/>
  <c r="C983" i="2"/>
  <c r="C1131" i="2"/>
  <c r="C1133" i="2"/>
  <c r="C1166" i="2"/>
  <c r="C1188" i="2"/>
  <c r="C1207" i="2"/>
  <c r="C1270" i="2"/>
  <c r="C1274" i="2"/>
  <c r="C935" i="2"/>
  <c r="C1014" i="2"/>
  <c r="C1054" i="2"/>
  <c r="C1075" i="2"/>
  <c r="C1113" i="2"/>
  <c r="C1117" i="2"/>
  <c r="C1164" i="2"/>
  <c r="C1186" i="2"/>
  <c r="C1296" i="2"/>
  <c r="C952" i="2"/>
  <c r="C956" i="2"/>
  <c r="C967" i="2"/>
  <c r="C851" i="2"/>
  <c r="C911" i="2"/>
  <c r="C945" i="2"/>
  <c r="C950" i="2"/>
  <c r="C1005" i="2"/>
  <c r="C1151" i="2"/>
  <c r="C1169" i="2"/>
  <c r="C1173" i="2"/>
  <c r="C1196" i="2"/>
  <c r="C1222" i="2"/>
  <c r="C1326" i="2"/>
  <c r="C1377" i="2"/>
  <c r="C677" i="2"/>
  <c r="C777" i="2"/>
  <c r="C782" i="2"/>
  <c r="C839" i="2"/>
  <c r="C849" i="2"/>
  <c r="C923" i="2"/>
  <c r="C1003" i="2"/>
  <c r="C1112" i="2"/>
  <c r="C1116" i="2"/>
  <c r="C1132" i="2"/>
  <c r="C1182" i="2"/>
  <c r="C1208" i="2"/>
  <c r="C837" i="2"/>
  <c r="C847" i="2"/>
  <c r="C921" i="2"/>
  <c r="C941" i="2"/>
  <c r="C989" i="2"/>
  <c r="C1022" i="2"/>
  <c r="C1060" i="2"/>
  <c r="C1128" i="2"/>
  <c r="C1180" i="2"/>
  <c r="C833" i="2"/>
  <c r="C835" i="2"/>
  <c r="C939" i="2"/>
  <c r="C955" i="2"/>
  <c r="C987" i="2"/>
  <c r="C1032" i="2"/>
  <c r="C1156" i="2"/>
  <c r="C1178" i="2"/>
  <c r="C1192" i="2"/>
  <c r="C1265" i="2"/>
  <c r="C1278" i="2"/>
  <c r="C1322" i="2"/>
  <c r="C1410" i="2"/>
  <c r="C1434" i="2"/>
  <c r="C728" i="2"/>
  <c r="C798" i="2"/>
  <c r="C821" i="2"/>
  <c r="C901" i="2"/>
  <c r="C928" i="2"/>
  <c r="C1152" i="2"/>
  <c r="C1190" i="2"/>
  <c r="C1276" i="2"/>
  <c r="C1388" i="2"/>
  <c r="C1409" i="2"/>
  <c r="C1472" i="2"/>
  <c r="C1542" i="2"/>
  <c r="C1555" i="2"/>
  <c r="C1583" i="2"/>
  <c r="C1607" i="2"/>
  <c r="C1631" i="2"/>
  <c r="C1659" i="2"/>
  <c r="C1663" i="2"/>
  <c r="C1479" i="2"/>
  <c r="C1531" i="2"/>
  <c r="C1566" i="2"/>
  <c r="C1579" i="2"/>
  <c r="C1590" i="2"/>
  <c r="C1603" i="2"/>
  <c r="C1627" i="2"/>
  <c r="C1651" i="2"/>
  <c r="C1655" i="2"/>
  <c r="C1703" i="2"/>
  <c r="C1726" i="2"/>
  <c r="C1755" i="2"/>
  <c r="C1759" i="2"/>
  <c r="C1475" i="2"/>
  <c r="C1551" i="2"/>
  <c r="C1575" i="2"/>
  <c r="C1614" i="2"/>
  <c r="C1623" i="2"/>
  <c r="C1647" i="2"/>
  <c r="C1678" i="2"/>
  <c r="C1699" i="2"/>
  <c r="C1718" i="2"/>
  <c r="C1747" i="2"/>
  <c r="C1751" i="2"/>
  <c r="C1670" i="2"/>
  <c r="C1269" i="2"/>
  <c r="C1365" i="2"/>
  <c r="C1398" i="2"/>
  <c r="C1428" i="2"/>
  <c r="C1534" i="2"/>
  <c r="C1547" i="2"/>
  <c r="C1558" i="2"/>
  <c r="C1571" i="2"/>
  <c r="C1599" i="2"/>
  <c r="C1691" i="2"/>
  <c r="C1695" i="2"/>
  <c r="C1710" i="2"/>
  <c r="C1417" i="2"/>
  <c r="C1424" i="2"/>
  <c r="C1433" i="2"/>
  <c r="C1459" i="2"/>
  <c r="C1543" i="2"/>
  <c r="C1582" i="2"/>
  <c r="C1595" i="2"/>
  <c r="C1606" i="2"/>
  <c r="C1619" i="2"/>
  <c r="C1630" i="2"/>
  <c r="C1639" i="2"/>
  <c r="C1662" i="2"/>
  <c r="C1687" i="2"/>
  <c r="C1731" i="2"/>
  <c r="C1735" i="2"/>
  <c r="C1723" i="2"/>
  <c r="C1727" i="2"/>
  <c r="C1587" i="2"/>
  <c r="C1715" i="2"/>
  <c r="C1719" i="2"/>
  <c r="C1750" i="2"/>
  <c r="C1370" i="2"/>
  <c r="C1422" i="2"/>
  <c r="C1455" i="2"/>
  <c r="C1494" i="2"/>
  <c r="C1528" i="2"/>
  <c r="C1539" i="2"/>
  <c r="C1567" i="2"/>
  <c r="C1591" i="2"/>
  <c r="C1654" i="2"/>
  <c r="C1683" i="2"/>
  <c r="C1758" i="2"/>
  <c r="C1615" i="2"/>
  <c r="C1635" i="2"/>
  <c r="C1646" i="2"/>
  <c r="C1675" i="2"/>
  <c r="C1679" i="2"/>
  <c r="C1162" i="2"/>
  <c r="C1255" i="2"/>
  <c r="C1490" i="2"/>
  <c r="C1550" i="2"/>
  <c r="C1563" i="2"/>
  <c r="C1574" i="2"/>
  <c r="C1611" i="2"/>
  <c r="C1248" i="2"/>
  <c r="C1512" i="2"/>
  <c r="C1535" i="2"/>
  <c r="C1559" i="2"/>
  <c r="C1598" i="2"/>
  <c r="O687" i="1"/>
  <c r="O657" i="1"/>
  <c r="C1736" i="2"/>
  <c r="F1698" i="2"/>
  <c r="F1721" i="2"/>
  <c r="C1688" i="2"/>
  <c r="F1760" i="2"/>
  <c r="F1738" i="2"/>
  <c r="F1735" i="2"/>
  <c r="C1671" i="2"/>
  <c r="F1681" i="2"/>
  <c r="F1135" i="2"/>
  <c r="F1731" i="2"/>
  <c r="O589" i="1"/>
  <c r="F1764" i="2"/>
  <c r="C1694" i="2"/>
  <c r="C1742" i="2"/>
  <c r="F1593" i="2"/>
  <c r="F1580" i="2"/>
  <c r="F1574" i="2"/>
  <c r="C1634" i="2"/>
  <c r="F1567" i="2"/>
  <c r="F1563" i="2"/>
  <c r="C1602" i="2"/>
  <c r="F1543" i="2"/>
  <c r="F1521" i="2"/>
  <c r="F1499" i="2"/>
  <c r="C1495" i="2"/>
  <c r="F1490" i="2"/>
  <c r="F1474" i="2"/>
  <c r="F1457" i="2"/>
  <c r="C1456" i="2"/>
  <c r="F1453" i="2"/>
  <c r="F1450" i="2"/>
  <c r="F1445" i="2"/>
  <c r="C1444" i="2"/>
  <c r="F1431" i="2"/>
  <c r="F1424" i="2"/>
  <c r="F1401" i="2"/>
  <c r="F1327" i="2"/>
  <c r="F1245" i="2"/>
  <c r="C1244" i="2"/>
  <c r="F1211" i="2"/>
  <c r="C1210" i="2"/>
  <c r="C1153" i="2"/>
  <c r="F1129" i="2"/>
  <c r="C1640" i="2"/>
  <c r="F1613" i="2"/>
  <c r="O612" i="1"/>
  <c r="O574" i="1"/>
  <c r="O440" i="1"/>
  <c r="O545" i="1"/>
  <c r="O253" i="1"/>
  <c r="O398" i="1"/>
  <c r="F1739" i="2"/>
  <c r="F1708" i="2"/>
  <c r="C1707" i="2"/>
  <c r="F1672" i="2"/>
  <c r="F1632" i="2"/>
  <c r="F1604" i="2"/>
  <c r="F1578" i="2"/>
  <c r="F1565" i="2"/>
  <c r="F1560" i="2"/>
  <c r="F1545" i="2"/>
  <c r="F1532" i="2"/>
  <c r="F1530" i="2"/>
  <c r="F1526" i="2"/>
  <c r="F1523" i="2"/>
  <c r="F1516" i="2"/>
  <c r="F1513" i="2"/>
  <c r="F1496" i="2"/>
  <c r="F1494" i="2"/>
  <c r="F1487" i="2"/>
  <c r="F1485" i="2"/>
  <c r="F1478" i="2"/>
  <c r="F1471" i="2"/>
  <c r="F1464" i="2"/>
  <c r="F1455" i="2"/>
  <c r="C1451" i="2"/>
  <c r="F1440" i="2"/>
  <c r="F1438" i="2"/>
  <c r="F1435" i="2"/>
  <c r="C1432" i="2"/>
  <c r="F1410" i="2"/>
  <c r="C1399" i="2"/>
  <c r="F1398" i="2"/>
  <c r="F1391" i="2"/>
  <c r="C1390" i="2"/>
  <c r="F1389" i="2"/>
  <c r="F1385" i="2"/>
  <c r="F1370" i="2"/>
  <c r="F1356" i="2"/>
  <c r="F1335" i="2"/>
  <c r="F1311" i="2"/>
  <c r="F1309" i="2"/>
  <c r="F1301" i="2"/>
  <c r="F1298" i="2"/>
  <c r="F1216" i="2"/>
  <c r="F1193" i="2"/>
  <c r="F1174" i="2"/>
  <c r="F1159" i="2"/>
  <c r="C7" i="2"/>
  <c r="F1743" i="2"/>
  <c r="F1712" i="2"/>
  <c r="F1691" i="2"/>
  <c r="F1650" i="2"/>
  <c r="F1617" i="2"/>
  <c r="F1584" i="2"/>
  <c r="F1762" i="2"/>
  <c r="C1752" i="2"/>
  <c r="F1747" i="2"/>
  <c r="F1720" i="2"/>
  <c r="F1706" i="2"/>
  <c r="F1689" i="2"/>
  <c r="F1676" i="2"/>
  <c r="F1658" i="2"/>
  <c r="C1648" i="2"/>
  <c r="F1647" i="2"/>
  <c r="F1643" i="2"/>
  <c r="F1641" i="2"/>
  <c r="C1624" i="2"/>
  <c r="F1623" i="2"/>
  <c r="F1612" i="2"/>
  <c r="F1606" i="2"/>
  <c r="C1761" i="2"/>
  <c r="F1599" i="2"/>
  <c r="F1595" i="2"/>
  <c r="C1576" i="2"/>
  <c r="F1575" i="2"/>
  <c r="F1569" i="2"/>
  <c r="F1556" i="2"/>
  <c r="F1554" i="2"/>
  <c r="F1536" i="2"/>
  <c r="F1511" i="2"/>
  <c r="F1506" i="2"/>
  <c r="F1501" i="2"/>
  <c r="C1483" i="2"/>
  <c r="F1482" i="2"/>
  <c r="C1476" i="2"/>
  <c r="F1475" i="2"/>
  <c r="F1466" i="2"/>
  <c r="F1461" i="2"/>
  <c r="C1460" i="2"/>
  <c r="F1459" i="2"/>
  <c r="F1447" i="2"/>
  <c r="F1426" i="2"/>
  <c r="F1419" i="2"/>
  <c r="F1417" i="2"/>
  <c r="C1413" i="2"/>
  <c r="F1403" i="2"/>
  <c r="F1396" i="2"/>
  <c r="C1383" i="2"/>
  <c r="F1367" i="2"/>
  <c r="F1363" i="2"/>
  <c r="F1353" i="2"/>
  <c r="F1319" i="2"/>
  <c r="F1306" i="2"/>
  <c r="F1164" i="2"/>
  <c r="F1754" i="2"/>
  <c r="C1744" i="2"/>
  <c r="F1729" i="2"/>
  <c r="F1695" i="2"/>
  <c r="F1668" i="2"/>
  <c r="F1626" i="2"/>
  <c r="F1602" i="2"/>
  <c r="F1571" i="2"/>
  <c r="O185" i="1"/>
  <c r="O284" i="1"/>
  <c r="O167" i="1"/>
  <c r="F1751" i="2"/>
  <c r="F1737" i="2"/>
  <c r="F1716" i="2"/>
  <c r="F1699" i="2"/>
  <c r="F1680" i="2"/>
  <c r="O466" i="1"/>
  <c r="O656" i="1"/>
  <c r="O514" i="1"/>
  <c r="O68" i="1"/>
  <c r="O724" i="1"/>
  <c r="O49" i="1"/>
  <c r="O106" i="1"/>
  <c r="C1760" i="2"/>
  <c r="F1759" i="2"/>
  <c r="F1755" i="2"/>
  <c r="F1745" i="2"/>
  <c r="F1728" i="2"/>
  <c r="F1724" i="2"/>
  <c r="C1704" i="2"/>
  <c r="F1703" i="2"/>
  <c r="F1697" i="2"/>
  <c r="F1684" i="2"/>
  <c r="F1666" i="2"/>
  <c r="C1656" i="2"/>
  <c r="F1655" i="2"/>
  <c r="F1651" i="2"/>
  <c r="F1616" i="2"/>
  <c r="F1610" i="2"/>
  <c r="F1603" i="2"/>
  <c r="F1597" i="2"/>
  <c r="F1592" i="2"/>
  <c r="F1577" i="2"/>
  <c r="F1564" i="2"/>
  <c r="F1558" i="2"/>
  <c r="C1617" i="2"/>
  <c r="F1551" i="2"/>
  <c r="F1547" i="2"/>
  <c r="F1529" i="2"/>
  <c r="F1520" i="2"/>
  <c r="C1504" i="2"/>
  <c r="F1503" i="2"/>
  <c r="F1498" i="2"/>
  <c r="F1491" i="2"/>
  <c r="F1484" i="2"/>
  <c r="C1480" i="2"/>
  <c r="F1479" i="2"/>
  <c r="F1473" i="2"/>
  <c r="C1420" i="2"/>
  <c r="F1379" i="2"/>
  <c r="C1351" i="2"/>
  <c r="F1339" i="2"/>
  <c r="F1334" i="2"/>
  <c r="F1714" i="2"/>
  <c r="F1640" i="2"/>
  <c r="F1636" i="2"/>
  <c r="F1634" i="2"/>
  <c r="F1625" i="2"/>
  <c r="C1608" i="2"/>
  <c r="F1607" i="2"/>
  <c r="F1601" i="2"/>
  <c r="F1588" i="2"/>
  <c r="F1586" i="2"/>
  <c r="F1568" i="2"/>
  <c r="F1562" i="2"/>
  <c r="F1555" i="2"/>
  <c r="F1549" i="2"/>
  <c r="F1544" i="2"/>
  <c r="F1527" i="2"/>
  <c r="F1515" i="2"/>
  <c r="F1508" i="2"/>
  <c r="F1505" i="2"/>
  <c r="F1495" i="2"/>
  <c r="F1489" i="2"/>
  <c r="C1485" i="2"/>
  <c r="F1481" i="2"/>
  <c r="F1477" i="2"/>
  <c r="F1463" i="2"/>
  <c r="F1456" i="2"/>
  <c r="F1437" i="2"/>
  <c r="F1425" i="2"/>
  <c r="C1427" i="2"/>
  <c r="F1407" i="2"/>
  <c r="F1405" i="2"/>
  <c r="F1393" i="2"/>
  <c r="F1386" i="2"/>
  <c r="F1381" i="2"/>
  <c r="F1377" i="2"/>
  <c r="F1362" i="2"/>
  <c r="F1357" i="2"/>
  <c r="F1352" i="2"/>
  <c r="F1318" i="2"/>
  <c r="F1313" i="2"/>
  <c r="F1266" i="2"/>
  <c r="F1261" i="2"/>
  <c r="F1205" i="2"/>
  <c r="F1202" i="2"/>
  <c r="C1201" i="2"/>
  <c r="F1674" i="2"/>
  <c r="C1664" i="2"/>
  <c r="F1649" i="2"/>
  <c r="F888" i="2"/>
  <c r="F914" i="2"/>
  <c r="F932" i="2"/>
  <c r="F966" i="2"/>
  <c r="F970" i="2"/>
  <c r="F989" i="2"/>
  <c r="F1008" i="2"/>
  <c r="F1034" i="2"/>
  <c r="F1041" i="2"/>
  <c r="F1072" i="2"/>
  <c r="F1096" i="2"/>
  <c r="F1128" i="2"/>
  <c r="F1142" i="2"/>
  <c r="F1199" i="2"/>
  <c r="F1225" i="2"/>
  <c r="F1249" i="2"/>
  <c r="F1305" i="2"/>
  <c r="F1312" i="2"/>
  <c r="F1331" i="2"/>
  <c r="F833" i="2"/>
  <c r="F869" i="2"/>
  <c r="F903" i="2"/>
  <c r="F910" i="2"/>
  <c r="F912" i="2"/>
  <c r="F930" i="2"/>
  <c r="F953" i="2"/>
  <c r="F957" i="2"/>
  <c r="F964" i="2"/>
  <c r="F968" i="2"/>
  <c r="F1006" i="2"/>
  <c r="F1025" i="2"/>
  <c r="F1032" i="2"/>
  <c r="F1082" i="2"/>
  <c r="F1101" i="2"/>
  <c r="F1230" i="2"/>
  <c r="F1256" i="2"/>
  <c r="F1320" i="2"/>
  <c r="F1329" i="2"/>
  <c r="F1336" i="2"/>
  <c r="F783" i="2"/>
  <c r="F788" i="2"/>
  <c r="F862" i="2"/>
  <c r="F926" i="2"/>
  <c r="F1016" i="2"/>
  <c r="F1037" i="2"/>
  <c r="F1049" i="2"/>
  <c r="F1063" i="2"/>
  <c r="F1092" i="2"/>
  <c r="F860" i="2"/>
  <c r="F906" i="2"/>
  <c r="F920" i="2"/>
  <c r="F942" i="2"/>
  <c r="F1021" i="2"/>
  <c r="F1061" i="2"/>
  <c r="F1085" i="2"/>
  <c r="F1090" i="2"/>
  <c r="F1166" i="2"/>
  <c r="F1209" i="2"/>
  <c r="F1243" i="2"/>
  <c r="F1270" i="2"/>
  <c r="F1281" i="2"/>
  <c r="F1341" i="2"/>
  <c r="F1346" i="2"/>
  <c r="F1374" i="2"/>
  <c r="F1383" i="2"/>
  <c r="F1415" i="2"/>
  <c r="F1428" i="2"/>
  <c r="F1444" i="2"/>
  <c r="F1451" i="2"/>
  <c r="F1460" i="2"/>
  <c r="F692" i="2"/>
  <c r="F801" i="2"/>
  <c r="F824" i="2"/>
  <c r="F865" i="2"/>
  <c r="F872" i="2"/>
  <c r="F897" i="2"/>
  <c r="F933" i="2"/>
  <c r="F1040" i="2"/>
  <c r="F1071" i="2"/>
  <c r="F1073" i="2"/>
  <c r="F1097" i="2"/>
  <c r="F1109" i="2"/>
  <c r="F1113" i="2"/>
  <c r="F1117" i="2"/>
  <c r="F1177" i="2"/>
  <c r="F1198" i="2"/>
  <c r="F1224" i="2"/>
  <c r="F1241" i="2"/>
  <c r="F799" i="2"/>
  <c r="F822" i="2"/>
  <c r="F870" i="2"/>
  <c r="F882" i="2"/>
  <c r="F902" i="2"/>
  <c r="F909" i="2"/>
  <c r="F929" i="2"/>
  <c r="F952" i="2"/>
  <c r="F956" i="2"/>
  <c r="F958" i="2"/>
  <c r="F967" i="2"/>
  <c r="F974" i="2"/>
  <c r="F993" i="2"/>
  <c r="F1069" i="2"/>
  <c r="F1102" i="2"/>
  <c r="F1125" i="2"/>
  <c r="F1229" i="2"/>
  <c r="F1255" i="2"/>
  <c r="F1257" i="2"/>
  <c r="F1337" i="2"/>
  <c r="F1351" i="2"/>
  <c r="F1358" i="2"/>
  <c r="F856" i="2"/>
  <c r="F880" i="2"/>
  <c r="F925" i="2"/>
  <c r="F984" i="2"/>
  <c r="F998" i="2"/>
  <c r="F1029" i="2"/>
  <c r="F1048" i="2"/>
  <c r="F1093" i="2"/>
  <c r="F1134" i="2"/>
  <c r="F1153" i="2"/>
  <c r="F1169" i="2"/>
  <c r="F1171" i="2"/>
  <c r="F1173" i="2"/>
  <c r="F1262" i="2"/>
  <c r="F1273" i="2"/>
  <c r="F1287" i="2"/>
  <c r="F1326" i="2"/>
  <c r="F1349" i="2"/>
  <c r="F1418" i="2"/>
  <c r="F878" i="2"/>
  <c r="F961" i="2"/>
  <c r="F977" i="2"/>
  <c r="F996" i="2"/>
  <c r="F1020" i="2"/>
  <c r="F1053" i="2"/>
  <c r="F1055" i="2"/>
  <c r="F1105" i="2"/>
  <c r="F1112" i="2"/>
  <c r="F1116" i="2"/>
  <c r="F1208" i="2"/>
  <c r="F1215" i="2"/>
  <c r="F1271" i="2"/>
  <c r="F1280" i="2"/>
  <c r="F1307" i="2"/>
  <c r="F1333" i="2"/>
  <c r="F1347" i="2"/>
  <c r="F1354" i="2"/>
  <c r="O364" i="1"/>
  <c r="O135" i="1"/>
  <c r="O530" i="1"/>
  <c r="O322" i="1"/>
  <c r="O740" i="1"/>
  <c r="F1761" i="2"/>
  <c r="F1744" i="2"/>
  <c r="F1740" i="2"/>
  <c r="F1722" i="2"/>
  <c r="C1712" i="2"/>
  <c r="F1711" i="2"/>
  <c r="F1707" i="2"/>
  <c r="F1705" i="2"/>
  <c r="F1696" i="2"/>
  <c r="F1692" i="2"/>
  <c r="F1682" i="2"/>
  <c r="C1672" i="2"/>
  <c r="F1671" i="2"/>
  <c r="F1667" i="2"/>
  <c r="F1657" i="2"/>
  <c r="C1643" i="2"/>
  <c r="F1631" i="2"/>
  <c r="F1627" i="2"/>
  <c r="F1596" i="2"/>
  <c r="F1590" i="2"/>
  <c r="C1682" i="2"/>
  <c r="F1583" i="2"/>
  <c r="F1579" i="2"/>
  <c r="C1618" i="2"/>
  <c r="F1559" i="2"/>
  <c r="F1553" i="2"/>
  <c r="F1540" i="2"/>
  <c r="F1538" i="2"/>
  <c r="F1531" i="2"/>
  <c r="F1512" i="2"/>
  <c r="F1500" i="2"/>
  <c r="F1497" i="2"/>
  <c r="C1570" i="2"/>
  <c r="F1493" i="2"/>
  <c r="C1487" i="2"/>
  <c r="F1472" i="2"/>
  <c r="C1471" i="2"/>
  <c r="F1449" i="2"/>
  <c r="F1441" i="2"/>
  <c r="C1440" i="2"/>
  <c r="F1434" i="2"/>
  <c r="F1432" i="2"/>
  <c r="F1421" i="2"/>
  <c r="F1411" i="2"/>
  <c r="F1402" i="2"/>
  <c r="F1399" i="2"/>
  <c r="F1395" i="2"/>
  <c r="F1390" i="2"/>
  <c r="C1375" i="2"/>
  <c r="F1369" i="2"/>
  <c r="F1279" i="2"/>
  <c r="C1262" i="2"/>
  <c r="F1148" i="2"/>
  <c r="F1145" i="2"/>
  <c r="F1143" i="2"/>
  <c r="O704" i="1"/>
  <c r="O93" i="1"/>
  <c r="F1752" i="2"/>
  <c r="F1748" i="2"/>
  <c r="F1730" i="2"/>
  <c r="C1720" i="2"/>
  <c r="F1719" i="2"/>
  <c r="F1715" i="2"/>
  <c r="F1700" i="2"/>
  <c r="C1686" i="2"/>
  <c r="F1679" i="2"/>
  <c r="F1675" i="2"/>
  <c r="F1665" i="2"/>
  <c r="F1648" i="2"/>
  <c r="F1644" i="2"/>
  <c r="F1635" i="2"/>
  <c r="F1624" i="2"/>
  <c r="F1620" i="2"/>
  <c r="F1618" i="2"/>
  <c r="F1609" i="2"/>
  <c r="F1600" i="2"/>
  <c r="F1594" i="2"/>
  <c r="F1587" i="2"/>
  <c r="F1581" i="2"/>
  <c r="F1576" i="2"/>
  <c r="F1561" i="2"/>
  <c r="F1548" i="2"/>
  <c r="F1542" i="2"/>
  <c r="C1586" i="2"/>
  <c r="F1535" i="2"/>
  <c r="F1522" i="2"/>
  <c r="F1517" i="2"/>
  <c r="F1510" i="2"/>
  <c r="F1488" i="2"/>
  <c r="F1476" i="2"/>
  <c r="F1470" i="2"/>
  <c r="F1467" i="2"/>
  <c r="F1458" i="2"/>
  <c r="C1447" i="2"/>
  <c r="F1439" i="2"/>
  <c r="F1429" i="2"/>
  <c r="F1413" i="2"/>
  <c r="F1366" i="2"/>
  <c r="F1359" i="2"/>
  <c r="F1323" i="2"/>
  <c r="F1294" i="2"/>
  <c r="F1238" i="2"/>
  <c r="F1186" i="2"/>
  <c r="F1170" i="2"/>
  <c r="F1127" i="2"/>
  <c r="F1713" i="2"/>
  <c r="F1704" i="2"/>
  <c r="F1690" i="2"/>
  <c r="F1683" i="2"/>
  <c r="F1673" i="2"/>
  <c r="F1656" i="2"/>
  <c r="F1652" i="2"/>
  <c r="F1642" i="2"/>
  <c r="F1633" i="2"/>
  <c r="C1622" i="2"/>
  <c r="F1615" i="2"/>
  <c r="F1611" i="2"/>
  <c r="C1730" i="2"/>
  <c r="F1591" i="2"/>
  <c r="F1585" i="2"/>
  <c r="F1572" i="2"/>
  <c r="F1570" i="2"/>
  <c r="F1552" i="2"/>
  <c r="F1546" i="2"/>
  <c r="F1539" i="2"/>
  <c r="F1537" i="2"/>
  <c r="F1533" i="2"/>
  <c r="F1528" i="2"/>
  <c r="F1524" i="2"/>
  <c r="C1520" i="2"/>
  <c r="F1519" i="2"/>
  <c r="F1514" i="2"/>
  <c r="F1507" i="2"/>
  <c r="F1504" i="2"/>
  <c r="F1492" i="2"/>
  <c r="C1491" i="2"/>
  <c r="F1483" i="2"/>
  <c r="F1480" i="2"/>
  <c r="F1465" i="2"/>
  <c r="F1448" i="2"/>
  <c r="F1436" i="2"/>
  <c r="F1427" i="2"/>
  <c r="F1406" i="2"/>
  <c r="F1404" i="2"/>
  <c r="F1397" i="2"/>
  <c r="F1394" i="2"/>
  <c r="C1379" i="2"/>
  <c r="F1378" i="2"/>
  <c r="F1376" i="2"/>
  <c r="F1330" i="2"/>
  <c r="F1299" i="2"/>
  <c r="F1286" i="2"/>
  <c r="F1250" i="2"/>
  <c r="F1152" i="2"/>
  <c r="F1382" i="2"/>
  <c r="F1364" i="2"/>
  <c r="F1293" i="2"/>
  <c r="F1265" i="2"/>
  <c r="F1251" i="2"/>
  <c r="F1247" i="2"/>
  <c r="F1235" i="2"/>
  <c r="F1223" i="2"/>
  <c r="F1218" i="2"/>
  <c r="C1214" i="2"/>
  <c r="F1213" i="2"/>
  <c r="C1209" i="2"/>
  <c r="C1205" i="2"/>
  <c r="F1197" i="2"/>
  <c r="F1176" i="2"/>
  <c r="C1217" i="2"/>
  <c r="F1161" i="2"/>
  <c r="C1157" i="2"/>
  <c r="F1156" i="2"/>
  <c r="C1148" i="2"/>
  <c r="F1137" i="2"/>
  <c r="F1121" i="2"/>
  <c r="F1108" i="2"/>
  <c r="F1103" i="2"/>
  <c r="F1098" i="2"/>
  <c r="F1084" i="2"/>
  <c r="F1079" i="2"/>
  <c r="C1061" i="2"/>
  <c r="F1060" i="2"/>
  <c r="C1059" i="2"/>
  <c r="F1058" i="2"/>
  <c r="F1039" i="2"/>
  <c r="F1013" i="2"/>
  <c r="F994" i="2"/>
  <c r="C1020" i="2"/>
  <c r="C960" i="2"/>
  <c r="F959" i="2"/>
  <c r="F941" i="2"/>
  <c r="F939" i="2"/>
  <c r="C920" i="2"/>
  <c r="F919" i="2"/>
  <c r="F896" i="2"/>
  <c r="C846" i="2"/>
  <c r="F842" i="2"/>
  <c r="F837" i="2"/>
  <c r="F828" i="2"/>
  <c r="F810" i="2"/>
  <c r="F738" i="2"/>
  <c r="F627" i="2"/>
  <c r="F1443" i="2"/>
  <c r="F1423" i="2"/>
  <c r="F1416" i="2"/>
  <c r="F1384" i="2"/>
  <c r="F1375" i="2"/>
  <c r="F1373" i="2"/>
  <c r="F1368" i="2"/>
  <c r="C1348" i="2"/>
  <c r="F1345" i="2"/>
  <c r="F1342" i="2"/>
  <c r="F1340" i="2"/>
  <c r="F1317" i="2"/>
  <c r="F1302" i="2"/>
  <c r="F1295" i="2"/>
  <c r="C1291" i="2"/>
  <c r="F1290" i="2"/>
  <c r="F1267" i="2"/>
  <c r="F1242" i="2"/>
  <c r="F1206" i="2"/>
  <c r="F1187" i="2"/>
  <c r="F1185" i="2"/>
  <c r="F1182" i="2"/>
  <c r="C1181" i="2"/>
  <c r="F1180" i="2"/>
  <c r="C1170" i="2"/>
  <c r="C1159" i="2"/>
  <c r="F1158" i="2"/>
  <c r="C1135" i="2"/>
  <c r="F1118" i="2"/>
  <c r="F1114" i="2"/>
  <c r="F1110" i="2"/>
  <c r="F1089" i="2"/>
  <c r="F1086" i="2"/>
  <c r="F1074" i="2"/>
  <c r="F1062" i="2"/>
  <c r="F1046" i="2"/>
  <c r="C1028" i="2"/>
  <c r="F1015" i="2"/>
  <c r="F1010" i="2"/>
  <c r="C962" i="2"/>
  <c r="F943" i="2"/>
  <c r="F934" i="2"/>
  <c r="F921" i="2"/>
  <c r="F916" i="2"/>
  <c r="F898" i="2"/>
  <c r="F885" i="2"/>
  <c r="F873" i="2"/>
  <c r="F847" i="2"/>
  <c r="F775" i="2"/>
  <c r="C768" i="2"/>
  <c r="C660" i="2"/>
  <c r="C628" i="2"/>
  <c r="F1361" i="2"/>
  <c r="C1343" i="2"/>
  <c r="C1329" i="2"/>
  <c r="F1324" i="2"/>
  <c r="F1314" i="2"/>
  <c r="F1297" i="2"/>
  <c r="C1283" i="2"/>
  <c r="F1282" i="2"/>
  <c r="F1275" i="2"/>
  <c r="F1269" i="2"/>
  <c r="F1246" i="2"/>
  <c r="F1244" i="2"/>
  <c r="F1237" i="2"/>
  <c r="F1234" i="2"/>
  <c r="C1230" i="2"/>
  <c r="F1222" i="2"/>
  <c r="F1220" i="2"/>
  <c r="F1201" i="2"/>
  <c r="F1194" i="2"/>
  <c r="C1288" i="2"/>
  <c r="F1167" i="2"/>
  <c r="F1165" i="2"/>
  <c r="F1160" i="2"/>
  <c r="C1150" i="2"/>
  <c r="F1149" i="2"/>
  <c r="F1144" i="2"/>
  <c r="F1139" i="2"/>
  <c r="F1130" i="2"/>
  <c r="F1123" i="2"/>
  <c r="F1076" i="2"/>
  <c r="F1067" i="2"/>
  <c r="F1038" i="2"/>
  <c r="F1017" i="2"/>
  <c r="F1005" i="2"/>
  <c r="C1004" i="2"/>
  <c r="F1003" i="2"/>
  <c r="F991" i="2"/>
  <c r="C973" i="2"/>
  <c r="F948" i="2"/>
  <c r="F936" i="2"/>
  <c r="C930" i="2"/>
  <c r="C917" i="2"/>
  <c r="C910" i="2"/>
  <c r="F907" i="2"/>
  <c r="F900" i="2"/>
  <c r="F890" i="2"/>
  <c r="C881" i="2"/>
  <c r="F849" i="2"/>
  <c r="F839" i="2"/>
  <c r="F812" i="2"/>
  <c r="C9" i="2"/>
  <c r="F1248" i="2"/>
  <c r="C1247" i="2"/>
  <c r="F1239" i="2"/>
  <c r="F1231" i="2"/>
  <c r="F1217" i="2"/>
  <c r="C1213" i="2"/>
  <c r="F1212" i="2"/>
  <c r="C1204" i="2"/>
  <c r="F1203" i="2"/>
  <c r="F1196" i="2"/>
  <c r="F1184" i="2"/>
  <c r="F1175" i="2"/>
  <c r="F1155" i="2"/>
  <c r="F1151" i="2"/>
  <c r="F1146" i="2"/>
  <c r="F1120" i="2"/>
  <c r="C1096" i="2"/>
  <c r="F1081" i="2"/>
  <c r="C1070" i="2"/>
  <c r="F1064" i="2"/>
  <c r="F1057" i="2"/>
  <c r="F1045" i="2"/>
  <c r="F1033" i="2"/>
  <c r="F1024" i="2"/>
  <c r="F1007" i="2"/>
  <c r="C994" i="2"/>
  <c r="F965" i="2"/>
  <c r="F945" i="2"/>
  <c r="C1007" i="2"/>
  <c r="F927" i="2"/>
  <c r="F911" i="2"/>
  <c r="F895" i="2"/>
  <c r="C888" i="2"/>
  <c r="F887" i="2"/>
  <c r="F875" i="2"/>
  <c r="F863" i="2"/>
  <c r="F827" i="2"/>
  <c r="F804" i="2"/>
  <c r="C800" i="2"/>
  <c r="F794" i="2"/>
  <c r="F1454" i="2"/>
  <c r="F1433" i="2"/>
  <c r="C1429" i="2"/>
  <c r="F1422" i="2"/>
  <c r="C1414" i="2"/>
  <c r="F1409" i="2"/>
  <c r="F1388" i="2"/>
  <c r="F1372" i="2"/>
  <c r="F1365" i="2"/>
  <c r="C1347" i="2"/>
  <c r="F1344" i="2"/>
  <c r="C1340" i="2"/>
  <c r="F1321" i="2"/>
  <c r="F1316" i="2"/>
  <c r="F1304" i="2"/>
  <c r="F1289" i="2"/>
  <c r="F1277" i="2"/>
  <c r="C1271" i="2"/>
  <c r="C1242" i="2"/>
  <c r="F1219" i="2"/>
  <c r="C1215" i="2"/>
  <c r="F1214" i="2"/>
  <c r="F1191" i="2"/>
  <c r="C1185" i="2"/>
  <c r="F1179" i="2"/>
  <c r="F1162" i="2"/>
  <c r="F1141" i="2"/>
  <c r="F1138" i="2"/>
  <c r="F1095" i="2"/>
  <c r="F1088" i="2"/>
  <c r="F1054" i="2"/>
  <c r="C1053" i="2"/>
  <c r="F1031" i="2"/>
  <c r="F1026" i="2"/>
  <c r="F1012" i="2"/>
  <c r="F1000" i="2"/>
  <c r="F981" i="2"/>
  <c r="F938" i="2"/>
  <c r="F931" i="2"/>
  <c r="C905" i="2"/>
  <c r="F892" i="2"/>
  <c r="F889" i="2"/>
  <c r="F884" i="2"/>
  <c r="F877" i="2"/>
  <c r="F853" i="2"/>
  <c r="F841" i="2"/>
  <c r="C802" i="2"/>
  <c r="C780" i="2"/>
  <c r="F716" i="2"/>
  <c r="F708" i="2"/>
  <c r="C6" i="2"/>
  <c r="F1122" i="2"/>
  <c r="F1119" i="2"/>
  <c r="F1104" i="2"/>
  <c r="F1059" i="2"/>
  <c r="F1052" i="2"/>
  <c r="C1048" i="2"/>
  <c r="F1042" i="2"/>
  <c r="F1035" i="2"/>
  <c r="F1028" i="2"/>
  <c r="F1009" i="2"/>
  <c r="F1002" i="2"/>
  <c r="F997" i="2"/>
  <c r="F995" i="2"/>
  <c r="F990" i="2"/>
  <c r="F988" i="2"/>
  <c r="F983" i="2"/>
  <c r="C982" i="2"/>
  <c r="F978" i="2"/>
  <c r="F976" i="2"/>
  <c r="C972" i="2"/>
  <c r="F960" i="2"/>
  <c r="F935" i="2"/>
  <c r="C925" i="2"/>
  <c r="F879" i="2"/>
  <c r="C877" i="2"/>
  <c r="C856" i="2"/>
  <c r="F855" i="2"/>
  <c r="C854" i="2"/>
  <c r="C859" i="2"/>
  <c r="F814" i="2"/>
  <c r="F806" i="2"/>
  <c r="C787" i="2"/>
  <c r="F786" i="2"/>
  <c r="C8" i="2"/>
  <c r="F1350" i="2"/>
  <c r="F1343" i="2"/>
  <c r="F1315" i="2"/>
  <c r="F1308" i="2"/>
  <c r="C1299" i="2"/>
  <c r="F1291" i="2"/>
  <c r="F1288" i="2"/>
  <c r="F1283" i="2"/>
  <c r="F1274" i="2"/>
  <c r="F1272" i="2"/>
  <c r="F1268" i="2"/>
  <c r="C1257" i="2"/>
  <c r="C1246" i="2"/>
  <c r="F1233" i="2"/>
  <c r="C1212" i="2"/>
  <c r="F1207" i="2"/>
  <c r="C1203" i="2"/>
  <c r="F1190" i="2"/>
  <c r="F1188" i="2"/>
  <c r="F1181" i="2"/>
  <c r="F1150" i="2"/>
  <c r="C1146" i="2"/>
  <c r="F1133" i="2"/>
  <c r="F1131" i="2"/>
  <c r="F1124" i="2"/>
  <c r="F1115" i="2"/>
  <c r="F1111" i="2"/>
  <c r="C1081" i="2"/>
  <c r="F1077" i="2"/>
  <c r="C1069" i="2"/>
  <c r="F1056" i="2"/>
  <c r="F1047" i="2"/>
  <c r="C979" i="2"/>
  <c r="F973" i="2"/>
  <c r="F962" i="2"/>
  <c r="F949" i="2"/>
  <c r="F924" i="2"/>
  <c r="F922" i="2"/>
  <c r="F917" i="2"/>
  <c r="F901" i="2"/>
  <c r="F899" i="2"/>
  <c r="F867" i="2"/>
  <c r="F857" i="2"/>
  <c r="C844" i="2"/>
  <c r="F838" i="2"/>
  <c r="F831" i="2"/>
  <c r="C1330" i="2"/>
  <c r="F1325" i="2"/>
  <c r="F1310" i="2"/>
  <c r="F1303" i="2"/>
  <c r="F1278" i="2"/>
  <c r="F1276" i="2"/>
  <c r="F1263" i="2"/>
  <c r="F1254" i="2"/>
  <c r="F1240" i="2"/>
  <c r="C1231" i="2"/>
  <c r="F1228" i="2"/>
  <c r="F1221" i="2"/>
  <c r="C1292" i="2"/>
  <c r="F1195" i="2"/>
  <c r="F1192" i="2"/>
  <c r="C1191" i="2"/>
  <c r="F1183" i="2"/>
  <c r="C1177" i="2"/>
  <c r="F1172" i="2"/>
  <c r="C1155" i="2"/>
  <c r="F1154" i="2"/>
  <c r="F1147" i="2"/>
  <c r="F1126" i="2"/>
  <c r="F1087" i="2"/>
  <c r="C1142" i="2"/>
  <c r="F1070" i="2"/>
  <c r="F1068" i="2"/>
  <c r="F1044" i="2"/>
  <c r="C1033" i="2"/>
  <c r="F1030" i="2"/>
  <c r="F1004" i="2"/>
  <c r="F999" i="2"/>
  <c r="F992" i="2"/>
  <c r="F985" i="2"/>
  <c r="F980" i="2"/>
  <c r="C969" i="2"/>
  <c r="F951" i="2"/>
  <c r="F946" i="2"/>
  <c r="F944" i="2"/>
  <c r="F937" i="2"/>
  <c r="F928" i="2"/>
  <c r="C904" i="2"/>
  <c r="F881" i="2"/>
  <c r="F845" i="2"/>
  <c r="F840" i="2"/>
  <c r="C817" i="2"/>
  <c r="F816" i="2"/>
  <c r="F793" i="2"/>
  <c r="F762" i="2"/>
  <c r="F728" i="2"/>
  <c r="C10" i="2"/>
  <c r="C1762" i="2"/>
  <c r="C1732" i="2"/>
  <c r="C1714" i="2"/>
  <c r="C1684" i="2"/>
  <c r="C1666" i="2"/>
  <c r="C1757" i="2"/>
  <c r="C1741" i="2"/>
  <c r="C1737" i="2"/>
  <c r="C1721" i="2"/>
  <c r="C1705" i="2"/>
  <c r="C1677" i="2"/>
  <c r="C1673" i="2"/>
  <c r="C1645" i="2"/>
  <c r="C1629" i="2"/>
  <c r="C1625" i="2"/>
  <c r="C1597" i="2"/>
  <c r="C1593" i="2"/>
  <c r="C1565" i="2"/>
  <c r="C1561" i="2"/>
  <c r="C1533" i="2"/>
  <c r="C1529" i="2"/>
  <c r="C1501" i="2"/>
  <c r="C1484" i="2"/>
  <c r="C1450" i="2"/>
  <c r="C1373" i="2"/>
  <c r="C1394" i="2"/>
  <c r="C1385" i="2"/>
  <c r="C1311" i="2"/>
  <c r="C1481" i="2"/>
  <c r="C1497" i="2"/>
  <c r="C1473" i="2"/>
  <c r="C1489" i="2"/>
  <c r="C1301" i="2"/>
  <c r="C1356" i="2"/>
  <c r="C1386" i="2"/>
  <c r="C1392" i="2"/>
  <c r="C1702" i="2"/>
  <c r="C1638" i="2"/>
  <c r="C1764" i="2"/>
  <c r="C1746" i="2"/>
  <c r="C1716" i="2"/>
  <c r="C1698" i="2"/>
  <c r="C1668" i="2"/>
  <c r="C1650" i="2"/>
  <c r="C1753" i="2"/>
  <c r="C1725" i="2"/>
  <c r="C1709" i="2"/>
  <c r="C1693" i="2"/>
  <c r="C1689" i="2"/>
  <c r="C1661" i="2"/>
  <c r="C1657" i="2"/>
  <c r="C1641" i="2"/>
  <c r="C1613" i="2"/>
  <c r="C1609" i="2"/>
  <c r="C1581" i="2"/>
  <c r="C1577" i="2"/>
  <c r="C1549" i="2"/>
  <c r="C1545" i="2"/>
  <c r="C1517" i="2"/>
  <c r="C1513" i="2"/>
  <c r="F1758" i="2"/>
  <c r="F1749" i="2"/>
  <c r="F1742" i="2"/>
  <c r="F1733" i="2"/>
  <c r="F1726" i="2"/>
  <c r="F1717" i="2"/>
  <c r="F1710" i="2"/>
  <c r="F1701" i="2"/>
  <c r="C1696" i="2"/>
  <c r="F1694" i="2"/>
  <c r="F1685" i="2"/>
  <c r="C1680" i="2"/>
  <c r="F1678" i="2"/>
  <c r="F1669" i="2"/>
  <c r="F1662" i="2"/>
  <c r="F1653" i="2"/>
  <c r="F1646" i="2"/>
  <c r="F1637" i="2"/>
  <c r="C1632" i="2"/>
  <c r="F1630" i="2"/>
  <c r="F1621" i="2"/>
  <c r="C1616" i="2"/>
  <c r="F1614" i="2"/>
  <c r="F1605" i="2"/>
  <c r="C1600" i="2"/>
  <c r="F1598" i="2"/>
  <c r="F1589" i="2"/>
  <c r="C1584" i="2"/>
  <c r="F1582" i="2"/>
  <c r="F1573" i="2"/>
  <c r="C1568" i="2"/>
  <c r="F1566" i="2"/>
  <c r="F1557" i="2"/>
  <c r="C1552" i="2"/>
  <c r="F1550" i="2"/>
  <c r="F1541" i="2"/>
  <c r="C1536" i="2"/>
  <c r="F1534" i="2"/>
  <c r="F1525" i="2"/>
  <c r="F1518" i="2"/>
  <c r="F1509" i="2"/>
  <c r="F1502" i="2"/>
  <c r="C1478" i="2"/>
  <c r="C1474" i="2"/>
  <c r="F1468" i="2"/>
  <c r="C1454" i="2"/>
  <c r="C1446" i="2"/>
  <c r="C1423" i="2"/>
  <c r="C1419" i="2"/>
  <c r="C1415" i="2"/>
  <c r="F1408" i="2"/>
  <c r="C1402" i="2"/>
  <c r="C1389" i="2"/>
  <c r="C1378" i="2"/>
  <c r="C1374" i="2"/>
  <c r="F1371" i="2"/>
  <c r="C1367" i="2"/>
  <c r="C1358" i="2"/>
  <c r="C1349" i="2"/>
  <c r="C1338" i="2"/>
  <c r="C1527" i="2"/>
  <c r="C1523" i="2"/>
  <c r="C1518" i="2"/>
  <c r="C1511" i="2"/>
  <c r="C1507" i="2"/>
  <c r="C1502" i="2"/>
  <c r="C1466" i="2"/>
  <c r="C1452" i="2"/>
  <c r="C1425" i="2"/>
  <c r="C1406" i="2"/>
  <c r="C1404" i="2"/>
  <c r="C1391" i="2"/>
  <c r="C1333" i="2"/>
  <c r="C1303" i="2"/>
  <c r="C1754" i="2"/>
  <c r="C1724" i="2"/>
  <c r="C1706" i="2"/>
  <c r="C1692" i="2"/>
  <c r="C1690" i="2"/>
  <c r="C1676" i="2"/>
  <c r="C1674" i="2"/>
  <c r="C1660" i="2"/>
  <c r="C1658" i="2"/>
  <c r="C1644" i="2"/>
  <c r="C1642" i="2"/>
  <c r="C1628" i="2"/>
  <c r="C1626" i="2"/>
  <c r="C1612" i="2"/>
  <c r="C1610" i="2"/>
  <c r="C1596" i="2"/>
  <c r="C1594" i="2"/>
  <c r="C1580" i="2"/>
  <c r="C1578" i="2"/>
  <c r="C1564" i="2"/>
  <c r="C1562" i="2"/>
  <c r="C1548" i="2"/>
  <c r="C1546" i="2"/>
  <c r="C1532" i="2"/>
  <c r="C1530" i="2"/>
  <c r="C1516" i="2"/>
  <c r="C1514" i="2"/>
  <c r="C1500" i="2"/>
  <c r="C1498" i="2"/>
  <c r="C1493" i="2"/>
  <c r="C1470" i="2"/>
  <c r="C1462" i="2"/>
  <c r="C1443" i="2"/>
  <c r="C1439" i="2"/>
  <c r="C1435" i="2"/>
  <c r="C1431" i="2"/>
  <c r="F1420" i="2"/>
  <c r="C1380" i="2"/>
  <c r="C1346" i="2"/>
  <c r="C1342" i="2"/>
  <c r="C1740" i="2"/>
  <c r="C1722" i="2"/>
  <c r="C1745" i="2"/>
  <c r="C1729" i="2"/>
  <c r="C1713" i="2"/>
  <c r="C1697" i="2"/>
  <c r="C1681" i="2"/>
  <c r="C1665" i="2"/>
  <c r="C1649" i="2"/>
  <c r="C1633" i="2"/>
  <c r="C1605" i="2"/>
  <c r="C1601" i="2"/>
  <c r="C1589" i="2"/>
  <c r="C1585" i="2"/>
  <c r="C1573" i="2"/>
  <c r="C1569" i="2"/>
  <c r="C1557" i="2"/>
  <c r="C1553" i="2"/>
  <c r="C1541" i="2"/>
  <c r="C1537" i="2"/>
  <c r="C1525" i="2"/>
  <c r="C1521" i="2"/>
  <c r="C1509" i="2"/>
  <c r="C1505" i="2"/>
  <c r="C1496" i="2"/>
  <c r="C1464" i="2"/>
  <c r="C1449" i="2"/>
  <c r="C1445" i="2"/>
  <c r="C1441" i="2"/>
  <c r="C1418" i="2"/>
  <c r="C1412" i="2"/>
  <c r="C1397" i="2"/>
  <c r="C1382" i="2"/>
  <c r="C1366" i="2"/>
  <c r="C1357" i="2"/>
  <c r="C1304" i="2"/>
  <c r="C1756" i="2"/>
  <c r="C1738" i="2"/>
  <c r="C1708" i="2"/>
  <c r="C1749" i="2"/>
  <c r="C1733" i="2"/>
  <c r="C1717" i="2"/>
  <c r="C1701" i="2"/>
  <c r="C1685" i="2"/>
  <c r="C1669" i="2"/>
  <c r="C1653" i="2"/>
  <c r="C1637" i="2"/>
  <c r="C1621" i="2"/>
  <c r="F1757" i="2"/>
  <c r="F1750" i="2"/>
  <c r="F1741" i="2"/>
  <c r="F1734" i="2"/>
  <c r="F1725" i="2"/>
  <c r="F1718" i="2"/>
  <c r="F1709" i="2"/>
  <c r="F1702" i="2"/>
  <c r="F1693" i="2"/>
  <c r="F1686" i="2"/>
  <c r="F1677" i="2"/>
  <c r="F1670" i="2"/>
  <c r="F1661" i="2"/>
  <c r="F1654" i="2"/>
  <c r="F1645" i="2"/>
  <c r="F1638" i="2"/>
  <c r="F1629" i="2"/>
  <c r="F1622" i="2"/>
  <c r="C1592" i="2"/>
  <c r="C1560" i="2"/>
  <c r="C1544" i="2"/>
  <c r="C1353" i="2"/>
  <c r="C1442" i="2"/>
  <c r="C1526" i="2"/>
  <c r="C1519" i="2"/>
  <c r="C1515" i="2"/>
  <c r="C1510" i="2"/>
  <c r="C1503" i="2"/>
  <c r="C1499" i="2"/>
  <c r="C1492" i="2"/>
  <c r="C1488" i="2"/>
  <c r="F1486" i="2"/>
  <c r="F1469" i="2"/>
  <c r="C1465" i="2"/>
  <c r="C1461" i="2"/>
  <c r="C1457" i="2"/>
  <c r="F1442" i="2"/>
  <c r="C1405" i="2"/>
  <c r="C1372" i="2"/>
  <c r="C1359" i="2"/>
  <c r="C1350" i="2"/>
  <c r="C1325" i="2"/>
  <c r="C1360" i="2"/>
  <c r="C1748" i="2"/>
  <c r="C1700" i="2"/>
  <c r="C1652" i="2"/>
  <c r="C1636" i="2"/>
  <c r="C1620" i="2"/>
  <c r="C1604" i="2"/>
  <c r="C1588" i="2"/>
  <c r="C1572" i="2"/>
  <c r="C1556" i="2"/>
  <c r="C1554" i="2"/>
  <c r="C1540" i="2"/>
  <c r="C1538" i="2"/>
  <c r="C1524" i="2"/>
  <c r="C1522" i="2"/>
  <c r="C1508" i="2"/>
  <c r="C1506" i="2"/>
  <c r="C1486" i="2"/>
  <c r="C1482" i="2"/>
  <c r="C1477" i="2"/>
  <c r="C1467" i="2"/>
  <c r="C1463" i="2"/>
  <c r="F1452" i="2"/>
  <c r="C1438" i="2"/>
  <c r="C1430" i="2"/>
  <c r="C1411" i="2"/>
  <c r="C1407" i="2"/>
  <c r="F1400" i="2"/>
  <c r="C1381" i="2"/>
  <c r="C1345" i="2"/>
  <c r="C1327" i="2"/>
  <c r="C1469" i="2"/>
  <c r="C1437" i="2"/>
  <c r="C1401" i="2"/>
  <c r="C1396" i="2"/>
  <c r="C1369" i="2"/>
  <c r="C1364" i="2"/>
  <c r="C1312" i="2"/>
  <c r="C1286" i="2"/>
  <c r="C1277" i="2"/>
  <c r="C1273" i="2"/>
  <c r="C1268" i="2"/>
  <c r="C1260" i="2"/>
  <c r="C1256" i="2"/>
  <c r="C1252" i="2"/>
  <c r="C1250" i="2"/>
  <c r="C1234" i="2"/>
  <c r="C1226" i="2"/>
  <c r="C1221" i="2"/>
  <c r="C1200" i="2"/>
  <c r="C1195" i="2"/>
  <c r="C1187" i="2"/>
  <c r="C1174" i="2"/>
  <c r="C1161" i="2"/>
  <c r="C1138" i="2"/>
  <c r="C1121" i="2"/>
  <c r="C1115" i="2"/>
  <c r="C1099" i="2"/>
  <c r="C1086" i="2"/>
  <c r="C1354" i="2"/>
  <c r="C1336" i="2"/>
  <c r="C1331" i="2"/>
  <c r="C1310" i="2"/>
  <c r="C1308" i="2"/>
  <c r="C1306" i="2"/>
  <c r="C1297" i="2"/>
  <c r="C1280" i="2"/>
  <c r="C1254" i="2"/>
  <c r="C1245" i="2"/>
  <c r="C1241" i="2"/>
  <c r="C1239" i="2"/>
  <c r="C1236" i="2"/>
  <c r="C1228" i="2"/>
  <c r="C1224" i="2"/>
  <c r="C1220" i="2"/>
  <c r="C1218" i="2"/>
  <c r="C1202" i="2"/>
  <c r="C1198" i="2"/>
  <c r="C1194" i="2"/>
  <c r="C1189" i="2"/>
  <c r="C1183" i="2"/>
  <c r="C1168" i="2"/>
  <c r="C1163" i="2"/>
  <c r="C1125" i="2"/>
  <c r="C1123" i="2"/>
  <c r="C1120" i="2"/>
  <c r="C1110" i="2"/>
  <c r="C1108" i="2"/>
  <c r="C1088" i="2"/>
  <c r="C1037" i="2"/>
  <c r="C1104" i="2"/>
  <c r="C1126" i="2"/>
  <c r="C1144" i="2"/>
  <c r="C1073" i="2"/>
  <c r="C1101" i="2"/>
  <c r="C1064" i="2"/>
  <c r="C1072" i="2"/>
  <c r="C1111" i="2"/>
  <c r="C1127" i="2"/>
  <c r="C1089" i="2"/>
  <c r="C1102" i="2"/>
  <c r="C1118" i="2"/>
  <c r="C1078" i="2"/>
  <c r="C1080" i="2"/>
  <c r="C1106" i="2"/>
  <c r="C1094" i="2"/>
  <c r="C1084" i="2"/>
  <c r="C1458" i="2"/>
  <c r="C1436" i="2"/>
  <c r="C1416" i="2"/>
  <c r="F1414" i="2"/>
  <c r="F1412" i="2"/>
  <c r="C1395" i="2"/>
  <c r="C1384" i="2"/>
  <c r="F1380" i="2"/>
  <c r="C1363" i="2"/>
  <c r="C1352" i="2"/>
  <c r="F1348" i="2"/>
  <c r="C1321" i="2"/>
  <c r="C1313" i="2"/>
  <c r="C1293" i="2"/>
  <c r="F1285" i="2"/>
  <c r="C1267" i="2"/>
  <c r="F1259" i="2"/>
  <c r="C1233" i="2"/>
  <c r="C1216" i="2"/>
  <c r="F1210" i="2"/>
  <c r="C1175" i="2"/>
  <c r="C1172" i="2"/>
  <c r="C1160" i="2"/>
  <c r="C1154" i="2"/>
  <c r="C1143" i="2"/>
  <c r="C1141" i="2"/>
  <c r="C1137" i="2"/>
  <c r="C1129" i="2"/>
  <c r="C1124" i="2"/>
  <c r="C1114" i="2"/>
  <c r="C1083" i="2"/>
  <c r="C1074" i="2"/>
  <c r="F1050" i="2"/>
  <c r="C1468" i="2"/>
  <c r="C1448" i="2"/>
  <c r="F1446" i="2"/>
  <c r="C1426" i="2"/>
  <c r="C1400" i="2"/>
  <c r="C1393" i="2"/>
  <c r="C1368" i="2"/>
  <c r="C1361" i="2"/>
  <c r="C1334" i="2"/>
  <c r="F1332" i="2"/>
  <c r="C1319" i="2"/>
  <c r="C1295" i="2"/>
  <c r="C1272" i="2"/>
  <c r="C1237" i="2"/>
  <c r="C1453" i="2"/>
  <c r="C1421" i="2"/>
  <c r="F1387" i="2"/>
  <c r="F1355" i="2"/>
  <c r="C1328" i="2"/>
  <c r="C1323" i="2"/>
  <c r="F1322" i="2"/>
  <c r="C1315" i="2"/>
  <c r="C1302" i="2"/>
  <c r="F1300" i="2"/>
  <c r="C1289" i="2"/>
  <c r="C1287" i="2"/>
  <c r="C1281" i="2"/>
  <c r="C1263" i="2"/>
  <c r="C1261" i="2"/>
  <c r="F1253" i="2"/>
  <c r="C1240" i="2"/>
  <c r="C1235" i="2"/>
  <c r="F1227" i="2"/>
  <c r="C1184" i="2"/>
  <c r="F1178" i="2"/>
  <c r="C1158" i="2"/>
  <c r="C1149" i="2"/>
  <c r="C1136" i="2"/>
  <c r="C1092" i="2"/>
  <c r="C1076" i="2"/>
  <c r="C1317" i="2"/>
  <c r="C1249" i="2"/>
  <c r="C1229" i="2"/>
  <c r="C1362" i="2"/>
  <c r="F1360" i="2"/>
  <c r="C1341" i="2"/>
  <c r="C1335" i="2"/>
  <c r="C1332" i="2"/>
  <c r="C1324" i="2"/>
  <c r="C1320" i="2"/>
  <c r="C1316" i="2"/>
  <c r="C1314" i="2"/>
  <c r="C1298" i="2"/>
  <c r="C1294" i="2"/>
  <c r="F1292" i="2"/>
  <c r="C1290" i="2"/>
  <c r="C1285" i="2"/>
  <c r="F1284" i="2"/>
  <c r="C1279" i="2"/>
  <c r="C1264" i="2"/>
  <c r="C1259" i="2"/>
  <c r="F1258" i="2"/>
  <c r="C1251" i="2"/>
  <c r="C1238" i="2"/>
  <c r="F1236" i="2"/>
  <c r="C1225" i="2"/>
  <c r="C1223" i="2"/>
  <c r="C1199" i="2"/>
  <c r="C1197" i="2"/>
  <c r="F1189" i="2"/>
  <c r="C1176" i="2"/>
  <c r="C1171" i="2"/>
  <c r="F1163" i="2"/>
  <c r="F1140" i="2"/>
  <c r="C1134" i="2"/>
  <c r="C1098" i="2"/>
  <c r="C1091" i="2"/>
  <c r="C1085" i="2"/>
  <c r="F1392" i="2"/>
  <c r="C1337" i="2"/>
  <c r="F1462" i="2"/>
  <c r="F1430" i="2"/>
  <c r="C1408" i="2"/>
  <c r="C1387" i="2"/>
  <c r="C1376" i="2"/>
  <c r="C1355" i="2"/>
  <c r="C1344" i="2"/>
  <c r="F1338" i="2"/>
  <c r="C1318" i="2"/>
  <c r="C1309" i="2"/>
  <c r="C1305" i="2"/>
  <c r="C1300" i="2"/>
  <c r="C1284" i="2"/>
  <c r="C1282" i="2"/>
  <c r="C1266" i="2"/>
  <c r="F1260" i="2"/>
  <c r="C1258" i="2"/>
  <c r="C1253" i="2"/>
  <c r="F1252" i="2"/>
  <c r="C1232" i="2"/>
  <c r="C1227" i="2"/>
  <c r="F1226" i="2"/>
  <c r="C1219" i="2"/>
  <c r="C1206" i="2"/>
  <c r="F1204" i="2"/>
  <c r="C1193" i="2"/>
  <c r="C1167" i="2"/>
  <c r="C1165" i="2"/>
  <c r="F1157" i="2"/>
  <c r="C1107" i="2"/>
  <c r="F1106" i="2"/>
  <c r="C1068" i="2"/>
  <c r="C1050" i="2"/>
  <c r="C1042" i="2"/>
  <c r="C1026" i="2"/>
  <c r="C1018" i="2"/>
  <c r="C978" i="2"/>
  <c r="C869" i="2"/>
  <c r="F1100" i="2"/>
  <c r="C1093" i="2"/>
  <c r="C1082" i="2"/>
  <c r="C1067" i="2"/>
  <c r="F1051" i="2"/>
  <c r="C1036" i="2"/>
  <c r="F1023" i="2"/>
  <c r="C1017" i="2"/>
  <c r="C1015" i="2"/>
  <c r="C988" i="2"/>
  <c r="C974" i="2"/>
  <c r="C964" i="2"/>
  <c r="C951" i="2"/>
  <c r="C942" i="2"/>
  <c r="C929" i="2"/>
  <c r="C907" i="2"/>
  <c r="C902" i="2"/>
  <c r="C883" i="2"/>
  <c r="F1328" i="2"/>
  <c r="F1296" i="2"/>
  <c r="F1264" i="2"/>
  <c r="F1232" i="2"/>
  <c r="F1200" i="2"/>
  <c r="F1168" i="2"/>
  <c r="F1136" i="2"/>
  <c r="C1122" i="2"/>
  <c r="F1094" i="2"/>
  <c r="F1083" i="2"/>
  <c r="C1051" i="2"/>
  <c r="C1043" i="2"/>
  <c r="C1031" i="2"/>
  <c r="C1027" i="2"/>
  <c r="C1019" i="2"/>
  <c r="C1001" i="2"/>
  <c r="C990" i="2"/>
  <c r="C984" i="2"/>
  <c r="C980" i="2"/>
  <c r="C977" i="2"/>
  <c r="F975" i="2"/>
  <c r="F963" i="2"/>
  <c r="C957" i="2"/>
  <c r="C918" i="2"/>
  <c r="C885" i="2"/>
  <c r="C878" i="2"/>
  <c r="C1057" i="2"/>
  <c r="C1021" i="2"/>
  <c r="C1013" i="2"/>
  <c r="C986" i="2"/>
  <c r="C975" i="2"/>
  <c r="C971" i="2"/>
  <c r="C965" i="2"/>
  <c r="C913" i="2"/>
  <c r="C900" i="2"/>
  <c r="F894" i="2"/>
  <c r="C1145" i="2"/>
  <c r="C1140" i="2"/>
  <c r="F1132" i="2"/>
  <c r="C1105" i="2"/>
  <c r="C1103" i="2"/>
  <c r="C1100" i="2"/>
  <c r="F1099" i="2"/>
  <c r="F1066" i="2"/>
  <c r="C1062" i="2"/>
  <c r="C1049" i="2"/>
  <c r="C1047" i="2"/>
  <c r="C1041" i="2"/>
  <c r="C1035" i="2"/>
  <c r="C1029" i="2"/>
  <c r="C1025" i="2"/>
  <c r="F1022" i="2"/>
  <c r="C1006" i="2"/>
  <c r="C996" i="2"/>
  <c r="F987" i="2"/>
  <c r="C985" i="2"/>
  <c r="C961" i="2"/>
  <c r="F950" i="2"/>
  <c r="C932" i="2"/>
  <c r="C926" i="2"/>
  <c r="C915" i="2"/>
  <c r="C897" i="2"/>
  <c r="C861" i="2"/>
  <c r="C919" i="2"/>
  <c r="C943" i="2"/>
  <c r="C889" i="2"/>
  <c r="C891" i="2"/>
  <c r="C893" i="2"/>
  <c r="C1039" i="2"/>
  <c r="C1046" i="2"/>
  <c r="C933" i="2"/>
  <c r="C953" i="2"/>
  <c r="C1071" i="2"/>
  <c r="C865" i="2"/>
  <c r="C1090" i="2"/>
  <c r="C1077" i="2"/>
  <c r="C1052" i="2"/>
  <c r="C1044" i="2"/>
  <c r="F1036" i="2"/>
  <c r="C1030" i="2"/>
  <c r="C1024" i="2"/>
  <c r="C1009" i="2"/>
  <c r="C999" i="2"/>
  <c r="C997" i="2"/>
  <c r="C993" i="2"/>
  <c r="C958" i="2"/>
  <c r="C908" i="2"/>
  <c r="C899" i="2"/>
  <c r="C1139" i="2"/>
  <c r="C1097" i="2"/>
  <c r="C1095" i="2"/>
  <c r="F1078" i="2"/>
  <c r="F1065" i="2"/>
  <c r="C1058" i="2"/>
  <c r="C1056" i="2"/>
  <c r="C1040" i="2"/>
  <c r="C1038" i="2"/>
  <c r="C1016" i="2"/>
  <c r="C1011" i="2"/>
  <c r="C981" i="2"/>
  <c r="C976" i="2"/>
  <c r="C954" i="2"/>
  <c r="C940" i="2"/>
  <c r="C886" i="2"/>
  <c r="F772" i="2"/>
  <c r="F769" i="2"/>
  <c r="F764" i="2"/>
  <c r="F757" i="2"/>
  <c r="F725" i="2"/>
  <c r="F694" i="2"/>
  <c r="F679" i="2"/>
  <c r="F661" i="2"/>
  <c r="F640" i="2"/>
  <c r="F355" i="2"/>
  <c r="F379" i="2"/>
  <c r="F381" i="2"/>
  <c r="F418" i="2"/>
  <c r="F447" i="2"/>
  <c r="F398" i="2"/>
  <c r="F435" i="2"/>
  <c r="F437" i="2"/>
  <c r="F417" i="2"/>
  <c r="F431" i="2"/>
  <c r="F459" i="2"/>
  <c r="F394" i="2"/>
  <c r="F405" i="2"/>
  <c r="F407" i="2"/>
  <c r="F419" i="2"/>
  <c r="F421" i="2"/>
  <c r="F446" i="2"/>
  <c r="F366" i="2"/>
  <c r="F440" i="2"/>
  <c r="F454" i="2"/>
  <c r="F492" i="2"/>
  <c r="F496" i="2"/>
  <c r="F347" i="2"/>
  <c r="F426" i="2"/>
  <c r="F430" i="2"/>
  <c r="F466" i="2"/>
  <c r="F410" i="2"/>
  <c r="F460" i="2"/>
  <c r="F533" i="2"/>
  <c r="F469" i="2"/>
  <c r="F478" i="2"/>
  <c r="F480" i="2"/>
  <c r="F596" i="2"/>
  <c r="F614" i="2"/>
  <c r="F476" i="2"/>
  <c r="F504" i="2"/>
  <c r="F506" i="2"/>
  <c r="F530" i="2"/>
  <c r="F544" i="2"/>
  <c r="F552" i="2"/>
  <c r="F554" i="2"/>
  <c r="F474" i="2"/>
  <c r="F532" i="2"/>
  <c r="F546" i="2"/>
  <c r="F548" i="2"/>
  <c r="F550" i="2"/>
  <c r="F461" i="2"/>
  <c r="F472" i="2"/>
  <c r="F383" i="2"/>
  <c r="F468" i="2"/>
  <c r="F481" i="2"/>
  <c r="F609" i="2"/>
  <c r="F564" i="2"/>
  <c r="F578" i="2"/>
  <c r="F580" i="2"/>
  <c r="F582" i="2"/>
  <c r="F520" i="2"/>
  <c r="F565" i="2"/>
  <c r="F602" i="2"/>
  <c r="F637" i="2"/>
  <c r="F570" i="2"/>
  <c r="F577" i="2"/>
  <c r="F598" i="2"/>
  <c r="F587" i="2"/>
  <c r="F646" i="2"/>
  <c r="F632" i="2"/>
  <c r="F566" i="2"/>
  <c r="F630" i="2"/>
  <c r="F638" i="2"/>
  <c r="F488" i="2"/>
  <c r="F597" i="2"/>
  <c r="F622" i="2"/>
  <c r="F486" i="2"/>
  <c r="F588" i="2"/>
  <c r="F653" i="2"/>
  <c r="F522" i="2"/>
  <c r="F670" i="2"/>
  <c r="F512" i="2"/>
  <c r="F648" i="2"/>
  <c r="F688" i="2"/>
  <c r="F710" i="2"/>
  <c r="F714" i="2"/>
  <c r="F861" i="2"/>
  <c r="F893" i="2"/>
  <c r="F664" i="2"/>
  <c r="F686" i="2"/>
  <c r="F732" i="2"/>
  <c r="F736" i="2"/>
  <c r="F740" i="2"/>
  <c r="F744" i="2"/>
  <c r="F748" i="2"/>
  <c r="F750" i="2"/>
  <c r="F752" i="2"/>
  <c r="F754" i="2"/>
  <c r="F756" i="2"/>
  <c r="F760" i="2"/>
  <c r="F623" i="2"/>
  <c r="F662" i="2"/>
  <c r="F704" i="2"/>
  <c r="F720" i="2"/>
  <c r="F484" i="2"/>
  <c r="F680" i="2"/>
  <c r="F700" i="2"/>
  <c r="F702" i="2"/>
  <c r="F555" i="2"/>
  <c r="F656" i="2"/>
  <c r="F676" i="2"/>
  <c r="F678" i="2"/>
  <c r="F776" i="2"/>
  <c r="F545" i="2"/>
  <c r="F654" i="2"/>
  <c r="F696" i="2"/>
  <c r="F715" i="2"/>
  <c r="F792" i="2"/>
  <c r="F8" i="2"/>
  <c r="C12" i="2"/>
  <c r="C130" i="2"/>
  <c r="C147" i="2"/>
  <c r="C162" i="2"/>
  <c r="C179" i="2"/>
  <c r="C194" i="2"/>
  <c r="C211" i="2"/>
  <c r="C226" i="2"/>
  <c r="C243" i="2"/>
  <c r="C258" i="2"/>
  <c r="C39" i="2"/>
  <c r="C71" i="2"/>
  <c r="C87" i="2"/>
  <c r="C103" i="2"/>
  <c r="C119" i="2"/>
  <c r="C139" i="2"/>
  <c r="C154" i="2"/>
  <c r="C171" i="2"/>
  <c r="C186" i="2"/>
  <c r="C203" i="2"/>
  <c r="C218" i="2"/>
  <c r="C235" i="2"/>
  <c r="C250" i="2"/>
  <c r="C286" i="2"/>
  <c r="C15" i="2"/>
  <c r="C47" i="2"/>
  <c r="C83" i="2"/>
  <c r="C99" i="2"/>
  <c r="C115" i="2"/>
  <c r="C131" i="2"/>
  <c r="C146" i="2"/>
  <c r="C163" i="2"/>
  <c r="C178" i="2"/>
  <c r="C195" i="2"/>
  <c r="C210" i="2"/>
  <c r="C227" i="2"/>
  <c r="C242" i="2"/>
  <c r="C259" i="2"/>
  <c r="C23" i="2"/>
  <c r="C55" i="2"/>
  <c r="C79" i="2"/>
  <c r="C95" i="2"/>
  <c r="C111" i="2"/>
  <c r="C127" i="2"/>
  <c r="C159" i="2"/>
  <c r="C191" i="2"/>
  <c r="C223" i="2"/>
  <c r="C138" i="2"/>
  <c r="C155" i="2"/>
  <c r="C170" i="2"/>
  <c r="C187" i="2"/>
  <c r="C202" i="2"/>
  <c r="C219" i="2"/>
  <c r="C234" i="2"/>
  <c r="C251" i="2"/>
  <c r="C266" i="2"/>
  <c r="C270" i="2"/>
  <c r="C274" i="2"/>
  <c r="C278" i="2"/>
  <c r="C123" i="2"/>
  <c r="C151" i="2"/>
  <c r="C215" i="2"/>
  <c r="C247" i="2"/>
  <c r="C339" i="2"/>
  <c r="C432" i="2"/>
  <c r="C31" i="2"/>
  <c r="C75" i="2"/>
  <c r="C294" i="2"/>
  <c r="C309" i="2"/>
  <c r="C63" i="2"/>
  <c r="C91" i="2"/>
  <c r="C183" i="2"/>
  <c r="C302" i="2"/>
  <c r="C317" i="2"/>
  <c r="C283" i="2"/>
  <c r="C291" i="2"/>
  <c r="C107" i="2"/>
  <c r="C263" i="2"/>
  <c r="C301" i="2"/>
  <c r="C333" i="2"/>
  <c r="C348" i="2"/>
  <c r="C352" i="2"/>
  <c r="C369" i="2"/>
  <c r="C384" i="2"/>
  <c r="C401" i="2"/>
  <c r="C408" i="2"/>
  <c r="C424" i="2"/>
  <c r="C293" i="2"/>
  <c r="C315" i="2"/>
  <c r="C356" i="2"/>
  <c r="C373" i="2"/>
  <c r="C388" i="2"/>
  <c r="C405" i="2"/>
  <c r="C279" i="2"/>
  <c r="C311" i="2"/>
  <c r="C326" i="2"/>
  <c r="C330" i="2"/>
  <c r="C345" i="2"/>
  <c r="C360" i="2"/>
  <c r="C377" i="2"/>
  <c r="C392" i="2"/>
  <c r="C440" i="2"/>
  <c r="C298" i="2"/>
  <c r="C343" i="2"/>
  <c r="C349" i="2"/>
  <c r="C364" i="2"/>
  <c r="C381" i="2"/>
  <c r="C396" i="2"/>
  <c r="C407" i="2"/>
  <c r="C421" i="2"/>
  <c r="C437" i="2"/>
  <c r="C449" i="2"/>
  <c r="C461" i="2"/>
  <c r="C473" i="2"/>
  <c r="C341" i="2"/>
  <c r="C353" i="2"/>
  <c r="C368" i="2"/>
  <c r="C370" i="2"/>
  <c r="C385" i="2"/>
  <c r="C255" i="2"/>
  <c r="C287" i="2"/>
  <c r="C314" i="2"/>
  <c r="C331" i="2"/>
  <c r="C417" i="2"/>
  <c r="C425" i="2"/>
  <c r="C431" i="2"/>
  <c r="C389" i="2"/>
  <c r="C423" i="2"/>
  <c r="C446" i="2"/>
  <c r="C463" i="2"/>
  <c r="C469" i="2"/>
  <c r="C475" i="2"/>
  <c r="C481" i="2"/>
  <c r="C327" i="2"/>
  <c r="C361" i="2"/>
  <c r="C378" i="2"/>
  <c r="C380" i="2"/>
  <c r="C444" i="2"/>
  <c r="C310" i="2"/>
  <c r="C325" i="2"/>
  <c r="C376" i="2"/>
  <c r="C416" i="2"/>
  <c r="C430" i="2"/>
  <c r="C448" i="2"/>
  <c r="C458" i="2"/>
  <c r="C483" i="2"/>
  <c r="C397" i="2"/>
  <c r="C436" i="2"/>
  <c r="C318" i="2"/>
  <c r="C357" i="2"/>
  <c r="C491" i="2"/>
  <c r="C285" i="2"/>
  <c r="C372" i="2"/>
  <c r="C393" i="2"/>
  <c r="C402" i="2"/>
  <c r="C404" i="2"/>
  <c r="C447" i="2"/>
  <c r="C482" i="2"/>
  <c r="C413" i="2"/>
  <c r="C441" i="2"/>
  <c r="C497" i="2"/>
  <c r="C532" i="2"/>
  <c r="C569" i="2"/>
  <c r="C579" i="2"/>
  <c r="C439" i="2"/>
  <c r="C472" i="2"/>
  <c r="C493" i="2"/>
  <c r="C495" i="2"/>
  <c r="C513" i="2"/>
  <c r="C523" i="2"/>
  <c r="C571" i="2"/>
  <c r="C589" i="2"/>
  <c r="C591" i="2"/>
  <c r="C429" i="2"/>
  <c r="C459" i="2"/>
  <c r="C468" i="2"/>
  <c r="C515" i="2"/>
  <c r="C517" i="2"/>
  <c r="C560" i="2"/>
  <c r="C457" i="2"/>
  <c r="C525" i="2"/>
  <c r="C527" i="2"/>
  <c r="C455" i="2"/>
  <c r="C505" i="2"/>
  <c r="C507" i="2"/>
  <c r="C531" i="2"/>
  <c r="C545" i="2"/>
  <c r="C555" i="2"/>
  <c r="C603" i="2"/>
  <c r="C453" i="2"/>
  <c r="C490" i="2"/>
  <c r="C492" i="2"/>
  <c r="C533" i="2"/>
  <c r="C537" i="2"/>
  <c r="C547" i="2"/>
  <c r="C608" i="2"/>
  <c r="C643" i="2"/>
  <c r="C467" i="2"/>
  <c r="C480" i="2"/>
  <c r="C501" i="2"/>
  <c r="C539" i="2"/>
  <c r="C557" i="2"/>
  <c r="C559" i="2"/>
  <c r="C528" i="2"/>
  <c r="C636" i="2"/>
  <c r="C727" i="2"/>
  <c r="C743" i="2"/>
  <c r="C759" i="2"/>
  <c r="C771" i="2"/>
  <c r="C544" i="2"/>
  <c r="C554" i="2"/>
  <c r="C601" i="2"/>
  <c r="C564" i="2"/>
  <c r="C576" i="2"/>
  <c r="C595" i="2"/>
  <c r="C622" i="2"/>
  <c r="C626" i="2"/>
  <c r="C465" i="2"/>
  <c r="C586" i="2"/>
  <c r="C613" i="2"/>
  <c r="C624" i="2"/>
  <c r="C645" i="2"/>
  <c r="C653" i="2"/>
  <c r="C415" i="2"/>
  <c r="C611" i="2"/>
  <c r="C618" i="2"/>
  <c r="C635" i="2"/>
  <c r="C499" i="2"/>
  <c r="C602" i="2"/>
  <c r="C609" i="2"/>
  <c r="C616" i="2"/>
  <c r="C629" i="2"/>
  <c r="C637" i="2"/>
  <c r="C400" i="2"/>
  <c r="C563" i="2"/>
  <c r="C577" i="2"/>
  <c r="C596" i="2"/>
  <c r="C652" i="2"/>
  <c r="C723" i="2"/>
  <c r="C739" i="2"/>
  <c r="C755" i="2"/>
  <c r="C718" i="2"/>
  <c r="C781" i="2"/>
  <c r="C813" i="2"/>
  <c r="C863" i="2"/>
  <c r="C895" i="2"/>
  <c r="C927" i="2"/>
  <c r="C959" i="2"/>
  <c r="C991" i="2"/>
  <c r="C1023" i="2"/>
  <c r="C1055" i="2"/>
  <c r="C1087" i="2"/>
  <c r="C1119" i="2"/>
  <c r="C651" i="2"/>
  <c r="C691" i="2"/>
  <c r="C693" i="2"/>
  <c r="C790" i="2"/>
  <c r="C822" i="2"/>
  <c r="C848" i="2"/>
  <c r="C860" i="2"/>
  <c r="C870" i="2"/>
  <c r="C880" i="2"/>
  <c r="C892" i="2"/>
  <c r="C644" i="2"/>
  <c r="C667" i="2"/>
  <c r="C669" i="2"/>
  <c r="C713" i="2"/>
  <c r="C707" i="2"/>
  <c r="C709" i="2"/>
  <c r="C711" i="2"/>
  <c r="C715" i="2"/>
  <c r="C587" i="2"/>
  <c r="C683" i="2"/>
  <c r="C685" i="2"/>
  <c r="C717" i="2"/>
  <c r="C725" i="2"/>
  <c r="C729" i="2"/>
  <c r="C731" i="2"/>
  <c r="C733" i="2"/>
  <c r="C735" i="2"/>
  <c r="C737" i="2"/>
  <c r="C741" i="2"/>
  <c r="C745" i="2"/>
  <c r="C747" i="2"/>
  <c r="C751" i="2"/>
  <c r="C757" i="2"/>
  <c r="C761" i="2"/>
  <c r="C763" i="2"/>
  <c r="C767" i="2"/>
  <c r="C789" i="2"/>
  <c r="C801" i="2"/>
  <c r="C803" i="2"/>
  <c r="C659" i="2"/>
  <c r="C661" i="2"/>
  <c r="C769" i="2"/>
  <c r="C773" i="2"/>
  <c r="C699" i="2"/>
  <c r="C701" i="2"/>
  <c r="C714" i="2"/>
  <c r="C775" i="2"/>
  <c r="C791" i="2"/>
  <c r="C1066" i="2"/>
  <c r="C1045" i="2"/>
  <c r="F1027" i="2"/>
  <c r="F1018" i="2"/>
  <c r="C1000" i="2"/>
  <c r="C998" i="2"/>
  <c r="C995" i="2"/>
  <c r="F972" i="2"/>
  <c r="F955" i="2"/>
  <c r="C948" i="2"/>
  <c r="C946" i="2"/>
  <c r="C944" i="2"/>
  <c r="F918" i="2"/>
  <c r="F905" i="2"/>
  <c r="C896" i="2"/>
  <c r="F886" i="2"/>
  <c r="F874" i="2"/>
  <c r="C873" i="2"/>
  <c r="F868" i="2"/>
  <c r="F858" i="2"/>
  <c r="F852" i="2"/>
  <c r="F850" i="2"/>
  <c r="F848" i="2"/>
  <c r="F843" i="2"/>
  <c r="F832" i="2"/>
  <c r="C831" i="2"/>
  <c r="F826" i="2"/>
  <c r="C825" i="2"/>
  <c r="F820" i="2"/>
  <c r="C814" i="2"/>
  <c r="C810" i="2"/>
  <c r="F809" i="2"/>
  <c r="C808" i="2"/>
  <c r="F795" i="2"/>
  <c r="F790" i="2"/>
  <c r="C784" i="2"/>
  <c r="F781" i="2"/>
  <c r="C770" i="2"/>
  <c r="F766" i="2"/>
  <c r="C765" i="2"/>
  <c r="F718" i="2"/>
  <c r="F684" i="2"/>
  <c r="F645" i="2"/>
  <c r="C937" i="2"/>
  <c r="C922" i="2"/>
  <c r="C909" i="2"/>
  <c r="C903" i="2"/>
  <c r="C898" i="2"/>
  <c r="C894" i="2"/>
  <c r="C890" i="2"/>
  <c r="C875" i="2"/>
  <c r="C867" i="2"/>
  <c r="F866" i="2"/>
  <c r="F864" i="2"/>
  <c r="C853" i="2"/>
  <c r="F846" i="2"/>
  <c r="C845" i="2"/>
  <c r="C827" i="2"/>
  <c r="C819" i="2"/>
  <c r="F818" i="2"/>
  <c r="F815" i="2"/>
  <c r="C812" i="2"/>
  <c r="F805" i="2"/>
  <c r="C804" i="2"/>
  <c r="F803" i="2"/>
  <c r="C788" i="2"/>
  <c r="F778" i="2"/>
  <c r="F774" i="2"/>
  <c r="F761" i="2"/>
  <c r="C753" i="2"/>
  <c r="C740" i="2"/>
  <c r="F729" i="2"/>
  <c r="F650" i="2"/>
  <c r="C1034" i="2"/>
  <c r="F1014" i="2"/>
  <c r="F1001" i="2"/>
  <c r="C992" i="2"/>
  <c r="F986" i="2"/>
  <c r="C968" i="2"/>
  <c r="C966" i="2"/>
  <c r="C963" i="2"/>
  <c r="C947" i="2"/>
  <c r="F940" i="2"/>
  <c r="F923" i="2"/>
  <c r="C916" i="2"/>
  <c r="C914" i="2"/>
  <c r="F913" i="2"/>
  <c r="C912" i="2"/>
  <c r="F904" i="2"/>
  <c r="F891" i="2"/>
  <c r="C884" i="2"/>
  <c r="F876" i="2"/>
  <c r="C864" i="2"/>
  <c r="F854" i="2"/>
  <c r="C841" i="2"/>
  <c r="F836" i="2"/>
  <c r="C829" i="2"/>
  <c r="C816" i="2"/>
  <c r="F813" i="2"/>
  <c r="F800" i="2"/>
  <c r="C799" i="2"/>
  <c r="C793" i="2"/>
  <c r="F789" i="2"/>
  <c r="C783" i="2"/>
  <c r="C779" i="2"/>
  <c r="C772" i="2"/>
  <c r="F734" i="2"/>
  <c r="F652" i="2"/>
  <c r="F538" i="2"/>
  <c r="C876" i="2"/>
  <c r="C872" i="2"/>
  <c r="C868" i="2"/>
  <c r="C862" i="2"/>
  <c r="C858" i="2"/>
  <c r="C843" i="2"/>
  <c r="C832" i="2"/>
  <c r="F830" i="2"/>
  <c r="C824" i="2"/>
  <c r="F821" i="2"/>
  <c r="C820" i="2"/>
  <c r="C809" i="2"/>
  <c r="F807" i="2"/>
  <c r="C805" i="2"/>
  <c r="F796" i="2"/>
  <c r="C795" i="2"/>
  <c r="F780" i="2"/>
  <c r="C776" i="2"/>
  <c r="F773" i="2"/>
  <c r="F768" i="2"/>
  <c r="C744" i="2"/>
  <c r="F741" i="2"/>
  <c r="F722" i="2"/>
  <c r="F719" i="2"/>
  <c r="F668" i="2"/>
  <c r="F660" i="2"/>
  <c r="C1403" i="2"/>
  <c r="C1371" i="2"/>
  <c r="C1339" i="2"/>
  <c r="C1307" i="2"/>
  <c r="C1275" i="2"/>
  <c r="C1243" i="2"/>
  <c r="C1211" i="2"/>
  <c r="C1179" i="2"/>
  <c r="C1147" i="2"/>
  <c r="C1130" i="2"/>
  <c r="C1109" i="2"/>
  <c r="F1091" i="2"/>
  <c r="F1080" i="2"/>
  <c r="C1079" i="2"/>
  <c r="C1065" i="2"/>
  <c r="C1063" i="2"/>
  <c r="F1019" i="2"/>
  <c r="C1012" i="2"/>
  <c r="C1010" i="2"/>
  <c r="C1008" i="2"/>
  <c r="F982" i="2"/>
  <c r="F971" i="2"/>
  <c r="F969" i="2"/>
  <c r="F954" i="2"/>
  <c r="C936" i="2"/>
  <c r="C934" i="2"/>
  <c r="C931" i="2"/>
  <c r="F908" i="2"/>
  <c r="F871" i="2"/>
  <c r="C866" i="2"/>
  <c r="F859" i="2"/>
  <c r="C852" i="2"/>
  <c r="F844" i="2"/>
  <c r="C834" i="2"/>
  <c r="C830" i="2"/>
  <c r="F823" i="2"/>
  <c r="C815" i="2"/>
  <c r="C807" i="2"/>
  <c r="C797" i="2"/>
  <c r="F777" i="2"/>
  <c r="F724" i="2"/>
  <c r="C720" i="2"/>
  <c r="C949" i="2"/>
  <c r="C887" i="2"/>
  <c r="C879" i="2"/>
  <c r="C871" i="2"/>
  <c r="C857" i="2"/>
  <c r="C840" i="2"/>
  <c r="C836" i="2"/>
  <c r="F835" i="2"/>
  <c r="F825" i="2"/>
  <c r="C823" i="2"/>
  <c r="C811" i="2"/>
  <c r="F808" i="2"/>
  <c r="F798" i="2"/>
  <c r="C792" i="2"/>
  <c r="F791" i="2"/>
  <c r="C785" i="2"/>
  <c r="F784" i="2"/>
  <c r="F782" i="2"/>
  <c r="C778" i="2"/>
  <c r="F770" i="2"/>
  <c r="C756" i="2"/>
  <c r="C749" i="2"/>
  <c r="F745" i="2"/>
  <c r="C724" i="2"/>
  <c r="F690" i="2"/>
  <c r="C675" i="2"/>
  <c r="F672" i="2"/>
  <c r="C671" i="2"/>
  <c r="F11" i="2"/>
  <c r="B11" i="2" s="1"/>
  <c r="F767" i="2"/>
  <c r="C766" i="2"/>
  <c r="F765" i="2"/>
  <c r="C764" i="2"/>
  <c r="C762" i="2"/>
  <c r="C758" i="2"/>
  <c r="F753" i="2"/>
  <c r="C752" i="2"/>
  <c r="F749" i="2"/>
  <c r="B749" i="2" s="1"/>
  <c r="C748" i="2"/>
  <c r="C746" i="2"/>
  <c r="C742" i="2"/>
  <c r="F737" i="2"/>
  <c r="C736" i="2"/>
  <c r="F733" i="2"/>
  <c r="C732" i="2"/>
  <c r="C730" i="2"/>
  <c r="C726" i="2"/>
  <c r="C716" i="2"/>
  <c r="F703" i="2"/>
  <c r="C695" i="2"/>
  <c r="F685" i="2"/>
  <c r="C684" i="2"/>
  <c r="F683" i="2"/>
  <c r="C682" i="2"/>
  <c r="F681" i="2"/>
  <c r="F629" i="2"/>
  <c r="C615" i="2"/>
  <c r="F603" i="2"/>
  <c r="C549" i="2"/>
  <c r="F771" i="2"/>
  <c r="F763" i="2"/>
  <c r="F751" i="2"/>
  <c r="B751" i="2" s="1"/>
  <c r="F747" i="2"/>
  <c r="F735" i="2"/>
  <c r="F731" i="2"/>
  <c r="F721" i="2"/>
  <c r="F709" i="2"/>
  <c r="C708" i="2"/>
  <c r="F707" i="2"/>
  <c r="C706" i="2"/>
  <c r="F705" i="2"/>
  <c r="F674" i="2"/>
  <c r="F663" i="2"/>
  <c r="C655" i="2"/>
  <c r="F642" i="2"/>
  <c r="F634" i="2"/>
  <c r="F819" i="2"/>
  <c r="F817" i="2"/>
  <c r="F787" i="2"/>
  <c r="F785" i="2"/>
  <c r="F759" i="2"/>
  <c r="F755" i="2"/>
  <c r="F743" i="2"/>
  <c r="F739" i="2"/>
  <c r="F727" i="2"/>
  <c r="F723" i="2"/>
  <c r="F698" i="2"/>
  <c r="F687" i="2"/>
  <c r="C679" i="2"/>
  <c r="F669" i="2"/>
  <c r="C668" i="2"/>
  <c r="F667" i="2"/>
  <c r="C666" i="2"/>
  <c r="F665" i="2"/>
  <c r="F482" i="2"/>
  <c r="C1002" i="2"/>
  <c r="C970" i="2"/>
  <c r="C938" i="2"/>
  <c r="C906" i="2"/>
  <c r="C874" i="2"/>
  <c r="C842" i="2"/>
  <c r="F829" i="2"/>
  <c r="B829" i="2" s="1"/>
  <c r="C828" i="2"/>
  <c r="C826" i="2"/>
  <c r="F797" i="2"/>
  <c r="C796" i="2"/>
  <c r="C794" i="2"/>
  <c r="C719" i="2"/>
  <c r="F713" i="2"/>
  <c r="B713" i="2" s="1"/>
  <c r="C703" i="2"/>
  <c r="F693" i="2"/>
  <c r="C692" i="2"/>
  <c r="F691" i="2"/>
  <c r="C690" i="2"/>
  <c r="F689" i="2"/>
  <c r="F658" i="2"/>
  <c r="C640" i="2"/>
  <c r="C632" i="2"/>
  <c r="F621" i="2"/>
  <c r="F746" i="2"/>
  <c r="F730" i="2"/>
  <c r="C721" i="2"/>
  <c r="F682" i="2"/>
  <c r="F671" i="2"/>
  <c r="C663" i="2"/>
  <c r="F636" i="2"/>
  <c r="F594" i="2"/>
  <c r="B594" i="2" s="1"/>
  <c r="C882" i="2"/>
  <c r="C850" i="2"/>
  <c r="F834" i="2"/>
  <c r="F802" i="2"/>
  <c r="F758" i="2"/>
  <c r="F742" i="2"/>
  <c r="B742" i="2" s="1"/>
  <c r="F726" i="2"/>
  <c r="B726" i="2" s="1"/>
  <c r="F706" i="2"/>
  <c r="B706" i="2" s="1"/>
  <c r="F695" i="2"/>
  <c r="C687" i="2"/>
  <c r="F677" i="2"/>
  <c r="C676" i="2"/>
  <c r="F675" i="2"/>
  <c r="C674" i="2"/>
  <c r="F673" i="2"/>
  <c r="C647" i="2"/>
  <c r="F607" i="2"/>
  <c r="F1107" i="2"/>
  <c r="B1107" i="2" s="1"/>
  <c r="F1075" i="2"/>
  <c r="F1043" i="2"/>
  <c r="F1011" i="2"/>
  <c r="F979" i="2"/>
  <c r="F947" i="2"/>
  <c r="B947" i="2" s="1"/>
  <c r="F915" i="2"/>
  <c r="B915" i="2" s="1"/>
  <c r="F883" i="2"/>
  <c r="F851" i="2"/>
  <c r="B851" i="2" s="1"/>
  <c r="C838" i="2"/>
  <c r="F811" i="2"/>
  <c r="C806" i="2"/>
  <c r="F779" i="2"/>
  <c r="C774" i="2"/>
  <c r="F701" i="2"/>
  <c r="C700" i="2"/>
  <c r="F699" i="2"/>
  <c r="B699" i="2" s="1"/>
  <c r="C698" i="2"/>
  <c r="F697" i="2"/>
  <c r="F666" i="2"/>
  <c r="F625" i="2"/>
  <c r="B625" i="2" s="1"/>
  <c r="C621" i="2"/>
  <c r="C597" i="2"/>
  <c r="F575" i="2"/>
  <c r="C818" i="2"/>
  <c r="C786" i="2"/>
  <c r="C750" i="2"/>
  <c r="C734" i="2"/>
  <c r="F717" i="2"/>
  <c r="B717" i="2" s="1"/>
  <c r="C710" i="2"/>
  <c r="C702" i="2"/>
  <c r="C694" i="2"/>
  <c r="C686" i="2"/>
  <c r="C678" i="2"/>
  <c r="C670" i="2"/>
  <c r="C662" i="2"/>
  <c r="C654" i="2"/>
  <c r="C646" i="2"/>
  <c r="C642" i="2"/>
  <c r="F635" i="2"/>
  <c r="C634" i="2"/>
  <c r="F631" i="2"/>
  <c r="C617" i="2"/>
  <c r="F600" i="2"/>
  <c r="C592" i="2"/>
  <c r="F591" i="2"/>
  <c r="B591" i="2" s="1"/>
  <c r="C580" i="2"/>
  <c r="C556" i="2"/>
  <c r="C546" i="2"/>
  <c r="C536" i="2"/>
  <c r="F491" i="2"/>
  <c r="C485" i="2"/>
  <c r="F458" i="2"/>
  <c r="B458" i="2" s="1"/>
  <c r="C406" i="2"/>
  <c r="F711" i="2"/>
  <c r="C704" i="2"/>
  <c r="C696" i="2"/>
  <c r="C688" i="2"/>
  <c r="C680" i="2"/>
  <c r="C672" i="2"/>
  <c r="C664" i="2"/>
  <c r="C656" i="2"/>
  <c r="C648" i="2"/>
  <c r="F643" i="2"/>
  <c r="F633" i="2"/>
  <c r="B633" i="2" s="1"/>
  <c r="C623" i="2"/>
  <c r="C598" i="2"/>
  <c r="F593" i="2"/>
  <c r="F584" i="2"/>
  <c r="C570" i="2"/>
  <c r="C561" i="2"/>
  <c r="F537" i="2"/>
  <c r="F529" i="2"/>
  <c r="B529" i="2" s="1"/>
  <c r="C487" i="2"/>
  <c r="F473" i="2"/>
  <c r="F659" i="2"/>
  <c r="C658" i="2"/>
  <c r="F651" i="2"/>
  <c r="B651" i="2" s="1"/>
  <c r="C650" i="2"/>
  <c r="F647" i="2"/>
  <c r="F624" i="2"/>
  <c r="C607" i="2"/>
  <c r="F606" i="2"/>
  <c r="F586" i="2"/>
  <c r="B586" i="2" s="1"/>
  <c r="F571" i="2"/>
  <c r="C565" i="2"/>
  <c r="F557" i="2"/>
  <c r="B557" i="2" s="1"/>
  <c r="C548" i="2"/>
  <c r="C538" i="2"/>
  <c r="F524" i="2"/>
  <c r="F514" i="2"/>
  <c r="C502" i="2"/>
  <c r="C489" i="2"/>
  <c r="F657" i="2"/>
  <c r="F649" i="2"/>
  <c r="C639" i="2"/>
  <c r="C631" i="2"/>
  <c r="F626" i="2"/>
  <c r="F620" i="2"/>
  <c r="C604" i="2"/>
  <c r="F595" i="2"/>
  <c r="B595" i="2" s="1"/>
  <c r="F576" i="2"/>
  <c r="C572" i="2"/>
  <c r="F562" i="2"/>
  <c r="F539" i="2"/>
  <c r="B539" i="2" s="1"/>
  <c r="F534" i="2"/>
  <c r="C522" i="2"/>
  <c r="C512" i="2"/>
  <c r="F493" i="2"/>
  <c r="C434" i="2"/>
  <c r="C641" i="2"/>
  <c r="C633" i="2"/>
  <c r="F628" i="2"/>
  <c r="B628" i="2" s="1"/>
  <c r="F615" i="2"/>
  <c r="F608" i="2"/>
  <c r="C588" i="2"/>
  <c r="F568" i="2"/>
  <c r="F559" i="2"/>
  <c r="B559" i="2" s="1"/>
  <c r="F536" i="2"/>
  <c r="F523" i="2"/>
  <c r="F516" i="2"/>
  <c r="F513" i="2"/>
  <c r="F617" i="2"/>
  <c r="F610" i="2"/>
  <c r="C593" i="2"/>
  <c r="F592" i="2"/>
  <c r="B592" i="2" s="1"/>
  <c r="C581" i="2"/>
  <c r="F561" i="2"/>
  <c r="F556" i="2"/>
  <c r="B556" i="2" s="1"/>
  <c r="C529" i="2"/>
  <c r="C524" i="2"/>
  <c r="F518" i="2"/>
  <c r="C452" i="2"/>
  <c r="F451" i="2"/>
  <c r="B451" i="2" s="1"/>
  <c r="F443" i="2"/>
  <c r="B443" i="2" s="1"/>
  <c r="C754" i="2"/>
  <c r="C738" i="2"/>
  <c r="C722" i="2"/>
  <c r="F712" i="2"/>
  <c r="C705" i="2"/>
  <c r="C697" i="2"/>
  <c r="C689" i="2"/>
  <c r="C681" i="2"/>
  <c r="C673" i="2"/>
  <c r="C665" i="2"/>
  <c r="C657" i="2"/>
  <c r="C649" i="2"/>
  <c r="F644" i="2"/>
  <c r="C638" i="2"/>
  <c r="C630" i="2"/>
  <c r="F619" i="2"/>
  <c r="B619" i="2" s="1"/>
  <c r="F612" i="2"/>
  <c r="B612" i="2" s="1"/>
  <c r="C590" i="2"/>
  <c r="F589" i="2"/>
  <c r="C578" i="2"/>
  <c r="C566" i="2"/>
  <c r="F525" i="2"/>
  <c r="B525" i="2" s="1"/>
  <c r="C519" i="2"/>
  <c r="C573" i="2"/>
  <c r="F572" i="2"/>
  <c r="C567" i="2"/>
  <c r="F549" i="2"/>
  <c r="F547" i="2"/>
  <c r="F541" i="2"/>
  <c r="F535" i="2"/>
  <c r="B535" i="2" s="1"/>
  <c r="C530" i="2"/>
  <c r="C521" i="2"/>
  <c r="C511" i="2"/>
  <c r="F510" i="2"/>
  <c r="B510" i="2" s="1"/>
  <c r="F507" i="2"/>
  <c r="C506" i="2"/>
  <c r="F505" i="2"/>
  <c r="C504" i="2"/>
  <c r="F494" i="2"/>
  <c r="B494" i="2" s="1"/>
  <c r="F490" i="2"/>
  <c r="B490" i="2" s="1"/>
  <c r="F448" i="2"/>
  <c r="B448" i="2" s="1"/>
  <c r="F422" i="2"/>
  <c r="B422" i="2" s="1"/>
  <c r="C418" i="2"/>
  <c r="F402" i="2"/>
  <c r="C281" i="2"/>
  <c r="F655" i="2"/>
  <c r="B655" i="2" s="1"/>
  <c r="F641" i="2"/>
  <c r="B641" i="2" s="1"/>
  <c r="F639" i="2"/>
  <c r="B639" i="2" s="1"/>
  <c r="C612" i="2"/>
  <c r="C610" i="2"/>
  <c r="F601" i="2"/>
  <c r="C600" i="2"/>
  <c r="C583" i="2"/>
  <c r="F551" i="2"/>
  <c r="B551" i="2" s="1"/>
  <c r="F531" i="2"/>
  <c r="B531" i="2" s="1"/>
  <c r="C526" i="2"/>
  <c r="C508" i="2"/>
  <c r="F503" i="2"/>
  <c r="B503" i="2" s="1"/>
  <c r="F498" i="2"/>
  <c r="B498" i="2" s="1"/>
  <c r="F442" i="2"/>
  <c r="F414" i="2"/>
  <c r="C382" i="2"/>
  <c r="C712" i="2"/>
  <c r="C625" i="2"/>
  <c r="C620" i="2"/>
  <c r="F613" i="2"/>
  <c r="B613" i="2" s="1"/>
  <c r="F611" i="2"/>
  <c r="B611" i="2" s="1"/>
  <c r="F605" i="2"/>
  <c r="F599" i="2"/>
  <c r="B599" i="2" s="1"/>
  <c r="C594" i="2"/>
  <c r="C585" i="2"/>
  <c r="C575" i="2"/>
  <c r="F574" i="2"/>
  <c r="B574" i="2" s="1"/>
  <c r="F543" i="2"/>
  <c r="B543" i="2" s="1"/>
  <c r="F527" i="2"/>
  <c r="C516" i="2"/>
  <c r="C514" i="2"/>
  <c r="C460" i="2"/>
  <c r="F427" i="2"/>
  <c r="B427" i="2" s="1"/>
  <c r="C420" i="2"/>
  <c r="C363" i="2"/>
  <c r="C299" i="2"/>
  <c r="F560" i="2"/>
  <c r="B560" i="2" s="1"/>
  <c r="C541" i="2"/>
  <c r="F540" i="2"/>
  <c r="C535" i="2"/>
  <c r="F517" i="2"/>
  <c r="B517" i="2" s="1"/>
  <c r="F515" i="2"/>
  <c r="B515" i="2" s="1"/>
  <c r="F509" i="2"/>
  <c r="F500" i="2"/>
  <c r="B500" i="2" s="1"/>
  <c r="F416" i="2"/>
  <c r="B416" i="2" s="1"/>
  <c r="F367" i="2"/>
  <c r="F569" i="2"/>
  <c r="B569" i="2" s="1"/>
  <c r="C568" i="2"/>
  <c r="C551" i="2"/>
  <c r="F519" i="2"/>
  <c r="B519" i="2" s="1"/>
  <c r="F495" i="2"/>
  <c r="B495" i="2" s="1"/>
  <c r="F483" i="2"/>
  <c r="B483" i="2" s="1"/>
  <c r="F434" i="2"/>
  <c r="F393" i="2"/>
  <c r="C605" i="2"/>
  <c r="F604" i="2"/>
  <c r="B604" i="2" s="1"/>
  <c r="C599" i="2"/>
  <c r="F581" i="2"/>
  <c r="B581" i="2" s="1"/>
  <c r="F579" i="2"/>
  <c r="F573" i="2"/>
  <c r="B573" i="2" s="1"/>
  <c r="F567" i="2"/>
  <c r="C562" i="2"/>
  <c r="C553" i="2"/>
  <c r="C543" i="2"/>
  <c r="F542" i="2"/>
  <c r="B542" i="2" s="1"/>
  <c r="F511" i="2"/>
  <c r="B511" i="2" s="1"/>
  <c r="C477" i="2"/>
  <c r="F456" i="2"/>
  <c r="B456" i="2" s="1"/>
  <c r="F449" i="2"/>
  <c r="F349" i="2"/>
  <c r="C346" i="2"/>
  <c r="F332" i="2"/>
  <c r="B332" i="2" s="1"/>
  <c r="F618" i="2"/>
  <c r="B618" i="2" s="1"/>
  <c r="F616" i="2"/>
  <c r="B616" i="2" s="1"/>
  <c r="F583" i="2"/>
  <c r="B583" i="2" s="1"/>
  <c r="F563" i="2"/>
  <c r="B563" i="2" s="1"/>
  <c r="C558" i="2"/>
  <c r="C540" i="2"/>
  <c r="C534" i="2"/>
  <c r="F528" i="2"/>
  <c r="B528" i="2" s="1"/>
  <c r="C509" i="2"/>
  <c r="F508" i="2"/>
  <c r="B508" i="2" s="1"/>
  <c r="F501" i="2"/>
  <c r="B501" i="2" s="1"/>
  <c r="C500" i="2"/>
  <c r="F499" i="2"/>
  <c r="C409" i="2"/>
  <c r="F387" i="2"/>
  <c r="B387" i="2" s="1"/>
  <c r="F489" i="2"/>
  <c r="B489" i="2" s="1"/>
  <c r="C488" i="2"/>
  <c r="C484" i="2"/>
  <c r="C479" i="2"/>
  <c r="C471" i="2"/>
  <c r="F470" i="2"/>
  <c r="B470" i="2" s="1"/>
  <c r="F462" i="2"/>
  <c r="F445" i="2"/>
  <c r="C435" i="2"/>
  <c r="C427" i="2"/>
  <c r="C411" i="2"/>
  <c r="F408" i="2"/>
  <c r="B408" i="2" s="1"/>
  <c r="F395" i="2"/>
  <c r="B395" i="2" s="1"/>
  <c r="F374" i="2"/>
  <c r="B374" i="2" s="1"/>
  <c r="F340" i="2"/>
  <c r="F323" i="2"/>
  <c r="C503" i="2"/>
  <c r="F502" i="2"/>
  <c r="B502" i="2" s="1"/>
  <c r="F487" i="2"/>
  <c r="B487" i="2" s="1"/>
  <c r="F485" i="2"/>
  <c r="B485" i="2" s="1"/>
  <c r="F464" i="2"/>
  <c r="B464" i="2" s="1"/>
  <c r="C433" i="2"/>
  <c r="F432" i="2"/>
  <c r="F424" i="2"/>
  <c r="B424" i="2" s="1"/>
  <c r="C391" i="2"/>
  <c r="C365" i="2"/>
  <c r="F337" i="2"/>
  <c r="B337" i="2" s="1"/>
  <c r="F334" i="2"/>
  <c r="B334" i="2" s="1"/>
  <c r="C288" i="2"/>
  <c r="F88" i="2"/>
  <c r="B88" i="2" s="1"/>
  <c r="F450" i="2"/>
  <c r="C443" i="2"/>
  <c r="F428" i="2"/>
  <c r="B428" i="2" s="1"/>
  <c r="F399" i="2"/>
  <c r="B399" i="2" s="1"/>
  <c r="C386" i="2"/>
  <c r="F385" i="2"/>
  <c r="B385" i="2" s="1"/>
  <c r="C367" i="2"/>
  <c r="C362" i="2"/>
  <c r="F359" i="2"/>
  <c r="F351" i="2"/>
  <c r="C350" i="2"/>
  <c r="F339" i="2"/>
  <c r="B339" i="2" s="1"/>
  <c r="C321" i="2"/>
  <c r="C306" i="2"/>
  <c r="C619" i="2"/>
  <c r="C614" i="2"/>
  <c r="F585" i="2"/>
  <c r="C584" i="2"/>
  <c r="C582" i="2"/>
  <c r="F553" i="2"/>
  <c r="B553" i="2" s="1"/>
  <c r="C552" i="2"/>
  <c r="C550" i="2"/>
  <c r="F521" i="2"/>
  <c r="B521" i="2" s="1"/>
  <c r="C520" i="2"/>
  <c r="C518" i="2"/>
  <c r="C476" i="2"/>
  <c r="C474" i="2"/>
  <c r="C470" i="2"/>
  <c r="C462" i="2"/>
  <c r="C445" i="2"/>
  <c r="F444" i="2"/>
  <c r="B444" i="2" s="1"/>
  <c r="C422" i="2"/>
  <c r="F403" i="2"/>
  <c r="C395" i="2"/>
  <c r="F382" i="2"/>
  <c r="B382" i="2" s="1"/>
  <c r="F371" i="2"/>
  <c r="B371" i="2" s="1"/>
  <c r="C340" i="2"/>
  <c r="F477" i="2"/>
  <c r="B477" i="2" s="1"/>
  <c r="F475" i="2"/>
  <c r="B475" i="2" s="1"/>
  <c r="C466" i="2"/>
  <c r="F465" i="2"/>
  <c r="C464" i="2"/>
  <c r="F463" i="2"/>
  <c r="B463" i="2" s="1"/>
  <c r="C426" i="2"/>
  <c r="F423" i="2"/>
  <c r="B423" i="2" s="1"/>
  <c r="F409" i="2"/>
  <c r="B409" i="2" s="1"/>
  <c r="F368" i="2"/>
  <c r="B368" i="2" s="1"/>
  <c r="F363" i="2"/>
  <c r="B363" i="2" s="1"/>
  <c r="F341" i="2"/>
  <c r="C323" i="2"/>
  <c r="F296" i="2"/>
  <c r="B296" i="2" s="1"/>
  <c r="C295" i="2"/>
  <c r="C627" i="2"/>
  <c r="F590" i="2"/>
  <c r="B590" i="2" s="1"/>
  <c r="F558" i="2"/>
  <c r="B558" i="2" s="1"/>
  <c r="F526" i="2"/>
  <c r="C498" i="2"/>
  <c r="F497" i="2"/>
  <c r="C496" i="2"/>
  <c r="C494" i="2"/>
  <c r="F479" i="2"/>
  <c r="B479" i="2" s="1"/>
  <c r="F467" i="2"/>
  <c r="B467" i="2" s="1"/>
  <c r="F457" i="2"/>
  <c r="B457" i="2" s="1"/>
  <c r="C456" i="2"/>
  <c r="C450" i="2"/>
  <c r="C438" i="2"/>
  <c r="C428" i="2"/>
  <c r="F415" i="2"/>
  <c r="B415" i="2" s="1"/>
  <c r="C414" i="2"/>
  <c r="C412" i="2"/>
  <c r="F411" i="2"/>
  <c r="B411" i="2" s="1"/>
  <c r="C399" i="2"/>
  <c r="C354" i="2"/>
  <c r="F353" i="2"/>
  <c r="B353" i="2" s="1"/>
  <c r="F338" i="2"/>
  <c r="B338" i="2" s="1"/>
  <c r="F283" i="2"/>
  <c r="B283" i="2" s="1"/>
  <c r="F267" i="2"/>
  <c r="B267" i="2" s="1"/>
  <c r="F265" i="2"/>
  <c r="B265" i="2" s="1"/>
  <c r="F272" i="2"/>
  <c r="B272" i="2" s="1"/>
  <c r="F299" i="2"/>
  <c r="F312" i="2"/>
  <c r="F240" i="2"/>
  <c r="F104" i="2"/>
  <c r="B104" i="2" s="1"/>
  <c r="F260" i="2"/>
  <c r="B260" i="2" s="1"/>
  <c r="F370" i="2"/>
  <c r="B370" i="2" s="1"/>
  <c r="F316" i="2"/>
  <c r="B316" i="2" s="1"/>
  <c r="F318" i="2"/>
  <c r="B318" i="2" s="1"/>
  <c r="F357" i="2"/>
  <c r="B357" i="2" s="1"/>
  <c r="F389" i="2"/>
  <c r="F425" i="2"/>
  <c r="F308" i="2"/>
  <c r="B308" i="2" s="1"/>
  <c r="F327" i="2"/>
  <c r="B327" i="2" s="1"/>
  <c r="F331" i="2"/>
  <c r="B331" i="2" s="1"/>
  <c r="F346" i="2"/>
  <c r="B346" i="2" s="1"/>
  <c r="F378" i="2"/>
  <c r="B378" i="2" s="1"/>
  <c r="F406" i="2"/>
  <c r="F276" i="2"/>
  <c r="F365" i="2"/>
  <c r="B365" i="2" s="1"/>
  <c r="F397" i="2"/>
  <c r="B397" i="2" s="1"/>
  <c r="F354" i="2"/>
  <c r="B354" i="2" s="1"/>
  <c r="F386" i="2"/>
  <c r="B386" i="2" s="1"/>
  <c r="F438" i="2"/>
  <c r="F291" i="2"/>
  <c r="B291" i="2" s="1"/>
  <c r="F304" i="2"/>
  <c r="B304" i="2" s="1"/>
  <c r="F315" i="2"/>
  <c r="F319" i="2"/>
  <c r="B319" i="2" s="1"/>
  <c r="F336" i="2"/>
  <c r="B336" i="2" s="1"/>
  <c r="F358" i="2"/>
  <c r="B358" i="2" s="1"/>
  <c r="F373" i="2"/>
  <c r="B373" i="2" s="1"/>
  <c r="F375" i="2"/>
  <c r="B375" i="2" s="1"/>
  <c r="F390" i="2"/>
  <c r="B390" i="2" s="1"/>
  <c r="F252" i="2"/>
  <c r="F300" i="2"/>
  <c r="F302" i="2"/>
  <c r="B302" i="2" s="1"/>
  <c r="F311" i="2"/>
  <c r="B311" i="2" s="1"/>
  <c r="F455" i="2"/>
  <c r="B455" i="2" s="1"/>
  <c r="F453" i="2"/>
  <c r="B453" i="2" s="1"/>
  <c r="F441" i="2"/>
  <c r="B441" i="2" s="1"/>
  <c r="F439" i="2"/>
  <c r="B439" i="2" s="1"/>
  <c r="F429" i="2"/>
  <c r="C419" i="2"/>
  <c r="F413" i="2"/>
  <c r="B413" i="2" s="1"/>
  <c r="C403" i="2"/>
  <c r="F400" i="2"/>
  <c r="B400" i="2" s="1"/>
  <c r="C394" i="2"/>
  <c r="F391" i="2"/>
  <c r="B391" i="2" s="1"/>
  <c r="F362" i="2"/>
  <c r="B362" i="2" s="1"/>
  <c r="F350" i="2"/>
  <c r="F328" i="2"/>
  <c r="F307" i="2"/>
  <c r="F294" i="2"/>
  <c r="B294" i="2" s="1"/>
  <c r="C268" i="2"/>
  <c r="F271" i="2"/>
  <c r="B271" i="2" s="1"/>
  <c r="F236" i="2"/>
  <c r="B236" i="2" s="1"/>
  <c r="C374" i="2"/>
  <c r="C359" i="2"/>
  <c r="C335" i="2"/>
  <c r="F324" i="2"/>
  <c r="B324" i="2" s="1"/>
  <c r="C316" i="2"/>
  <c r="C312" i="2"/>
  <c r="C303" i="2"/>
  <c r="C290" i="2"/>
  <c r="F277" i="2"/>
  <c r="B277" i="2" s="1"/>
  <c r="F471" i="2"/>
  <c r="C451" i="2"/>
  <c r="F433" i="2"/>
  <c r="B433" i="2" s="1"/>
  <c r="F412" i="2"/>
  <c r="B412" i="2" s="1"/>
  <c r="F392" i="2"/>
  <c r="B392" i="2" s="1"/>
  <c r="C387" i="2"/>
  <c r="F377" i="2"/>
  <c r="B377" i="2" s="1"/>
  <c r="F360" i="2"/>
  <c r="B360" i="2" s="1"/>
  <c r="C355" i="2"/>
  <c r="F345" i="2"/>
  <c r="C337" i="2"/>
  <c r="F326" i="2"/>
  <c r="B326" i="2" s="1"/>
  <c r="C320" i="2"/>
  <c r="F309" i="2"/>
  <c r="B309" i="2" s="1"/>
  <c r="C305" i="2"/>
  <c r="C292" i="2"/>
  <c r="C280" i="2"/>
  <c r="F96" i="2"/>
  <c r="C606" i="2"/>
  <c r="C574" i="2"/>
  <c r="C542" i="2"/>
  <c r="C510" i="2"/>
  <c r="C478" i="2"/>
  <c r="C442" i="2"/>
  <c r="C398" i="2"/>
  <c r="C383" i="2"/>
  <c r="C366" i="2"/>
  <c r="C351" i="2"/>
  <c r="F293" i="2"/>
  <c r="B293" i="2" s="1"/>
  <c r="F288" i="2"/>
  <c r="B288" i="2" s="1"/>
  <c r="F286" i="2"/>
  <c r="B286" i="2" s="1"/>
  <c r="C275" i="2"/>
  <c r="F401" i="2"/>
  <c r="F384" i="2"/>
  <c r="C379" i="2"/>
  <c r="F369" i="2"/>
  <c r="B369" i="2" s="1"/>
  <c r="F352" i="2"/>
  <c r="B352" i="2" s="1"/>
  <c r="C347" i="2"/>
  <c r="C334" i="2"/>
  <c r="C332" i="2"/>
  <c r="C328" i="2"/>
  <c r="C322" i="2"/>
  <c r="C307" i="2"/>
  <c r="C289" i="2"/>
  <c r="C282" i="2"/>
  <c r="C239" i="2"/>
  <c r="F100" i="2"/>
  <c r="B100" i="2" s="1"/>
  <c r="C486" i="2"/>
  <c r="C454" i="2"/>
  <c r="F436" i="2"/>
  <c r="C410" i="2"/>
  <c r="C390" i="2"/>
  <c r="C375" i="2"/>
  <c r="C358" i="2"/>
  <c r="F342" i="2"/>
  <c r="B342" i="2" s="1"/>
  <c r="F335" i="2"/>
  <c r="B335" i="2" s="1"/>
  <c r="C324" i="2"/>
  <c r="C319" i="2"/>
  <c r="C284" i="2"/>
  <c r="F224" i="2"/>
  <c r="B224" i="2" s="1"/>
  <c r="C220" i="2"/>
  <c r="C164" i="2"/>
  <c r="F376" i="2"/>
  <c r="B376" i="2" s="1"/>
  <c r="C371" i="2"/>
  <c r="F361" i="2"/>
  <c r="F344" i="2"/>
  <c r="C338" i="2"/>
  <c r="F325" i="2"/>
  <c r="B325" i="2" s="1"/>
  <c r="F320" i="2"/>
  <c r="B320" i="2" s="1"/>
  <c r="F310" i="2"/>
  <c r="B310" i="2" s="1"/>
  <c r="F292" i="2"/>
  <c r="B292" i="2" s="1"/>
  <c r="F285" i="2"/>
  <c r="B285" i="2" s="1"/>
  <c r="F278" i="2"/>
  <c r="B278" i="2" s="1"/>
  <c r="F404" i="2"/>
  <c r="F388" i="2"/>
  <c r="B388" i="2" s="1"/>
  <c r="F372" i="2"/>
  <c r="B372" i="2" s="1"/>
  <c r="F356" i="2"/>
  <c r="B356" i="2" s="1"/>
  <c r="C342" i="2"/>
  <c r="C329" i="2"/>
  <c r="F317" i="2"/>
  <c r="B317" i="2" s="1"/>
  <c r="C297" i="2"/>
  <c r="F274" i="2"/>
  <c r="F258" i="2"/>
  <c r="B258" i="2" s="1"/>
  <c r="F253" i="2"/>
  <c r="B253" i="2" s="1"/>
  <c r="F241" i="2"/>
  <c r="B241" i="2" s="1"/>
  <c r="F234" i="2"/>
  <c r="B234" i="2" s="1"/>
  <c r="C192" i="2"/>
  <c r="F160" i="2"/>
  <c r="B160" i="2" s="1"/>
  <c r="F152" i="2"/>
  <c r="B152" i="2" s="1"/>
  <c r="C128" i="2"/>
  <c r="F109" i="2"/>
  <c r="F343" i="2"/>
  <c r="B343" i="2" s="1"/>
  <c r="C336" i="2"/>
  <c r="C308" i="2"/>
  <c r="C304" i="2"/>
  <c r="F303" i="2"/>
  <c r="B303" i="2" s="1"/>
  <c r="F284" i="2"/>
  <c r="B284" i="2" s="1"/>
  <c r="F280" i="2"/>
  <c r="C272" i="2"/>
  <c r="F269" i="2"/>
  <c r="B269" i="2" s="1"/>
  <c r="F264" i="2"/>
  <c r="B264" i="2" s="1"/>
  <c r="C256" i="2"/>
  <c r="F221" i="2"/>
  <c r="B221" i="2" s="1"/>
  <c r="F180" i="2"/>
  <c r="B180" i="2" s="1"/>
  <c r="C56" i="2"/>
  <c r="F226" i="2"/>
  <c r="F208" i="2"/>
  <c r="B208" i="2" s="1"/>
  <c r="C207" i="2"/>
  <c r="C199" i="2"/>
  <c r="F195" i="2"/>
  <c r="B195" i="2" s="1"/>
  <c r="F185" i="2"/>
  <c r="B185" i="2" s="1"/>
  <c r="F170" i="2"/>
  <c r="B170" i="2" s="1"/>
  <c r="F157" i="2"/>
  <c r="B157" i="2" s="1"/>
  <c r="F144" i="2"/>
  <c r="C143" i="2"/>
  <c r="C135" i="2"/>
  <c r="F131" i="2"/>
  <c r="B131" i="2" s="1"/>
  <c r="C112" i="2"/>
  <c r="F93" i="2"/>
  <c r="B93" i="2" s="1"/>
  <c r="C66" i="2"/>
  <c r="F65" i="2"/>
  <c r="B65" i="2" s="1"/>
  <c r="C300" i="2"/>
  <c r="C296" i="2"/>
  <c r="F295" i="2"/>
  <c r="B295" i="2" s="1"/>
  <c r="C276" i="2"/>
  <c r="F275" i="2"/>
  <c r="B275" i="2" s="1"/>
  <c r="F273" i="2"/>
  <c r="B273" i="2" s="1"/>
  <c r="F268" i="2"/>
  <c r="B268" i="2" s="1"/>
  <c r="C267" i="2"/>
  <c r="C260" i="2"/>
  <c r="F259" i="2"/>
  <c r="B259" i="2" s="1"/>
  <c r="F257" i="2"/>
  <c r="B257" i="2" s="1"/>
  <c r="F245" i="2"/>
  <c r="B245" i="2" s="1"/>
  <c r="C224" i="2"/>
  <c r="F213" i="2"/>
  <c r="B213" i="2" s="1"/>
  <c r="C196" i="2"/>
  <c r="C132" i="2"/>
  <c r="F136" i="2"/>
  <c r="F72" i="2"/>
  <c r="B72" i="2" s="1"/>
  <c r="C24" i="2"/>
  <c r="F452" i="2"/>
  <c r="B452" i="2" s="1"/>
  <c r="F420" i="2"/>
  <c r="B420" i="2" s="1"/>
  <c r="F396" i="2"/>
  <c r="B396" i="2" s="1"/>
  <c r="F380" i="2"/>
  <c r="B380" i="2" s="1"/>
  <c r="F364" i="2"/>
  <c r="B364" i="2" s="1"/>
  <c r="F348" i="2"/>
  <c r="F333" i="2"/>
  <c r="B333" i="2" s="1"/>
  <c r="C313" i="2"/>
  <c r="F301" i="2"/>
  <c r="B301" i="2" s="1"/>
  <c r="F266" i="2"/>
  <c r="B266" i="2" s="1"/>
  <c r="C248" i="2"/>
  <c r="C216" i="2"/>
  <c r="F192" i="2"/>
  <c r="F184" i="2"/>
  <c r="C160" i="2"/>
  <c r="F128" i="2"/>
  <c r="B128" i="2" s="1"/>
  <c r="C96" i="2"/>
  <c r="C34" i="2"/>
  <c r="F33" i="2"/>
  <c r="B33" i="2" s="1"/>
  <c r="C271" i="2"/>
  <c r="C264" i="2"/>
  <c r="F261" i="2"/>
  <c r="F244" i="2"/>
  <c r="F232" i="2"/>
  <c r="B232" i="2" s="1"/>
  <c r="C231" i="2"/>
  <c r="F227" i="2"/>
  <c r="B227" i="2" s="1"/>
  <c r="F212" i="2"/>
  <c r="B212" i="2" s="1"/>
  <c r="F148" i="2"/>
  <c r="B148" i="2" s="1"/>
  <c r="F120" i="2"/>
  <c r="B120" i="2" s="1"/>
  <c r="F147" i="2"/>
  <c r="F92" i="2"/>
  <c r="B92" i="2" s="1"/>
  <c r="C44" i="2"/>
  <c r="F43" i="2"/>
  <c r="B43" i="2" s="1"/>
  <c r="F40" i="2"/>
  <c r="B40" i="2" s="1"/>
  <c r="F270" i="2"/>
  <c r="B270" i="2" s="1"/>
  <c r="C252" i="2"/>
  <c r="F251" i="2"/>
  <c r="F249" i="2"/>
  <c r="C228" i="2"/>
  <c r="F219" i="2"/>
  <c r="B219" i="2" s="1"/>
  <c r="F217" i="2"/>
  <c r="B217" i="2" s="1"/>
  <c r="F202" i="2"/>
  <c r="B202" i="2" s="1"/>
  <c r="F189" i="2"/>
  <c r="B189" i="2" s="1"/>
  <c r="F176" i="2"/>
  <c r="B176" i="2" s="1"/>
  <c r="C175" i="2"/>
  <c r="C167" i="2"/>
  <c r="F163" i="2"/>
  <c r="B163" i="2" s="1"/>
  <c r="F153" i="2"/>
  <c r="B153" i="2" s="1"/>
  <c r="F138" i="2"/>
  <c r="B138" i="2" s="1"/>
  <c r="F125" i="2"/>
  <c r="B125" i="2" s="1"/>
  <c r="F155" i="2"/>
  <c r="B155" i="2" s="1"/>
  <c r="F168" i="2"/>
  <c r="B168" i="2" s="1"/>
  <c r="F172" i="2"/>
  <c r="B172" i="2" s="1"/>
  <c r="F187" i="2"/>
  <c r="F200" i="2"/>
  <c r="B200" i="2" s="1"/>
  <c r="F204" i="2"/>
  <c r="B204" i="2" s="1"/>
  <c r="F287" i="2"/>
  <c r="B287" i="2" s="1"/>
  <c r="F196" i="2"/>
  <c r="B196" i="2" s="1"/>
  <c r="F211" i="2"/>
  <c r="B211" i="2" s="1"/>
  <c r="F228" i="2"/>
  <c r="B228" i="2" s="1"/>
  <c r="F243" i="2"/>
  <c r="F256" i="2"/>
  <c r="F171" i="2"/>
  <c r="B171" i="2" s="1"/>
  <c r="F188" i="2"/>
  <c r="B188" i="2" s="1"/>
  <c r="F203" i="2"/>
  <c r="B203" i="2" s="1"/>
  <c r="F216" i="2"/>
  <c r="B216" i="2" s="1"/>
  <c r="F220" i="2"/>
  <c r="B220" i="2" s="1"/>
  <c r="F235" i="2"/>
  <c r="B235" i="2" s="1"/>
  <c r="F248" i="2"/>
  <c r="B248" i="2" s="1"/>
  <c r="F279" i="2"/>
  <c r="B279" i="2" s="1"/>
  <c r="C80" i="2"/>
  <c r="F255" i="2"/>
  <c r="B255" i="2" s="1"/>
  <c r="C241" i="2"/>
  <c r="F238" i="2"/>
  <c r="B238" i="2" s="1"/>
  <c r="F223" i="2"/>
  <c r="B223" i="2" s="1"/>
  <c r="C209" i="2"/>
  <c r="F206" i="2"/>
  <c r="B206" i="2" s="1"/>
  <c r="F191" i="2"/>
  <c r="C177" i="2"/>
  <c r="F174" i="2"/>
  <c r="B174" i="2" s="1"/>
  <c r="F159" i="2"/>
  <c r="B159" i="2" s="1"/>
  <c r="C145" i="2"/>
  <c r="F142" i="2"/>
  <c r="B142" i="2" s="1"/>
  <c r="F127" i="2"/>
  <c r="B127" i="2" s="1"/>
  <c r="C121" i="2"/>
  <c r="F118" i="2"/>
  <c r="B118" i="2" s="1"/>
  <c r="F111" i="2"/>
  <c r="B111" i="2" s="1"/>
  <c r="C105" i="2"/>
  <c r="F102" i="2"/>
  <c r="B102" i="2" s="1"/>
  <c r="F95" i="2"/>
  <c r="B95" i="2" s="1"/>
  <c r="C89" i="2"/>
  <c r="F86" i="2"/>
  <c r="B86" i="2" s="1"/>
  <c r="F79" i="2"/>
  <c r="B79" i="2" s="1"/>
  <c r="C73" i="2"/>
  <c r="F70" i="2"/>
  <c r="B70" i="2" s="1"/>
  <c r="F67" i="2"/>
  <c r="B67" i="2" s="1"/>
  <c r="F55" i="2"/>
  <c r="B55" i="2" s="1"/>
  <c r="F50" i="2"/>
  <c r="B50" i="2" s="1"/>
  <c r="F45" i="2"/>
  <c r="B45" i="2" s="1"/>
  <c r="C41" i="2"/>
  <c r="F38" i="2"/>
  <c r="B38" i="2" s="1"/>
  <c r="F23" i="2"/>
  <c r="F18" i="2"/>
  <c r="B18" i="2" s="1"/>
  <c r="F13" i="2"/>
  <c r="B13" i="2" s="1"/>
  <c r="F6" i="2"/>
  <c r="B6" i="2" s="1"/>
  <c r="F242" i="2"/>
  <c r="B242" i="2" s="1"/>
  <c r="C236" i="2"/>
  <c r="C232" i="2"/>
  <c r="F229" i="2"/>
  <c r="B229" i="2" s="1"/>
  <c r="F225" i="2"/>
  <c r="F210" i="2"/>
  <c r="B210" i="2" s="1"/>
  <c r="C204" i="2"/>
  <c r="C200" i="2"/>
  <c r="F197" i="2"/>
  <c r="B197" i="2" s="1"/>
  <c r="F193" i="2"/>
  <c r="B193" i="2" s="1"/>
  <c r="F178" i="2"/>
  <c r="B178" i="2" s="1"/>
  <c r="C172" i="2"/>
  <c r="C168" i="2"/>
  <c r="F165" i="2"/>
  <c r="F161" i="2"/>
  <c r="B161" i="2" s="1"/>
  <c r="F156" i="2"/>
  <c r="B156" i="2" s="1"/>
  <c r="F146" i="2"/>
  <c r="B146" i="2" s="1"/>
  <c r="C140" i="2"/>
  <c r="F139" i="2"/>
  <c r="B139" i="2" s="1"/>
  <c r="C136" i="2"/>
  <c r="F133" i="2"/>
  <c r="B133" i="2" s="1"/>
  <c r="F129" i="2"/>
  <c r="B129" i="2" s="1"/>
  <c r="F124" i="2"/>
  <c r="B124" i="2" s="1"/>
  <c r="C116" i="2"/>
  <c r="F113" i="2"/>
  <c r="B113" i="2" s="1"/>
  <c r="F108" i="2"/>
  <c r="B108" i="2" s="1"/>
  <c r="C100" i="2"/>
  <c r="F97" i="2"/>
  <c r="B97" i="2" s="1"/>
  <c r="C84" i="2"/>
  <c r="C82" i="2"/>
  <c r="F81" i="2"/>
  <c r="B81" i="2" s="1"/>
  <c r="F76" i="2"/>
  <c r="B76" i="2" s="1"/>
  <c r="C68" i="2"/>
  <c r="F64" i="2"/>
  <c r="B64" i="2" s="1"/>
  <c r="C58" i="2"/>
  <c r="F57" i="2"/>
  <c r="B57" i="2" s="1"/>
  <c r="C48" i="2"/>
  <c r="C36" i="2"/>
  <c r="F35" i="2"/>
  <c r="B35" i="2" s="1"/>
  <c r="F32" i="2"/>
  <c r="B32" i="2" s="1"/>
  <c r="C26" i="2"/>
  <c r="F25" i="2"/>
  <c r="B25" i="2" s="1"/>
  <c r="C16" i="2"/>
  <c r="C4" i="2"/>
  <c r="C14" i="2"/>
  <c r="C22" i="2"/>
  <c r="C30" i="2"/>
  <c r="C38" i="2"/>
  <c r="C46" i="2"/>
  <c r="C54" i="2"/>
  <c r="C62" i="2"/>
  <c r="C70" i="2"/>
  <c r="C78" i="2"/>
  <c r="C86" i="2"/>
  <c r="C94" i="2"/>
  <c r="C102" i="2"/>
  <c r="C110" i="2"/>
  <c r="C118" i="2"/>
  <c r="C126" i="2"/>
  <c r="C134" i="2"/>
  <c r="C142" i="2"/>
  <c r="C150" i="2"/>
  <c r="C158" i="2"/>
  <c r="C166" i="2"/>
  <c r="C174" i="2"/>
  <c r="C182" i="2"/>
  <c r="C190" i="2"/>
  <c r="C198" i="2"/>
  <c r="C206" i="2"/>
  <c r="C214" i="2"/>
  <c r="C222" i="2"/>
  <c r="C230" i="2"/>
  <c r="C238" i="2"/>
  <c r="C246" i="2"/>
  <c r="C254" i="2"/>
  <c r="C262" i="2"/>
  <c r="C11" i="2"/>
  <c r="C19" i="2"/>
  <c r="C27" i="2"/>
  <c r="C35" i="2"/>
  <c r="C43" i="2"/>
  <c r="C51" i="2"/>
  <c r="C59" i="2"/>
  <c r="C67" i="2"/>
  <c r="C5" i="2"/>
  <c r="C13" i="2"/>
  <c r="C21" i="2"/>
  <c r="C29" i="2"/>
  <c r="C37" i="2"/>
  <c r="C45" i="2"/>
  <c r="C53" i="2"/>
  <c r="C61" i="2"/>
  <c r="C69" i="2"/>
  <c r="C77" i="2"/>
  <c r="C85" i="2"/>
  <c r="C93" i="2"/>
  <c r="C101" i="2"/>
  <c r="C109" i="2"/>
  <c r="C117" i="2"/>
  <c r="C125" i="2"/>
  <c r="C133" i="2"/>
  <c r="C141" i="2"/>
  <c r="C149" i="2"/>
  <c r="C157" i="2"/>
  <c r="C165" i="2"/>
  <c r="C173" i="2"/>
  <c r="C181" i="2"/>
  <c r="C189" i="2"/>
  <c r="C197" i="2"/>
  <c r="C205" i="2"/>
  <c r="C213" i="2"/>
  <c r="C221" i="2"/>
  <c r="C229" i="2"/>
  <c r="C237" i="2"/>
  <c r="C245" i="2"/>
  <c r="C253" i="2"/>
  <c r="C261" i="2"/>
  <c r="C269" i="2"/>
  <c r="C277" i="2"/>
  <c r="C90" i="2"/>
  <c r="C98" i="2"/>
  <c r="C106" i="2"/>
  <c r="C114" i="2"/>
  <c r="C122" i="2"/>
  <c r="F329" i="2"/>
  <c r="F322" i="2"/>
  <c r="B322" i="2" s="1"/>
  <c r="F313" i="2"/>
  <c r="B313" i="2" s="1"/>
  <c r="F306" i="2"/>
  <c r="B306" i="2" s="1"/>
  <c r="F297" i="2"/>
  <c r="B297" i="2" s="1"/>
  <c r="F290" i="2"/>
  <c r="B290" i="2" s="1"/>
  <c r="F281" i="2"/>
  <c r="B281" i="2" s="1"/>
  <c r="C249" i="2"/>
  <c r="F246" i="2"/>
  <c r="F231" i="2"/>
  <c r="B231" i="2" s="1"/>
  <c r="C217" i="2"/>
  <c r="F214" i="2"/>
  <c r="B214" i="2" s="1"/>
  <c r="F199" i="2"/>
  <c r="B199" i="2" s="1"/>
  <c r="C185" i="2"/>
  <c r="F182" i="2"/>
  <c r="B182" i="2" s="1"/>
  <c r="F167" i="2"/>
  <c r="B167" i="2" s="1"/>
  <c r="C153" i="2"/>
  <c r="F150" i="2"/>
  <c r="B150" i="2" s="1"/>
  <c r="F135" i="2"/>
  <c r="B135" i="2" s="1"/>
  <c r="F122" i="2"/>
  <c r="B122" i="2" s="1"/>
  <c r="F106" i="2"/>
  <c r="B106" i="2" s="1"/>
  <c r="F90" i="2"/>
  <c r="B90" i="2" s="1"/>
  <c r="F85" i="2"/>
  <c r="B85" i="2" s="1"/>
  <c r="F74" i="2"/>
  <c r="B74" i="2" s="1"/>
  <c r="F69" i="2"/>
  <c r="C65" i="2"/>
  <c r="F62" i="2"/>
  <c r="B62" i="2" s="1"/>
  <c r="F59" i="2"/>
  <c r="B59" i="2" s="1"/>
  <c r="F47" i="2"/>
  <c r="B47" i="2" s="1"/>
  <c r="F42" i="2"/>
  <c r="B42" i="2" s="1"/>
  <c r="F37" i="2"/>
  <c r="B37" i="2" s="1"/>
  <c r="C33" i="2"/>
  <c r="F30" i="2"/>
  <c r="B30" i="2" s="1"/>
  <c r="F15" i="2"/>
  <c r="B15" i="2" s="1"/>
  <c r="F10" i="2"/>
  <c r="B10" i="2" s="1"/>
  <c r="F5" i="2"/>
  <c r="B5" i="2" s="1"/>
  <c r="F263" i="2"/>
  <c r="B263" i="2" s="1"/>
  <c r="F4" i="2"/>
  <c r="B4" i="2" s="1"/>
  <c r="F12" i="2"/>
  <c r="B12" i="2" s="1"/>
  <c r="F20" i="2"/>
  <c r="B20" i="2" s="1"/>
  <c r="F28" i="2"/>
  <c r="B28" i="2" s="1"/>
  <c r="F36" i="2"/>
  <c r="F44" i="2"/>
  <c r="B44" i="2" s="1"/>
  <c r="F52" i="2"/>
  <c r="B52" i="2" s="1"/>
  <c r="F60" i="2"/>
  <c r="B60" i="2" s="1"/>
  <c r="F68" i="2"/>
  <c r="B68" i="2" s="1"/>
  <c r="F83" i="2"/>
  <c r="B83" i="2" s="1"/>
  <c r="F91" i="2"/>
  <c r="B91" i="2" s="1"/>
  <c r="F99" i="2"/>
  <c r="F107" i="2"/>
  <c r="B107" i="2" s="1"/>
  <c r="F115" i="2"/>
  <c r="B115" i="2" s="1"/>
  <c r="F123" i="2"/>
  <c r="B123" i="2" s="1"/>
  <c r="F250" i="2"/>
  <c r="B250" i="2" s="1"/>
  <c r="C244" i="2"/>
  <c r="C240" i="2"/>
  <c r="F237" i="2"/>
  <c r="B237" i="2" s="1"/>
  <c r="F233" i="2"/>
  <c r="B233" i="2" s="1"/>
  <c r="F218" i="2"/>
  <c r="B218" i="2" s="1"/>
  <c r="C212" i="2"/>
  <c r="C208" i="2"/>
  <c r="F205" i="2"/>
  <c r="B205" i="2" s="1"/>
  <c r="F201" i="2"/>
  <c r="B201" i="2" s="1"/>
  <c r="F186" i="2"/>
  <c r="B186" i="2" s="1"/>
  <c r="C180" i="2"/>
  <c r="F179" i="2"/>
  <c r="C176" i="2"/>
  <c r="F173" i="2"/>
  <c r="B173" i="2" s="1"/>
  <c r="F169" i="2"/>
  <c r="B169" i="2" s="1"/>
  <c r="F164" i="2"/>
  <c r="B164" i="2" s="1"/>
  <c r="F154" i="2"/>
  <c r="B154" i="2" s="1"/>
  <c r="C148" i="2"/>
  <c r="C144" i="2"/>
  <c r="F141" i="2"/>
  <c r="F137" i="2"/>
  <c r="B137" i="2" s="1"/>
  <c r="F132" i="2"/>
  <c r="B132" i="2" s="1"/>
  <c r="C120" i="2"/>
  <c r="F117" i="2"/>
  <c r="B117" i="2" s="1"/>
  <c r="F112" i="2"/>
  <c r="B112" i="2" s="1"/>
  <c r="C104" i="2"/>
  <c r="F101" i="2"/>
  <c r="B101" i="2" s="1"/>
  <c r="C88" i="2"/>
  <c r="F80" i="2"/>
  <c r="B80" i="2" s="1"/>
  <c r="C72" i="2"/>
  <c r="C60" i="2"/>
  <c r="F56" i="2"/>
  <c r="B56" i="2" s="1"/>
  <c r="C50" i="2"/>
  <c r="F49" i="2"/>
  <c r="B49" i="2" s="1"/>
  <c r="C40" i="2"/>
  <c r="C28" i="2"/>
  <c r="F27" i="2"/>
  <c r="B27" i="2" s="1"/>
  <c r="F24" i="2"/>
  <c r="B24" i="2" s="1"/>
  <c r="C18" i="2"/>
  <c r="F17" i="2"/>
  <c r="B17" i="2" s="1"/>
  <c r="C257" i="2"/>
  <c r="F254" i="2"/>
  <c r="B254" i="2" s="1"/>
  <c r="F239" i="2"/>
  <c r="B239" i="2" s="1"/>
  <c r="C225" i="2"/>
  <c r="F222" i="2"/>
  <c r="B222" i="2" s="1"/>
  <c r="F207" i="2"/>
  <c r="B207" i="2" s="1"/>
  <c r="C193" i="2"/>
  <c r="F190" i="2"/>
  <c r="B190" i="2" s="1"/>
  <c r="F175" i="2"/>
  <c r="B175" i="2" s="1"/>
  <c r="C161" i="2"/>
  <c r="F158" i="2"/>
  <c r="B158" i="2" s="1"/>
  <c r="F143" i="2"/>
  <c r="B143" i="2" s="1"/>
  <c r="C129" i="2"/>
  <c r="F126" i="2"/>
  <c r="B126" i="2" s="1"/>
  <c r="F119" i="2"/>
  <c r="B119" i="2" s="1"/>
  <c r="C113" i="2"/>
  <c r="F110" i="2"/>
  <c r="B110" i="2" s="1"/>
  <c r="F103" i="2"/>
  <c r="B103" i="2" s="1"/>
  <c r="C97" i="2"/>
  <c r="F94" i="2"/>
  <c r="B94" i="2" s="1"/>
  <c r="F87" i="2"/>
  <c r="C81" i="2"/>
  <c r="F78" i="2"/>
  <c r="B78" i="2" s="1"/>
  <c r="F71" i="2"/>
  <c r="B71" i="2" s="1"/>
  <c r="F66" i="2"/>
  <c r="B66" i="2" s="1"/>
  <c r="F61" i="2"/>
  <c r="B61" i="2" s="1"/>
  <c r="C57" i="2"/>
  <c r="F54" i="2"/>
  <c r="B54" i="2" s="1"/>
  <c r="F39" i="2"/>
  <c r="B39" i="2" s="1"/>
  <c r="F34" i="2"/>
  <c r="B34" i="2" s="1"/>
  <c r="F29" i="2"/>
  <c r="B29" i="2" s="1"/>
  <c r="C25" i="2"/>
  <c r="F22" i="2"/>
  <c r="B22" i="2" s="1"/>
  <c r="F7" i="2"/>
  <c r="B7" i="2" s="1"/>
  <c r="F209" i="2"/>
  <c r="B209" i="2" s="1"/>
  <c r="F194" i="2"/>
  <c r="B194" i="2" s="1"/>
  <c r="C188" i="2"/>
  <c r="C184" i="2"/>
  <c r="F181" i="2"/>
  <c r="B181" i="2" s="1"/>
  <c r="F177" i="2"/>
  <c r="B177" i="2" s="1"/>
  <c r="F162" i="2"/>
  <c r="B162" i="2" s="1"/>
  <c r="C156" i="2"/>
  <c r="C152" i="2"/>
  <c r="F149" i="2"/>
  <c r="B149" i="2" s="1"/>
  <c r="F145" i="2"/>
  <c r="B145" i="2" s="1"/>
  <c r="F140" i="2"/>
  <c r="B140" i="2" s="1"/>
  <c r="F130" i="2"/>
  <c r="B130" i="2" s="1"/>
  <c r="C124" i="2"/>
  <c r="F121" i="2"/>
  <c r="B121" i="2" s="1"/>
  <c r="F116" i="2"/>
  <c r="B116" i="2" s="1"/>
  <c r="C108" i="2"/>
  <c r="F105" i="2"/>
  <c r="B105" i="2" s="1"/>
  <c r="C92" i="2"/>
  <c r="F89" i="2"/>
  <c r="B89" i="2" s="1"/>
  <c r="F84" i="2"/>
  <c r="B84" i="2" s="1"/>
  <c r="C76" i="2"/>
  <c r="F75" i="2"/>
  <c r="B75" i="2" s="1"/>
  <c r="C74" i="2"/>
  <c r="F73" i="2"/>
  <c r="B73" i="2" s="1"/>
  <c r="C64" i="2"/>
  <c r="C52" i="2"/>
  <c r="F51" i="2"/>
  <c r="B51" i="2" s="1"/>
  <c r="F48" i="2"/>
  <c r="B48" i="2" s="1"/>
  <c r="C42" i="2"/>
  <c r="F41" i="2"/>
  <c r="B41" i="2" s="1"/>
  <c r="C32" i="2"/>
  <c r="C20" i="2"/>
  <c r="F19" i="2"/>
  <c r="B19" i="2" s="1"/>
  <c r="F16" i="2"/>
  <c r="B16" i="2" s="1"/>
  <c r="F9" i="2"/>
  <c r="B9" i="2" s="1"/>
  <c r="C344" i="2"/>
  <c r="F330" i="2"/>
  <c r="B330" i="2" s="1"/>
  <c r="F321" i="2"/>
  <c r="B321" i="2" s="1"/>
  <c r="F314" i="2"/>
  <c r="B314" i="2" s="1"/>
  <c r="F305" i="2"/>
  <c r="B305" i="2" s="1"/>
  <c r="F298" i="2"/>
  <c r="B298" i="2" s="1"/>
  <c r="F289" i="2"/>
  <c r="F282" i="2"/>
  <c r="B282" i="2" s="1"/>
  <c r="C273" i="2"/>
  <c r="C265" i="2"/>
  <c r="F262" i="2"/>
  <c r="B262" i="2" s="1"/>
  <c r="F247" i="2"/>
  <c r="B247" i="2" s="1"/>
  <c r="C233" i="2"/>
  <c r="F230" i="2"/>
  <c r="B230" i="2" s="1"/>
  <c r="F215" i="2"/>
  <c r="B215" i="2" s="1"/>
  <c r="C201" i="2"/>
  <c r="F198" i="2"/>
  <c r="B198" i="2" s="1"/>
  <c r="F183" i="2"/>
  <c r="B183" i="2" s="1"/>
  <c r="C169" i="2"/>
  <c r="F166" i="2"/>
  <c r="B166" i="2" s="1"/>
  <c r="F151" i="2"/>
  <c r="B151" i="2" s="1"/>
  <c r="C137" i="2"/>
  <c r="F134" i="2"/>
  <c r="B134" i="2" s="1"/>
  <c r="F114" i="2"/>
  <c r="B114" i="2" s="1"/>
  <c r="F98" i="2"/>
  <c r="B98" i="2" s="1"/>
  <c r="F82" i="2"/>
  <c r="B82" i="2" s="1"/>
  <c r="F77" i="2"/>
  <c r="B77" i="2" s="1"/>
  <c r="F63" i="2"/>
  <c r="B63" i="2" s="1"/>
  <c r="F58" i="2"/>
  <c r="B58" i="2" s="1"/>
  <c r="F53" i="2"/>
  <c r="B53" i="2" s="1"/>
  <c r="C49" i="2"/>
  <c r="F46" i="2"/>
  <c r="B46" i="2" s="1"/>
  <c r="F31" i="2"/>
  <c r="B31" i="2" s="1"/>
  <c r="F26" i="2"/>
  <c r="B26" i="2" s="1"/>
  <c r="F21" i="2"/>
  <c r="B21" i="2" s="1"/>
  <c r="C17" i="2"/>
  <c r="F14" i="2"/>
  <c r="B14" i="2" s="1"/>
  <c r="O646" i="1"/>
  <c r="O709" i="1"/>
  <c r="O314" i="1"/>
  <c r="O443" i="1"/>
  <c r="O138" i="1"/>
  <c r="O310" i="1"/>
  <c r="O469" i="1"/>
  <c r="O427" i="1"/>
  <c r="O637" i="1"/>
  <c r="O641" i="1"/>
  <c r="O718" i="1"/>
  <c r="O700" i="1"/>
  <c r="O669" i="1"/>
  <c r="O622" i="1"/>
  <c r="O604" i="1"/>
  <c r="O521" i="1"/>
  <c r="O488" i="1"/>
  <c r="O474" i="1"/>
  <c r="O412" i="1"/>
  <c r="O366" i="1"/>
  <c r="O358" i="1"/>
  <c r="O340" i="1"/>
  <c r="O237" i="1"/>
  <c r="O225" i="1"/>
  <c r="O63" i="1"/>
  <c r="O546" i="1"/>
  <c r="O179" i="1"/>
  <c r="O619" i="1"/>
  <c r="O558" i="1"/>
  <c r="O504" i="1"/>
  <c r="O275" i="1"/>
  <c r="O160" i="1"/>
  <c r="O118" i="1"/>
  <c r="O613" i="1"/>
  <c r="O617" i="1"/>
  <c r="O655" i="1"/>
  <c r="O493" i="1"/>
  <c r="O720" i="1"/>
  <c r="O434" i="1"/>
  <c r="O267" i="1"/>
  <c r="O78" i="1"/>
  <c r="O659" i="1"/>
  <c r="O255" i="1"/>
  <c r="O606" i="1"/>
  <c r="O735" i="1"/>
  <c r="O639" i="1"/>
  <c r="O586" i="1"/>
  <c r="O509" i="1"/>
  <c r="O359" i="1"/>
  <c r="O268" i="1"/>
  <c r="O239" i="1"/>
  <c r="O194" i="1"/>
  <c r="O162" i="1"/>
  <c r="O20" i="1"/>
  <c r="O18" i="1"/>
  <c r="O294" i="1"/>
  <c r="O143" i="1"/>
  <c r="O146" i="1"/>
  <c r="O537" i="1"/>
  <c r="O551" i="1"/>
  <c r="O601" i="1"/>
  <c r="O9" i="1"/>
  <c r="O195" i="1"/>
  <c r="O670" i="1"/>
  <c r="O430" i="1"/>
  <c r="O81" i="1"/>
  <c r="O673" i="1"/>
  <c r="O355" i="1"/>
  <c r="O701" i="1"/>
  <c r="O653" i="1"/>
  <c r="O624" i="1"/>
  <c r="O476" i="1"/>
  <c r="O415" i="1"/>
  <c r="O394" i="1"/>
  <c r="O326" i="1"/>
  <c r="O296" i="1"/>
  <c r="O224" i="1"/>
  <c r="O62" i="1"/>
  <c r="O248" i="1"/>
  <c r="O192" i="1"/>
  <c r="O733" i="1"/>
  <c r="O679" i="1"/>
  <c r="O707" i="1"/>
  <c r="O123" i="1"/>
  <c r="O470" i="1"/>
  <c r="O426" i="1"/>
  <c r="O212" i="1"/>
  <c r="O607" i="1"/>
  <c r="O739" i="1"/>
  <c r="O728" i="1"/>
  <c r="O533" i="1"/>
  <c r="O388" i="1"/>
  <c r="O305" i="1"/>
  <c r="O272" i="1"/>
  <c r="O170" i="1"/>
  <c r="O40" i="1"/>
  <c r="O623" i="1"/>
  <c r="O633" i="1"/>
  <c r="O174" i="1"/>
  <c r="O536" i="1"/>
  <c r="B1531" i="2"/>
  <c r="O564" i="1"/>
  <c r="O227" i="1"/>
  <c r="O30" i="1"/>
  <c r="O581" i="1"/>
  <c r="O380" i="1"/>
  <c r="O480" i="1"/>
  <c r="O575" i="1"/>
  <c r="O745" i="1"/>
  <c r="O44" i="1"/>
  <c r="O712" i="1"/>
  <c r="O320" i="1"/>
  <c r="O330" i="1"/>
  <c r="O590" i="1"/>
  <c r="O414" i="1"/>
  <c r="O236" i="1"/>
  <c r="O259" i="1"/>
  <c r="O369" i="1"/>
  <c r="O609" i="1"/>
  <c r="O491" i="1"/>
  <c r="O737" i="1"/>
  <c r="O726" i="1"/>
  <c r="O691" i="1"/>
  <c r="O374" i="1"/>
  <c r="O349" i="1"/>
  <c r="O302" i="1"/>
  <c r="O555" i="1"/>
  <c r="O22" i="1"/>
  <c r="O58" i="1"/>
  <c r="O429" i="1"/>
  <c r="O576" i="1"/>
  <c r="O435" i="1"/>
  <c r="O95" i="1"/>
  <c r="O180" i="1"/>
  <c r="O510" i="1"/>
  <c r="O723" i="1"/>
  <c r="O626" i="1"/>
  <c r="O588" i="1"/>
  <c r="O439" i="1"/>
  <c r="O417" i="1"/>
  <c r="O396" i="1"/>
  <c r="O385" i="1"/>
  <c r="O347" i="1"/>
  <c r="O269" i="1"/>
  <c r="O150" i="1"/>
  <c r="O127" i="1"/>
  <c r="O37" i="1"/>
  <c r="O5" i="1"/>
  <c r="O494" i="1"/>
  <c r="O103" i="1"/>
  <c r="O88" i="1"/>
  <c r="O89" i="1"/>
  <c r="O27" i="1"/>
  <c r="O14" i="1"/>
  <c r="O428" i="1"/>
  <c r="O181" i="1"/>
  <c r="O513" i="1"/>
  <c r="O506" i="1"/>
  <c r="O382" i="1"/>
  <c r="O308" i="1"/>
  <c r="O208" i="1"/>
  <c r="O188" i="1"/>
  <c r="O153" i="1"/>
  <c r="O711" i="1"/>
  <c r="O683" i="1"/>
  <c r="O645" i="1"/>
  <c r="O569" i="1"/>
  <c r="O468" i="1"/>
  <c r="O497" i="1"/>
  <c r="O203" i="1"/>
  <c r="O744" i="1"/>
  <c r="O45" i="1"/>
  <c r="O247" i="1"/>
  <c r="O130" i="1"/>
  <c r="O285" i="1"/>
  <c r="O32" i="1"/>
  <c r="O596" i="1"/>
  <c r="O55" i="1"/>
  <c r="O231" i="1"/>
  <c r="O438" i="1"/>
  <c r="O97" i="1"/>
  <c r="O523" i="1"/>
  <c r="O165" i="1"/>
  <c r="O411" i="1"/>
  <c r="O252" i="1"/>
  <c r="O699" i="1"/>
  <c r="O664" i="1"/>
  <c r="O652" i="1"/>
  <c r="O625" i="1"/>
  <c r="O585" i="1"/>
  <c r="O560" i="1"/>
  <c r="O525" i="1"/>
  <c r="O495" i="1"/>
  <c r="O455" i="1"/>
  <c r="O416" i="1"/>
  <c r="O400" i="1"/>
  <c r="O373" i="1"/>
  <c r="O361" i="1"/>
  <c r="O350" i="1"/>
  <c r="O339" i="1"/>
  <c r="O317" i="1"/>
  <c r="O307" i="1"/>
  <c r="O251" i="1"/>
  <c r="O238" i="1"/>
  <c r="O187" i="1"/>
  <c r="O151" i="1"/>
  <c r="O142" i="1"/>
  <c r="O117" i="1"/>
  <c r="O80" i="1"/>
  <c r="O70" i="1"/>
  <c r="O48" i="1"/>
  <c r="O38" i="1"/>
  <c r="O28" i="1"/>
  <c r="O15" i="1"/>
  <c r="O425" i="1"/>
  <c r="O144" i="1"/>
  <c r="O352" i="1"/>
  <c r="O273" i="1"/>
  <c r="O263" i="1"/>
  <c r="O715" i="1"/>
  <c r="O115" i="1"/>
  <c r="O298" i="1"/>
  <c r="O172" i="1"/>
  <c r="O383" i="1"/>
  <c r="O526" i="1"/>
  <c r="O661" i="1"/>
  <c r="O608" i="1"/>
  <c r="O503" i="1"/>
  <c r="O379" i="1"/>
  <c r="O368" i="1"/>
  <c r="O295" i="1"/>
  <c r="O283" i="1"/>
  <c r="O261" i="1"/>
  <c r="O184" i="1"/>
  <c r="O149" i="1"/>
  <c r="O702" i="1"/>
  <c r="O67" i="1"/>
  <c r="O136" i="1"/>
  <c r="O556" i="1"/>
  <c r="O128" i="1"/>
  <c r="O587" i="1"/>
  <c r="O686" i="1"/>
  <c r="O199" i="1"/>
  <c r="O341" i="1"/>
  <c r="O573" i="1"/>
  <c r="O250" i="1"/>
  <c r="O399" i="1"/>
  <c r="O197" i="1"/>
  <c r="O211" i="1"/>
  <c r="O240" i="1"/>
  <c r="O486" i="1"/>
  <c r="O155" i="1"/>
  <c r="O196" i="1"/>
  <c r="O254" i="1"/>
  <c r="O696" i="1"/>
  <c r="O635" i="1"/>
  <c r="O370" i="1"/>
  <c r="O311" i="1"/>
  <c r="O680" i="1"/>
  <c r="O72" i="1"/>
  <c r="O107" i="1"/>
  <c r="O258" i="1"/>
  <c r="O464" i="1"/>
  <c r="O630" i="1"/>
  <c r="O605" i="1"/>
  <c r="O592" i="1"/>
  <c r="O543" i="1"/>
  <c r="O531" i="1"/>
  <c r="O520" i="1"/>
  <c r="O483" i="1"/>
  <c r="O473" i="1"/>
  <c r="O437" i="1"/>
  <c r="O422" i="1"/>
  <c r="O395" i="1"/>
  <c r="O386" i="1"/>
  <c r="O367" i="1"/>
  <c r="O334" i="1"/>
  <c r="O304" i="1"/>
  <c r="O293" i="1"/>
  <c r="O270" i="1"/>
  <c r="O245" i="1"/>
  <c r="O234" i="1"/>
  <c r="O226" i="1"/>
  <c r="O216" i="1"/>
  <c r="O204" i="1"/>
  <c r="O193" i="1"/>
  <c r="O169" i="1"/>
  <c r="O159" i="1"/>
  <c r="O113" i="1"/>
  <c r="O104" i="1"/>
  <c r="O94" i="1"/>
  <c r="O77" i="1"/>
  <c r="O56" i="1"/>
  <c r="O35" i="1"/>
  <c r="O23" i="1"/>
  <c r="O329" i="1"/>
  <c r="O110" i="1"/>
  <c r="O453" i="1"/>
  <c r="O120" i="1"/>
  <c r="O137" i="1"/>
  <c r="O561" i="1"/>
  <c r="O675" i="1"/>
  <c r="O183" i="1"/>
  <c r="O390" i="1"/>
  <c r="O677" i="1"/>
  <c r="O119" i="1"/>
  <c r="O229" i="1"/>
  <c r="O54" i="1"/>
  <c r="O13" i="1"/>
  <c r="O562" i="1"/>
  <c r="O649" i="1"/>
  <c r="O457" i="1"/>
  <c r="O312" i="1"/>
  <c r="O397" i="1"/>
  <c r="O647" i="1"/>
  <c r="O629" i="1"/>
  <c r="O616" i="1"/>
  <c r="O591" i="1"/>
  <c r="O542" i="1"/>
  <c r="O519" i="1"/>
  <c r="O489" i="1"/>
  <c r="O482" i="1"/>
  <c r="O462" i="1"/>
  <c r="O404" i="1"/>
  <c r="O357" i="1"/>
  <c r="O333" i="1"/>
  <c r="O323" i="1"/>
  <c r="O291" i="1"/>
  <c r="O280" i="1"/>
  <c r="O257" i="1"/>
  <c r="O244" i="1"/>
  <c r="O214" i="1"/>
  <c r="O134" i="1"/>
  <c r="O76" i="1"/>
  <c r="O65" i="1"/>
  <c r="O46" i="1"/>
  <c r="O177" i="1"/>
  <c r="O141" i="1"/>
  <c r="O122" i="1"/>
  <c r="O154" i="1"/>
  <c r="O535" i="1"/>
  <c r="O21" i="1"/>
  <c r="O447" i="1"/>
  <c r="O527" i="1"/>
  <c r="O337" i="1"/>
  <c r="O547" i="1"/>
  <c r="O11" i="1"/>
  <c r="O164" i="1"/>
  <c r="O499" i="1"/>
  <c r="O116" i="1"/>
  <c r="O471" i="1"/>
  <c r="O634" i="1"/>
  <c r="O553" i="1"/>
  <c r="O290" i="1"/>
  <c r="O306" i="1"/>
  <c r="O454" i="1"/>
  <c r="O742" i="1"/>
  <c r="O734" i="1"/>
  <c r="O713" i="1"/>
  <c r="O627" i="1"/>
  <c r="O579" i="1"/>
  <c r="O529" i="1"/>
  <c r="O508" i="1"/>
  <c r="O500" i="1"/>
  <c r="O481" i="1"/>
  <c r="O445" i="1"/>
  <c r="O433" i="1"/>
  <c r="O419" i="1"/>
  <c r="O403" i="1"/>
  <c r="O393" i="1"/>
  <c r="O384" i="1"/>
  <c r="O376" i="1"/>
  <c r="O365" i="1"/>
  <c r="O344" i="1"/>
  <c r="O332" i="1"/>
  <c r="O321" i="1"/>
  <c r="O301" i="1"/>
  <c r="O242" i="1"/>
  <c r="O232" i="1"/>
  <c r="O223" i="1"/>
  <c r="O213" i="1"/>
  <c r="O201" i="1"/>
  <c r="O191" i="1"/>
  <c r="O176" i="1"/>
  <c r="O157" i="1"/>
  <c r="O145" i="1"/>
  <c r="O83" i="1"/>
  <c r="O442" i="1"/>
  <c r="O148" i="1"/>
  <c r="O210" i="1"/>
  <c r="O689" i="1"/>
  <c r="O620" i="1"/>
  <c r="O418" i="1"/>
  <c r="O534" i="1"/>
  <c r="O219" i="1"/>
  <c r="O297" i="1"/>
  <c r="O53" i="1"/>
  <c r="O676" i="1"/>
  <c r="O507" i="1"/>
  <c r="O407" i="1"/>
  <c r="O343" i="1"/>
  <c r="O371" i="1"/>
  <c r="O741" i="1"/>
  <c r="O690" i="1"/>
  <c r="O678" i="1"/>
  <c r="O654" i="1"/>
  <c r="O640" i="1"/>
  <c r="O614" i="1"/>
  <c r="O602" i="1"/>
  <c r="O552" i="1"/>
  <c r="O538" i="1"/>
  <c r="O487" i="1"/>
  <c r="O479" i="1"/>
  <c r="O460" i="1"/>
  <c r="O444" i="1"/>
  <c r="O432" i="1"/>
  <c r="O402" i="1"/>
  <c r="O392" i="1"/>
  <c r="O375" i="1"/>
  <c r="O363" i="1"/>
  <c r="O353" i="1"/>
  <c r="O299" i="1"/>
  <c r="O288" i="1"/>
  <c r="O276" i="1"/>
  <c r="O266" i="1"/>
  <c r="O222" i="1"/>
  <c r="O209" i="1"/>
  <c r="O189" i="1"/>
  <c r="O175" i="1"/>
  <c r="O166" i="1"/>
  <c r="O156" i="1"/>
  <c r="O131" i="1"/>
  <c r="O73" i="1"/>
  <c r="O51" i="1"/>
  <c r="O126" i="1"/>
  <c r="O114" i="1"/>
  <c r="O105" i="1"/>
  <c r="O36" i="1"/>
  <c r="O24" i="1"/>
  <c r="O12" i="1"/>
  <c r="O92" i="1"/>
  <c r="O74" i="1"/>
  <c r="O42" i="1"/>
  <c r="O19" i="1"/>
  <c r="O6" i="1"/>
  <c r="O29" i="1"/>
  <c r="O108" i="1"/>
  <c r="O90" i="1"/>
  <c r="O61" i="1"/>
  <c r="O50" i="1"/>
  <c r="O39" i="1"/>
  <c r="O16" i="1"/>
  <c r="O4" i="1"/>
  <c r="B1409" i="2"/>
  <c r="B1739" i="2"/>
  <c r="B1723" i="2"/>
  <c r="B1711" i="2"/>
  <c r="B1559" i="2"/>
  <c r="B1511" i="2"/>
  <c r="B1509" i="2"/>
  <c r="B1497" i="2"/>
  <c r="B1459" i="2"/>
  <c r="B1452" i="2"/>
  <c r="B1137" i="2"/>
  <c r="B1699" i="2"/>
  <c r="B1675" i="2"/>
  <c r="B1659" i="2"/>
  <c r="B1643" i="2"/>
  <c r="B1627" i="2"/>
  <c r="B1611" i="2"/>
  <c r="B1563" i="2"/>
  <c r="B1527" i="2"/>
  <c r="B1523" i="2"/>
  <c r="B1495" i="2"/>
  <c r="B1490" i="2"/>
  <c r="B1454" i="2"/>
  <c r="B1440" i="2"/>
  <c r="B1384" i="2"/>
  <c r="B1352" i="2"/>
  <c r="B1333" i="2"/>
  <c r="B1237" i="2"/>
  <c r="B1181" i="2"/>
  <c r="B1763" i="2"/>
  <c r="B1743" i="2"/>
  <c r="B1687" i="2"/>
  <c r="B1727" i="2"/>
  <c r="B1663" i="2"/>
  <c r="B1647" i="2"/>
  <c r="B1631" i="2"/>
  <c r="B1615" i="2"/>
  <c r="B1595" i="2"/>
  <c r="B1591" i="2"/>
  <c r="B1590" i="2"/>
  <c r="B1587" i="2"/>
  <c r="B1579" i="2"/>
  <c r="B1412" i="2"/>
  <c r="B1365" i="2"/>
  <c r="B1320" i="2"/>
  <c r="B801" i="2"/>
  <c r="B976" i="2"/>
  <c r="B839" i="2"/>
  <c r="B863" i="2"/>
  <c r="B876" i="2"/>
  <c r="B878" i="2"/>
  <c r="B848" i="2"/>
  <c r="B1043" i="2"/>
  <c r="B1157" i="2"/>
  <c r="B1339" i="2"/>
  <c r="B1422" i="2"/>
  <c r="B1457" i="2"/>
  <c r="B1461" i="2"/>
  <c r="B1607" i="2"/>
  <c r="B1227" i="2"/>
  <c r="B1244" i="2"/>
  <c r="B1251" i="2"/>
  <c r="B1294" i="2"/>
  <c r="B1011" i="2"/>
  <c r="B1095" i="2"/>
  <c r="B1141" i="2"/>
  <c r="B1255" i="2"/>
  <c r="B1486" i="2"/>
  <c r="B1515" i="2"/>
  <c r="B1519" i="2"/>
  <c r="B1547" i="2"/>
  <c r="B1551" i="2"/>
  <c r="B1575" i="2"/>
  <c r="B1679" i="2"/>
  <c r="B1049" i="2"/>
  <c r="B1276" i="2"/>
  <c r="B1340" i="2"/>
  <c r="B1345" i="2"/>
  <c r="B1425" i="2"/>
  <c r="B1427" i="2"/>
  <c r="B1443" i="2"/>
  <c r="B1445" i="2"/>
  <c r="B1447" i="2"/>
  <c r="B1475" i="2"/>
  <c r="B1477" i="2"/>
  <c r="B951" i="2"/>
  <c r="B1159" i="2"/>
  <c r="B1211" i="2"/>
  <c r="B1256" i="2"/>
  <c r="B1310" i="2"/>
  <c r="B1404" i="2"/>
  <c r="B1431" i="2"/>
  <c r="B1458" i="2"/>
  <c r="B979" i="2"/>
  <c r="B1123" i="2"/>
  <c r="B1187" i="2"/>
  <c r="B1243" i="2"/>
  <c r="B1308" i="2"/>
  <c r="B1402" i="2"/>
  <c r="B1099" i="2"/>
  <c r="B1433" i="2"/>
  <c r="B1465" i="2"/>
  <c r="B1507" i="2"/>
  <c r="B1526" i="2"/>
  <c r="B1747" i="2"/>
  <c r="B1715" i="2"/>
  <c r="B1703" i="2"/>
  <c r="B1599" i="2"/>
  <c r="B1583" i="2"/>
  <c r="B1567" i="2"/>
  <c r="B1535" i="2"/>
  <c r="B1480" i="2"/>
  <c r="B1468" i="2"/>
  <c r="B1466" i="2"/>
  <c r="B1370" i="2"/>
  <c r="B1317" i="2"/>
  <c r="B1292" i="2"/>
  <c r="B1288" i="2"/>
  <c r="B1751" i="2"/>
  <c r="B1745" i="2"/>
  <c r="B1731" i="2"/>
  <c r="B1691" i="2"/>
  <c r="B1603" i="2"/>
  <c r="B1539" i="2"/>
  <c r="B1470" i="2"/>
  <c r="B1399" i="2"/>
  <c r="B1351" i="2"/>
  <c r="B1283" i="2"/>
  <c r="B1207" i="2"/>
  <c r="B1195" i="2"/>
  <c r="B1191" i="2"/>
  <c r="B1179" i="2"/>
  <c r="B1109" i="2"/>
  <c r="B1093" i="2"/>
  <c r="B1061" i="2"/>
  <c r="B1761" i="2"/>
  <c r="B1753" i="2"/>
  <c r="B1571" i="2"/>
  <c r="B1491" i="2"/>
  <c r="B1484" i="2"/>
  <c r="B1479" i="2"/>
  <c r="B1472" i="2"/>
  <c r="B1463" i="2"/>
  <c r="B1423" i="2"/>
  <c r="B1411" i="2"/>
  <c r="B1380" i="2"/>
  <c r="B1372" i="2"/>
  <c r="B1319" i="2"/>
  <c r="B1171" i="2"/>
  <c r="B954" i="2"/>
  <c r="B1729" i="2"/>
  <c r="B1719" i="2"/>
  <c r="B1695" i="2"/>
  <c r="B1671" i="2"/>
  <c r="B1655" i="2"/>
  <c r="B1639" i="2"/>
  <c r="B1623" i="2"/>
  <c r="B1543" i="2"/>
  <c r="B1500" i="2"/>
  <c r="B1498" i="2"/>
  <c r="B1496" i="2"/>
  <c r="B1493" i="2"/>
  <c r="B1436" i="2"/>
  <c r="B1434" i="2"/>
  <c r="B1667" i="2"/>
  <c r="B1651" i="2"/>
  <c r="B1635" i="2"/>
  <c r="B1619" i="2"/>
  <c r="B1755" i="2"/>
  <c r="B1749" i="2"/>
  <c r="B1735" i="2"/>
  <c r="B1707" i="2"/>
  <c r="B1759" i="2"/>
  <c r="B1737" i="2"/>
  <c r="B1683" i="2"/>
  <c r="B1558" i="2"/>
  <c r="B1555" i="2"/>
  <c r="B1504" i="2"/>
  <c r="B1502" i="2"/>
  <c r="B1450" i="2"/>
  <c r="B1448" i="2"/>
  <c r="B1438" i="2"/>
  <c r="B1413" i="2"/>
  <c r="B1406" i="2"/>
  <c r="B1390" i="2"/>
  <c r="B1358" i="2"/>
  <c r="B1326" i="2"/>
  <c r="B1305" i="2"/>
  <c r="B1432" i="2"/>
  <c r="B1424" i="2"/>
  <c r="B1398" i="2"/>
  <c r="B1391" i="2"/>
  <c r="B1379" i="2"/>
  <c r="B1301" i="2"/>
  <c r="B1287" i="2"/>
  <c r="B1073" i="2"/>
  <c r="B1063" i="2"/>
  <c r="B985" i="2"/>
  <c r="B952" i="2"/>
  <c r="B894" i="2"/>
  <c r="B825" i="2"/>
  <c r="B822" i="2"/>
  <c r="B1400" i="2"/>
  <c r="B1296" i="2"/>
  <c r="B1215" i="2"/>
  <c r="B1212" i="2"/>
  <c r="B1149" i="2"/>
  <c r="B1131" i="2"/>
  <c r="B1127" i="2"/>
  <c r="B1115" i="2"/>
  <c r="B1087" i="2"/>
  <c r="B1025" i="2"/>
  <c r="B1015" i="2"/>
  <c r="B990" i="2"/>
  <c r="B961" i="2"/>
  <c r="B830" i="2"/>
  <c r="B1429" i="2"/>
  <c r="B1420" i="2"/>
  <c r="B1417" i="2"/>
  <c r="B1410" i="2"/>
  <c r="B1368" i="2"/>
  <c r="B1353" i="2"/>
  <c r="B1334" i="2"/>
  <c r="B1315" i="2"/>
  <c r="B1250" i="2"/>
  <c r="B1229" i="2"/>
  <c r="B1226" i="2"/>
  <c r="B1197" i="2"/>
  <c r="B1143" i="2"/>
  <c r="B1079" i="2"/>
  <c r="B1077" i="2"/>
  <c r="B1055" i="2"/>
  <c r="B1027" i="2"/>
  <c r="B1017" i="2"/>
  <c r="B1000" i="2"/>
  <c r="B883" i="2"/>
  <c r="B1441" i="2"/>
  <c r="B1439" i="2"/>
  <c r="B1397" i="2"/>
  <c r="B1338" i="2"/>
  <c r="B1295" i="2"/>
  <c r="B1263" i="2"/>
  <c r="B1260" i="2"/>
  <c r="B1249" i="2"/>
  <c r="B1173" i="2"/>
  <c r="B1165" i="2"/>
  <c r="B1119" i="2"/>
  <c r="B872" i="2"/>
  <c r="B1415" i="2"/>
  <c r="B1383" i="2"/>
  <c r="B1282" i="2"/>
  <c r="B1278" i="2"/>
  <c r="B1269" i="2"/>
  <c r="B1155" i="2"/>
  <c r="B1151" i="2"/>
  <c r="B1133" i="2"/>
  <c r="B1105" i="2"/>
  <c r="B1091" i="2"/>
  <c r="B1059" i="2"/>
  <c r="B1047" i="2"/>
  <c r="B1002" i="2"/>
  <c r="B968" i="2"/>
  <c r="B1281" i="2"/>
  <c r="B1262" i="2"/>
  <c r="B1252" i="2"/>
  <c r="B1245" i="2"/>
  <c r="B1231" i="2"/>
  <c r="B1221" i="2"/>
  <c r="B1199" i="2"/>
  <c r="B1148" i="2"/>
  <c r="B1111" i="2"/>
  <c r="B1083" i="2"/>
  <c r="B1051" i="2"/>
  <c r="B1039" i="2"/>
  <c r="B958" i="2"/>
  <c r="B940" i="2"/>
  <c r="B903" i="2"/>
  <c r="B890" i="2"/>
  <c r="B858" i="2"/>
  <c r="B1392" i="2"/>
  <c r="B1378" i="2"/>
  <c r="B1354" i="2"/>
  <c r="B1335" i="2"/>
  <c r="B1328" i="2"/>
  <c r="B1314" i="2"/>
  <c r="B1302" i="2"/>
  <c r="B1238" i="2"/>
  <c r="B1203" i="2"/>
  <c r="B1164" i="2"/>
  <c r="B983" i="2"/>
  <c r="B927" i="2"/>
  <c r="B1536" i="2"/>
  <c r="B1464" i="2"/>
  <c r="B1405" i="2"/>
  <c r="B1175" i="2"/>
  <c r="B1167" i="2"/>
  <c r="B1147" i="2"/>
  <c r="B1121" i="2"/>
  <c r="B1041" i="2"/>
  <c r="B1033" i="2"/>
  <c r="B967" i="2"/>
  <c r="B962" i="2"/>
  <c r="B950" i="2"/>
  <c r="B929" i="2"/>
  <c r="B908" i="2"/>
  <c r="B919" i="2"/>
  <c r="B866" i="2"/>
  <c r="B844" i="2"/>
  <c r="B898" i="2"/>
  <c r="B896" i="2"/>
  <c r="B892" i="2"/>
  <c r="B853" i="2"/>
  <c r="B768" i="2"/>
  <c r="B1035" i="2"/>
  <c r="B1004" i="2"/>
  <c r="B953" i="2"/>
  <c r="B902" i="2"/>
  <c r="B870" i="2"/>
  <c r="B856" i="2"/>
  <c r="B855" i="2"/>
  <c r="B841" i="2"/>
  <c r="B1393" i="2"/>
  <c r="B1377" i="2"/>
  <c r="B1366" i="2"/>
  <c r="B1360" i="2"/>
  <c r="B1337" i="2"/>
  <c r="B1327" i="2"/>
  <c r="B1313" i="2"/>
  <c r="B1306" i="2"/>
  <c r="B1289" i="2"/>
  <c r="B1277" i="2"/>
  <c r="B1274" i="2"/>
  <c r="B1271" i="2"/>
  <c r="B1264" i="2"/>
  <c r="B1241" i="2"/>
  <c r="B1234" i="2"/>
  <c r="B1213" i="2"/>
  <c r="B1183" i="2"/>
  <c r="B1163" i="2"/>
  <c r="B1097" i="2"/>
  <c r="B1067" i="2"/>
  <c r="B1023" i="2"/>
  <c r="B865" i="2"/>
  <c r="B846" i="2"/>
  <c r="B1139" i="2"/>
  <c r="B1124" i="2"/>
  <c r="B1088" i="2"/>
  <c r="B1075" i="2"/>
  <c r="B1071" i="2"/>
  <c r="B955" i="2"/>
  <c r="B934" i="2"/>
  <c r="B897" i="2"/>
  <c r="B854" i="2"/>
  <c r="B847" i="2"/>
  <c r="B840" i="2"/>
  <c r="B834" i="2"/>
  <c r="B824" i="2"/>
  <c r="B727" i="2"/>
  <c r="B744" i="2"/>
  <c r="B1103" i="2"/>
  <c r="B991" i="2"/>
  <c r="B959" i="2"/>
  <c r="B891" i="2"/>
  <c r="B873" i="2"/>
  <c r="B852" i="2"/>
  <c r="B833" i="2"/>
  <c r="B821" i="2"/>
  <c r="B813" i="2"/>
  <c r="B795" i="2"/>
  <c r="B777" i="2"/>
  <c r="B737" i="2"/>
  <c r="B1361" i="2"/>
  <c r="B1359" i="2"/>
  <c r="B1347" i="2"/>
  <c r="B1303" i="2"/>
  <c r="B1266" i="2"/>
  <c r="B1242" i="2"/>
  <c r="B1232" i="2"/>
  <c r="B1225" i="2"/>
  <c r="B1189" i="2"/>
  <c r="B1135" i="2"/>
  <c r="B1031" i="2"/>
  <c r="B1019" i="2"/>
  <c r="B998" i="2"/>
  <c r="B993" i="2"/>
  <c r="B972" i="2"/>
  <c r="B948" i="2"/>
  <c r="B938" i="2"/>
  <c r="B936" i="2"/>
  <c r="B857" i="2"/>
  <c r="B1601" i="2"/>
  <c r="B1586" i="2"/>
  <c r="B1569" i="2"/>
  <c r="B1554" i="2"/>
  <c r="B1537" i="2"/>
  <c r="B1522" i="2"/>
  <c r="B1508" i="2"/>
  <c r="B1476" i="2"/>
  <c r="B1734" i="2"/>
  <c r="B1604" i="2"/>
  <c r="B1584" i="2"/>
  <c r="B1574" i="2"/>
  <c r="B1572" i="2"/>
  <c r="B1552" i="2"/>
  <c r="B1542" i="2"/>
  <c r="B1540" i="2"/>
  <c r="B1520" i="2"/>
  <c r="B1742" i="2"/>
  <c r="B1756" i="2"/>
  <c r="B1594" i="2"/>
  <c r="B1577" i="2"/>
  <c r="B1562" i="2"/>
  <c r="B1545" i="2"/>
  <c r="B1530" i="2"/>
  <c r="B1513" i="2"/>
  <c r="B1485" i="2"/>
  <c r="B1481" i="2"/>
  <c r="B1754" i="2"/>
  <c r="B1752" i="2"/>
  <c r="B1760" i="2"/>
  <c r="B1757" i="2"/>
  <c r="B1758" i="2"/>
  <c r="B1726" i="2"/>
  <c r="B1724" i="2"/>
  <c r="B1741" i="2"/>
  <c r="B1738" i="2"/>
  <c r="B1725" i="2"/>
  <c r="B1721" i="2"/>
  <c r="B1709" i="2"/>
  <c r="B1708" i="2"/>
  <c r="B1706" i="2"/>
  <c r="B1705" i="2"/>
  <c r="B1693" i="2"/>
  <c r="B1689" i="2"/>
  <c r="B1677" i="2"/>
  <c r="B1676" i="2"/>
  <c r="B1673" i="2"/>
  <c r="B1661" i="2"/>
  <c r="B1660" i="2"/>
  <c r="B1657" i="2"/>
  <c r="B1645" i="2"/>
  <c r="B1644" i="2"/>
  <c r="B1641" i="2"/>
  <c r="B1629" i="2"/>
  <c r="B1628" i="2"/>
  <c r="B1625" i="2"/>
  <c r="B1613" i="2"/>
  <c r="B1612" i="2"/>
  <c r="B1609" i="2"/>
  <c r="B1582" i="2"/>
  <c r="B1565" i="2"/>
  <c r="B1560" i="2"/>
  <c r="B1550" i="2"/>
  <c r="B1533" i="2"/>
  <c r="B1528" i="2"/>
  <c r="B1518" i="2"/>
  <c r="B1516" i="2"/>
  <c r="B1505" i="2"/>
  <c r="B1489" i="2"/>
  <c r="B1483" i="2"/>
  <c r="B1473" i="2"/>
  <c r="B1722" i="2"/>
  <c r="B1750" i="2"/>
  <c r="B1764" i="2"/>
  <c r="B1740" i="2"/>
  <c r="B1716" i="2"/>
  <c r="B1692" i="2"/>
  <c r="B1748" i="2"/>
  <c r="B1733" i="2"/>
  <c r="B1732" i="2"/>
  <c r="B1730" i="2"/>
  <c r="B1717" i="2"/>
  <c r="B1714" i="2"/>
  <c r="B1713" i="2"/>
  <c r="B1701" i="2"/>
  <c r="B1700" i="2"/>
  <c r="B1697" i="2"/>
  <c r="B1685" i="2"/>
  <c r="B1684" i="2"/>
  <c r="B1681" i="2"/>
  <c r="B1669" i="2"/>
  <c r="B1668" i="2"/>
  <c r="B1665" i="2"/>
  <c r="B1653" i="2"/>
  <c r="B1652" i="2"/>
  <c r="B1649" i="2"/>
  <c r="B1637" i="2"/>
  <c r="B1636" i="2"/>
  <c r="B1633" i="2"/>
  <c r="B1621" i="2"/>
  <c r="B1620" i="2"/>
  <c r="B1617" i="2"/>
  <c r="B1597" i="2"/>
  <c r="B1592" i="2"/>
  <c r="B1602" i="2"/>
  <c r="B1600" i="2"/>
  <c r="B1585" i="2"/>
  <c r="B1580" i="2"/>
  <c r="B1570" i="2"/>
  <c r="B1568" i="2"/>
  <c r="B1553" i="2"/>
  <c r="B1548" i="2"/>
  <c r="B1538" i="2"/>
  <c r="B1521" i="2"/>
  <c r="B1494" i="2"/>
  <c r="B1492" i="2"/>
  <c r="B1462" i="2"/>
  <c r="B1460" i="2"/>
  <c r="B1762" i="2"/>
  <c r="B1698" i="2"/>
  <c r="B1690" i="2"/>
  <c r="B1682" i="2"/>
  <c r="B1674" i="2"/>
  <c r="B1666" i="2"/>
  <c r="B1658" i="2"/>
  <c r="B1650" i="2"/>
  <c r="B1642" i="2"/>
  <c r="B1634" i="2"/>
  <c r="B1626" i="2"/>
  <c r="B1618" i="2"/>
  <c r="B1610" i="2"/>
  <c r="B1605" i="2"/>
  <c r="B1573" i="2"/>
  <c r="B1541" i="2"/>
  <c r="B1456" i="2"/>
  <c r="B1746" i="2"/>
  <c r="B1744" i="2"/>
  <c r="B1696" i="2"/>
  <c r="B1688" i="2"/>
  <c r="B1672" i="2"/>
  <c r="B1664" i="2"/>
  <c r="B1648" i="2"/>
  <c r="B1640" i="2"/>
  <c r="B1632" i="2"/>
  <c r="B1624" i="2"/>
  <c r="B1616" i="2"/>
  <c r="B1608" i="2"/>
  <c r="B1593" i="2"/>
  <c r="B1588" i="2"/>
  <c r="B1578" i="2"/>
  <c r="B1576" i="2"/>
  <c r="B1561" i="2"/>
  <c r="B1556" i="2"/>
  <c r="B1546" i="2"/>
  <c r="B1544" i="2"/>
  <c r="B1529" i="2"/>
  <c r="B1524" i="2"/>
  <c r="B1514" i="2"/>
  <c r="B1512" i="2"/>
  <c r="B1503" i="2"/>
  <c r="B1488" i="2"/>
  <c r="B1471" i="2"/>
  <c r="B1728" i="2"/>
  <c r="B1720" i="2"/>
  <c r="B1736" i="2"/>
  <c r="B1718" i="2"/>
  <c r="B1712" i="2"/>
  <c r="B1710" i="2"/>
  <c r="B1704" i="2"/>
  <c r="B1702" i="2"/>
  <c r="B1694" i="2"/>
  <c r="B1686" i="2"/>
  <c r="B1680" i="2"/>
  <c r="B1678" i="2"/>
  <c r="B1670" i="2"/>
  <c r="B1662" i="2"/>
  <c r="B1656" i="2"/>
  <c r="B1654" i="2"/>
  <c r="B1646" i="2"/>
  <c r="B1638" i="2"/>
  <c r="B1630" i="2"/>
  <c r="B1622" i="2"/>
  <c r="B1614" i="2"/>
  <c r="B1606" i="2"/>
  <c r="B1598" i="2"/>
  <c r="B1596" i="2"/>
  <c r="B1589" i="2"/>
  <c r="B1581" i="2"/>
  <c r="B1566" i="2"/>
  <c r="B1564" i="2"/>
  <c r="B1557" i="2"/>
  <c r="B1549" i="2"/>
  <c r="B1534" i="2"/>
  <c r="B1532" i="2"/>
  <c r="B1525" i="2"/>
  <c r="B1517" i="2"/>
  <c r="B1510" i="2"/>
  <c r="B1506" i="2"/>
  <c r="B1501" i="2"/>
  <c r="B1499" i="2"/>
  <c r="B1482" i="2"/>
  <c r="B1478" i="2"/>
  <c r="B1474" i="2"/>
  <c r="B1469" i="2"/>
  <c r="B1467" i="2"/>
  <c r="B1336" i="2"/>
  <c r="B1218" i="2"/>
  <c r="B1419" i="2"/>
  <c r="B1385" i="2"/>
  <c r="B1355" i="2"/>
  <c r="B1343" i="2"/>
  <c r="B1323" i="2"/>
  <c r="B1316" i="2"/>
  <c r="B1307" i="2"/>
  <c r="B1290" i="2"/>
  <c r="B1239" i="2"/>
  <c r="B1235" i="2"/>
  <c r="B1451" i="2"/>
  <c r="B1449" i="2"/>
  <c r="B1442" i="2"/>
  <c r="B1487" i="2"/>
  <c r="B1455" i="2"/>
  <c r="B1453" i="2"/>
  <c r="B1446" i="2"/>
  <c r="B1444" i="2"/>
  <c r="B1437" i="2"/>
  <c r="B1435" i="2"/>
  <c r="B1428" i="2"/>
  <c r="B1426" i="2"/>
  <c r="B1414" i="2"/>
  <c r="B1387" i="2"/>
  <c r="B1375" i="2"/>
  <c r="B1373" i="2"/>
  <c r="B1348" i="2"/>
  <c r="B1346" i="2"/>
  <c r="B1341" i="2"/>
  <c r="B1330" i="2"/>
  <c r="B1312" i="2"/>
  <c r="B1285" i="2"/>
  <c r="B1272" i="2"/>
  <c r="B1270" i="2"/>
  <c r="B1253" i="2"/>
  <c r="B1247" i="2"/>
  <c r="B1200" i="2"/>
  <c r="B1407" i="2"/>
  <c r="B1371" i="2"/>
  <c r="B1363" i="2"/>
  <c r="B1356" i="2"/>
  <c r="B1349" i="2"/>
  <c r="B1342" i="2"/>
  <c r="B1324" i="2"/>
  <c r="B1299" i="2"/>
  <c r="B1297" i="2"/>
  <c r="B1279" i="2"/>
  <c r="B1275" i="2"/>
  <c r="B1268" i="2"/>
  <c r="B1258" i="2"/>
  <c r="B1403" i="2"/>
  <c r="B1395" i="2"/>
  <c r="B1388" i="2"/>
  <c r="B1381" i="2"/>
  <c r="B1374" i="2"/>
  <c r="B1322" i="2"/>
  <c r="B1286" i="2"/>
  <c r="B1202" i="2"/>
  <c r="B1344" i="2"/>
  <c r="B1304" i="2"/>
  <c r="B1293" i="2"/>
  <c r="B1254" i="2"/>
  <c r="B1430" i="2"/>
  <c r="B1421" i="2"/>
  <c r="B1418" i="2"/>
  <c r="B1416" i="2"/>
  <c r="B1401" i="2"/>
  <c r="B1394" i="2"/>
  <c r="B1386" i="2"/>
  <c r="B1376" i="2"/>
  <c r="B1364" i="2"/>
  <c r="B1357" i="2"/>
  <c r="B1350" i="2"/>
  <c r="B1331" i="2"/>
  <c r="B1329" i="2"/>
  <c r="B1325" i="2"/>
  <c r="B1311" i="2"/>
  <c r="B1300" i="2"/>
  <c r="B1291" i="2"/>
  <c r="B1284" i="2"/>
  <c r="B1273" i="2"/>
  <c r="B1267" i="2"/>
  <c r="B1261" i="2"/>
  <c r="B1257" i="2"/>
  <c r="B1246" i="2"/>
  <c r="B1236" i="2"/>
  <c r="B1216" i="2"/>
  <c r="B1210" i="2"/>
  <c r="B1408" i="2"/>
  <c r="B1396" i="2"/>
  <c r="B1389" i="2"/>
  <c r="B1382" i="2"/>
  <c r="B1369" i="2"/>
  <c r="B1367" i="2"/>
  <c r="B1362" i="2"/>
  <c r="B1332" i="2"/>
  <c r="B1321" i="2"/>
  <c r="B1318" i="2"/>
  <c r="B1309" i="2"/>
  <c r="B1298" i="2"/>
  <c r="B1280" i="2"/>
  <c r="B1265" i="2"/>
  <c r="B1248" i="2"/>
  <c r="B1223" i="2"/>
  <c r="B1205" i="2"/>
  <c r="B1240" i="2"/>
  <c r="B1233" i="2"/>
  <c r="B1193" i="2"/>
  <c r="B1188" i="2"/>
  <c r="B1116" i="2"/>
  <c r="B1113" i="2"/>
  <c r="B1101" i="2"/>
  <c r="B1005" i="2"/>
  <c r="B1186" i="2"/>
  <c r="B1132" i="2"/>
  <c r="B1130" i="2"/>
  <c r="B1128" i="2"/>
  <c r="B1089" i="2"/>
  <c r="B1084" i="2"/>
  <c r="B1053" i="2"/>
  <c r="B1009" i="2"/>
  <c r="B969" i="2"/>
  <c r="B1259" i="2"/>
  <c r="B1228" i="2"/>
  <c r="B1222" i="2"/>
  <c r="B1219" i="2"/>
  <c r="B1217" i="2"/>
  <c r="B1209" i="2"/>
  <c r="B1204" i="2"/>
  <c r="B1184" i="2"/>
  <c r="B1153" i="2"/>
  <c r="B1145" i="2"/>
  <c r="B1126" i="2"/>
  <c r="B1082" i="2"/>
  <c r="B1072" i="2"/>
  <c r="B1068" i="2"/>
  <c r="B1066" i="2"/>
  <c r="B1037" i="2"/>
  <c r="B960" i="2"/>
  <c r="B1194" i="2"/>
  <c r="B1158" i="2"/>
  <c r="B1114" i="2"/>
  <c r="B1062" i="2"/>
  <c r="B1057" i="2"/>
  <c r="B1020" i="2"/>
  <c r="B992" i="2"/>
  <c r="B971" i="2"/>
  <c r="B1220" i="2"/>
  <c r="B1169" i="2"/>
  <c r="B1161" i="2"/>
  <c r="B1156" i="2"/>
  <c r="B1125" i="2"/>
  <c r="B1122" i="2"/>
  <c r="B1117" i="2"/>
  <c r="B1104" i="2"/>
  <c r="B1100" i="2"/>
  <c r="B1098" i="2"/>
  <c r="B1060" i="2"/>
  <c r="B1052" i="2"/>
  <c r="B1048" i="2"/>
  <c r="B966" i="2"/>
  <c r="B949" i="2"/>
  <c r="B1174" i="2"/>
  <c r="B1154" i="2"/>
  <c r="B1146" i="2"/>
  <c r="B1094" i="2"/>
  <c r="B1085" i="2"/>
  <c r="B1078" i="2"/>
  <c r="B1022" i="2"/>
  <c r="B1014" i="2"/>
  <c r="B1006" i="2"/>
  <c r="B1001" i="2"/>
  <c r="B1230" i="2"/>
  <c r="B1185" i="2"/>
  <c r="B1177" i="2"/>
  <c r="B1172" i="2"/>
  <c r="B1152" i="2"/>
  <c r="B1129" i="2"/>
  <c r="B1120" i="2"/>
  <c r="B1092" i="2"/>
  <c r="B1069" i="2"/>
  <c r="B1056" i="2"/>
  <c r="B1054" i="2"/>
  <c r="B1042" i="2"/>
  <c r="B1026" i="2"/>
  <c r="B1003" i="2"/>
  <c r="B1224" i="2"/>
  <c r="B1206" i="2"/>
  <c r="B1201" i="2"/>
  <c r="B1196" i="2"/>
  <c r="B1190" i="2"/>
  <c r="B1180" i="2"/>
  <c r="B1178" i="2"/>
  <c r="B1170" i="2"/>
  <c r="B1168" i="2"/>
  <c r="B1162" i="2"/>
  <c r="B1142" i="2"/>
  <c r="B1136" i="2"/>
  <c r="B1118" i="2"/>
  <c r="B1110" i="2"/>
  <c r="B1086" i="2"/>
  <c r="B1081" i="2"/>
  <c r="B1065" i="2"/>
  <c r="B1032" i="2"/>
  <c r="B910" i="2"/>
  <c r="B886" i="2"/>
  <c r="B804" i="2"/>
  <c r="B1021" i="2"/>
  <c r="B1016" i="2"/>
  <c r="B981" i="2"/>
  <c r="B975" i="2"/>
  <c r="B973" i="2"/>
  <c r="B776" i="2"/>
  <c r="B1214" i="2"/>
  <c r="B1208" i="2"/>
  <c r="B1198" i="2"/>
  <c r="B1192" i="2"/>
  <c r="B1182" i="2"/>
  <c r="B1176" i="2"/>
  <c r="B1166" i="2"/>
  <c r="B1160" i="2"/>
  <c r="B1150" i="2"/>
  <c r="B1144" i="2"/>
  <c r="B1138" i="2"/>
  <c r="B1112" i="2"/>
  <c r="B1106" i="2"/>
  <c r="B1080" i="2"/>
  <c r="B1074" i="2"/>
  <c r="B1013" i="2"/>
  <c r="B1008" i="2"/>
  <c r="B997" i="2"/>
  <c r="B931" i="2"/>
  <c r="B995" i="2"/>
  <c r="B974" i="2"/>
  <c r="B935" i="2"/>
  <c r="B918" i="2"/>
  <c r="B909" i="2"/>
  <c r="B885" i="2"/>
  <c r="B879" i="2"/>
  <c r="B877" i="2"/>
  <c r="B1029" i="2"/>
  <c r="B1024" i="2"/>
  <c r="B988" i="2"/>
  <c r="B970" i="2"/>
  <c r="B944" i="2"/>
  <c r="B925" i="2"/>
  <c r="B920" i="2"/>
  <c r="B900" i="2"/>
  <c r="B889" i="2"/>
  <c r="B881" i="2"/>
  <c r="B984" i="2"/>
  <c r="B978" i="2"/>
  <c r="B957" i="2"/>
  <c r="B941" i="2"/>
  <c r="B1090" i="2"/>
  <c r="B1064" i="2"/>
  <c r="B1058" i="2"/>
  <c r="B1045" i="2"/>
  <c r="B1040" i="2"/>
  <c r="B996" i="2"/>
  <c r="B982" i="2"/>
  <c r="B906" i="2"/>
  <c r="B860" i="2"/>
  <c r="B850" i="2"/>
  <c r="B815" i="2"/>
  <c r="B800" i="2"/>
  <c r="B1140" i="2"/>
  <c r="B1134" i="2"/>
  <c r="B1108" i="2"/>
  <c r="B1102" i="2"/>
  <c r="B1096" i="2"/>
  <c r="B1076" i="2"/>
  <c r="B1070" i="2"/>
  <c r="B1046" i="2"/>
  <c r="B1038" i="2"/>
  <c r="B1036" i="2"/>
  <c r="B1030" i="2"/>
  <c r="B1010" i="2"/>
  <c r="B1007" i="2"/>
  <c r="B999" i="2"/>
  <c r="B989" i="2"/>
  <c r="B987" i="2"/>
  <c r="B977" i="2"/>
  <c r="B924" i="2"/>
  <c r="B880" i="2"/>
  <c r="B862" i="2"/>
  <c r="B784" i="2"/>
  <c r="B774" i="2"/>
  <c r="B914" i="2"/>
  <c r="B912" i="2"/>
  <c r="B905" i="2"/>
  <c r="B895" i="2"/>
  <c r="B888" i="2"/>
  <c r="B868" i="2"/>
  <c r="B864" i="2"/>
  <c r="B845" i="2"/>
  <c r="B837" i="2"/>
  <c r="B835" i="2"/>
  <c r="B831" i="2"/>
  <c r="B808" i="2"/>
  <c r="B796" i="2"/>
  <c r="B791" i="2"/>
  <c r="B766" i="2"/>
  <c r="B754" i="2"/>
  <c r="B746" i="2"/>
  <c r="B709" i="2"/>
  <c r="B705" i="2"/>
  <c r="B680" i="2"/>
  <c r="B636" i="2"/>
  <c r="B312" i="2"/>
  <c r="B384" i="2"/>
  <c r="B407" i="2"/>
  <c r="B323" i="2"/>
  <c r="B398" i="2"/>
  <c r="B403" i="2"/>
  <c r="B417" i="2"/>
  <c r="B389" i="2"/>
  <c r="B431" i="2"/>
  <c r="B486" i="2"/>
  <c r="B405" i="2"/>
  <c r="B426" i="2"/>
  <c r="B435" i="2"/>
  <c r="B437" i="2"/>
  <c r="B406" i="2"/>
  <c r="B459" i="2"/>
  <c r="B526" i="2"/>
  <c r="B546" i="2"/>
  <c r="B585" i="2"/>
  <c r="B598" i="2"/>
  <c r="B606" i="2"/>
  <c r="B658" i="2"/>
  <c r="B681" i="2"/>
  <c r="B522" i="2"/>
  <c r="B537" i="2"/>
  <c r="B603" i="2"/>
  <c r="B617" i="2"/>
  <c r="B530" i="2"/>
  <c r="B548" i="2"/>
  <c r="B587" i="2"/>
  <c r="B638" i="2"/>
  <c r="B660" i="2"/>
  <c r="B702" i="2"/>
  <c r="B499" i="2"/>
  <c r="B507" i="2"/>
  <c r="B532" i="2"/>
  <c r="B555" i="2"/>
  <c r="B562" i="2"/>
  <c r="B567" i="2"/>
  <c r="B602" i="2"/>
  <c r="B421" i="2"/>
  <c r="B564" i="2"/>
  <c r="B576" i="2"/>
  <c r="B610" i="2"/>
  <c r="B449" i="2"/>
  <c r="B571" i="2"/>
  <c r="B596" i="2"/>
  <c r="B533" i="2"/>
  <c r="B762" i="2"/>
  <c r="B615" i="2"/>
  <c r="B721" i="2"/>
  <c r="B748" i="2"/>
  <c r="B578" i="2"/>
  <c r="B718" i="2"/>
  <c r="B794" i="2"/>
  <c r="B922" i="2"/>
  <c r="B605" i="2"/>
  <c r="B609" i="2"/>
  <c r="B670" i="2"/>
  <c r="B684" i="2"/>
  <c r="B698" i="2"/>
  <c r="B730" i="2"/>
  <c r="B514" i="2"/>
  <c r="B544" i="2"/>
  <c r="B623" i="2"/>
  <c r="B707" i="2"/>
  <c r="B720" i="2"/>
  <c r="B750" i="2"/>
  <c r="B823" i="2"/>
  <c r="B826" i="2"/>
  <c r="B601" i="2"/>
  <c r="B635" i="2"/>
  <c r="B642" i="2"/>
  <c r="B649" i="2"/>
  <c r="B663" i="2"/>
  <c r="B986" i="2"/>
  <c r="B461" i="2"/>
  <c r="B667" i="2"/>
  <c r="B677" i="2"/>
  <c r="B704" i="2"/>
  <c r="B712" i="2"/>
  <c r="B719" i="2"/>
  <c r="B729" i="2"/>
  <c r="B690" i="2"/>
  <c r="B687" i="2"/>
  <c r="B669" i="2"/>
  <c r="B946" i="2"/>
  <c r="B942" i="2"/>
  <c r="B939" i="2"/>
  <c r="B932" i="2"/>
  <c r="B923" i="2"/>
  <c r="B921" i="2"/>
  <c r="B917" i="2"/>
  <c r="B911" i="2"/>
  <c r="B893" i="2"/>
  <c r="B884" i="2"/>
  <c r="B871" i="2"/>
  <c r="B832" i="2"/>
  <c r="B819" i="2"/>
  <c r="B812" i="2"/>
  <c r="B798" i="2"/>
  <c r="B793" i="2"/>
  <c r="B786" i="2"/>
  <c r="B736" i="2"/>
  <c r="B714" i="2"/>
  <c r="B666" i="2"/>
  <c r="B482" i="2"/>
  <c r="B838" i="2"/>
  <c r="B775" i="2"/>
  <c r="B757" i="2"/>
  <c r="B743" i="2"/>
  <c r="B711" i="2"/>
  <c r="B661" i="2"/>
  <c r="B643" i="2"/>
  <c r="B622" i="2"/>
  <c r="B580" i="2"/>
  <c r="B913" i="2"/>
  <c r="B904" i="2"/>
  <c r="B869" i="2"/>
  <c r="B867" i="2"/>
  <c r="B814" i="2"/>
  <c r="B803" i="2"/>
  <c r="B799" i="2"/>
  <c r="B790" i="2"/>
  <c r="B787" i="2"/>
  <c r="B769" i="2"/>
  <c r="B765" i="2"/>
  <c r="B747" i="2"/>
  <c r="B723" i="2"/>
  <c r="B689" i="2"/>
  <c r="B645" i="2"/>
  <c r="B624" i="2"/>
  <c r="B608" i="2"/>
  <c r="B1050" i="2"/>
  <c r="B1044" i="2"/>
  <c r="B1034" i="2"/>
  <c r="B1028" i="2"/>
  <c r="B1018" i="2"/>
  <c r="B1012" i="2"/>
  <c r="B994" i="2"/>
  <c r="B980" i="2"/>
  <c r="B965" i="2"/>
  <c r="B963" i="2"/>
  <c r="B928" i="2"/>
  <c r="B887" i="2"/>
  <c r="B874" i="2"/>
  <c r="B816" i="2"/>
  <c r="B807" i="2"/>
  <c r="B797" i="2"/>
  <c r="B792" i="2"/>
  <c r="B783" i="2"/>
  <c r="B781" i="2"/>
  <c r="B767" i="2"/>
  <c r="B761" i="2"/>
  <c r="B759" i="2"/>
  <c r="B755" i="2"/>
  <c r="B735" i="2"/>
  <c r="B708" i="2"/>
  <c r="B665" i="2"/>
  <c r="B650" i="2"/>
  <c r="B811" i="2"/>
  <c r="B805" i="2"/>
  <c r="B785" i="2"/>
  <c r="B634" i="2"/>
  <c r="B631" i="2"/>
  <c r="B943" i="2"/>
  <c r="B933" i="2"/>
  <c r="B926" i="2"/>
  <c r="B907" i="2"/>
  <c r="B849" i="2"/>
  <c r="B842" i="2"/>
  <c r="B818" i="2"/>
  <c r="B806" i="2"/>
  <c r="B789" i="2"/>
  <c r="B782" i="2"/>
  <c r="B780" i="2"/>
  <c r="B760" i="2"/>
  <c r="B758" i="2"/>
  <c r="B752" i="2"/>
  <c r="B724" i="2"/>
  <c r="B731" i="2"/>
  <c r="B695" i="2"/>
  <c r="B688" i="2"/>
  <c r="B683" i="2"/>
  <c r="B679" i="2"/>
  <c r="B675" i="2"/>
  <c r="B671" i="2"/>
  <c r="B652" i="2"/>
  <c r="B629" i="2"/>
  <c r="B597" i="2"/>
  <c r="B520" i="2"/>
  <c r="B964" i="2"/>
  <c r="B956" i="2"/>
  <c r="B945" i="2"/>
  <c r="B937" i="2"/>
  <c r="B901" i="2"/>
  <c r="B899" i="2"/>
  <c r="B882" i="2"/>
  <c r="B836" i="2"/>
  <c r="B828" i="2"/>
  <c r="B817" i="2"/>
  <c r="B809" i="2"/>
  <c r="B773" i="2"/>
  <c r="B771" i="2"/>
  <c r="B739" i="2"/>
  <c r="B734" i="2"/>
  <c r="B715" i="2"/>
  <c r="B700" i="2"/>
  <c r="B697" i="2"/>
  <c r="B686" i="2"/>
  <c r="B673" i="2"/>
  <c r="B577" i="2"/>
  <c r="B820" i="2"/>
  <c r="B779" i="2"/>
  <c r="B763" i="2"/>
  <c r="B741" i="2"/>
  <c r="B722" i="2"/>
  <c r="B659" i="2"/>
  <c r="B656" i="2"/>
  <c r="B654" i="2"/>
  <c r="B647" i="2"/>
  <c r="B640" i="2"/>
  <c r="B549" i="2"/>
  <c r="B732" i="2"/>
  <c r="B693" i="2"/>
  <c r="B691" i="2"/>
  <c r="B672" i="2"/>
  <c r="B644" i="2"/>
  <c r="B621" i="2"/>
  <c r="B930" i="2"/>
  <c r="B916" i="2"/>
  <c r="B875" i="2"/>
  <c r="B861" i="2"/>
  <c r="B859" i="2"/>
  <c r="B810" i="2"/>
  <c r="B802" i="2"/>
  <c r="B788" i="2"/>
  <c r="B725" i="2"/>
  <c r="B637" i="2"/>
  <c r="B588" i="2"/>
  <c r="B565" i="2"/>
  <c r="B772" i="2"/>
  <c r="B764" i="2"/>
  <c r="B753" i="2"/>
  <c r="B745" i="2"/>
  <c r="B740" i="2"/>
  <c r="B696" i="2"/>
  <c r="B682" i="2"/>
  <c r="B678" i="2"/>
  <c r="B676" i="2"/>
  <c r="B674" i="2"/>
  <c r="B668" i="2"/>
  <c r="B632" i="2"/>
  <c r="B620" i="2"/>
  <c r="B478" i="2"/>
  <c r="B843" i="2"/>
  <c r="B827" i="2"/>
  <c r="B778" i="2"/>
  <c r="B770" i="2"/>
  <c r="B756" i="2"/>
  <c r="B738" i="2"/>
  <c r="B733" i="2"/>
  <c r="B728" i="2"/>
  <c r="B716" i="2"/>
  <c r="B701" i="2"/>
  <c r="B692" i="2"/>
  <c r="B664" i="2"/>
  <c r="B648" i="2"/>
  <c r="B627" i="2"/>
  <c r="B703" i="2"/>
  <c r="B626" i="2"/>
  <c r="B575" i="2"/>
  <c r="B570" i="2"/>
  <c r="B568" i="2"/>
  <c r="B524" i="2"/>
  <c r="B473" i="2"/>
  <c r="B454" i="2"/>
  <c r="B445" i="2"/>
  <c r="B350" i="2"/>
  <c r="B593" i="2"/>
  <c r="B566" i="2"/>
  <c r="B518" i="2"/>
  <c r="B516" i="2"/>
  <c r="B512" i="2"/>
  <c r="B493" i="2"/>
  <c r="B710" i="2"/>
  <c r="B694" i="2"/>
  <c r="B685" i="2"/>
  <c r="B653" i="2"/>
  <c r="B607" i="2"/>
  <c r="B561" i="2"/>
  <c r="B554" i="2"/>
  <c r="B540" i="2"/>
  <c r="B442" i="2"/>
  <c r="B552" i="2"/>
  <c r="B547" i="2"/>
  <c r="B538" i="2"/>
  <c r="B536" i="2"/>
  <c r="B527" i="2"/>
  <c r="B523" i="2"/>
  <c r="B481" i="2"/>
  <c r="B465" i="2"/>
  <c r="B662" i="2"/>
  <c r="B646" i="2"/>
  <c r="B584" i="2"/>
  <c r="B579" i="2"/>
  <c r="B534" i="2"/>
  <c r="B657" i="2"/>
  <c r="B600" i="2"/>
  <c r="B572" i="2"/>
  <c r="B550" i="2"/>
  <c r="B545" i="2"/>
  <c r="B513" i="2"/>
  <c r="B497" i="2"/>
  <c r="B462" i="2"/>
  <c r="B446" i="2"/>
  <c r="B630" i="2"/>
  <c r="B614" i="2"/>
  <c r="B589" i="2"/>
  <c r="B582" i="2"/>
  <c r="B541" i="2"/>
  <c r="B509" i="2"/>
  <c r="B505" i="2"/>
  <c r="B491" i="2"/>
  <c r="B484" i="2"/>
  <c r="B471" i="2"/>
  <c r="B468" i="2"/>
  <c r="B460" i="2"/>
  <c r="B438" i="2"/>
  <c r="B429" i="2"/>
  <c r="B476" i="2"/>
  <c r="B469" i="2"/>
  <c r="B447" i="2"/>
  <c r="B425" i="2"/>
  <c r="B434" i="2"/>
  <c r="B432" i="2"/>
  <c r="B410" i="2"/>
  <c r="B492" i="2"/>
  <c r="B466" i="2"/>
  <c r="B418" i="2"/>
  <c r="B414" i="2"/>
  <c r="B472" i="2"/>
  <c r="B402" i="2"/>
  <c r="B488" i="2"/>
  <c r="B450" i="2"/>
  <c r="B430" i="2"/>
  <c r="B506" i="2"/>
  <c r="B504" i="2"/>
  <c r="B401" i="2"/>
  <c r="B474" i="2"/>
  <c r="B393" i="2"/>
  <c r="B344" i="2"/>
  <c r="B348" i="2"/>
  <c r="B379" i="2"/>
  <c r="B366" i="2"/>
  <c r="B341" i="2"/>
  <c r="B381" i="2"/>
  <c r="B383" i="2"/>
  <c r="B345" i="2"/>
  <c r="B280" i="2"/>
  <c r="B359" i="2"/>
  <c r="B351" i="2"/>
  <c r="B394" i="2"/>
  <c r="B340" i="2"/>
  <c r="B329" i="2"/>
  <c r="B315" i="2"/>
  <c r="B307" i="2"/>
  <c r="B256" i="2"/>
  <c r="B225" i="2"/>
  <c r="B496" i="2"/>
  <c r="B480" i="2"/>
  <c r="B436" i="2"/>
  <c r="B419" i="2"/>
  <c r="B404" i="2"/>
  <c r="B251" i="2"/>
  <c r="B440" i="2"/>
  <c r="B367" i="2"/>
  <c r="B349" i="2"/>
  <c r="B347" i="2"/>
  <c r="B289" i="2"/>
  <c r="B244" i="2"/>
  <c r="B249" i="2"/>
  <c r="B184" i="2"/>
  <c r="B246" i="2"/>
  <c r="B243" i="2"/>
  <c r="B191" i="2"/>
  <c r="B276" i="2"/>
  <c r="B299" i="2"/>
  <c r="B136" i="2"/>
  <c r="B240" i="2"/>
  <c r="B23" i="2"/>
  <c r="B226" i="2"/>
  <c r="B109" i="2"/>
  <c r="B69" i="2"/>
  <c r="B141" i="2"/>
  <c r="B179" i="2"/>
  <c r="B165" i="2"/>
  <c r="B261" i="2"/>
  <c r="B252" i="2"/>
  <c r="B361" i="2"/>
  <c r="B355" i="2"/>
  <c r="B187" i="2"/>
  <c r="B328" i="2"/>
  <c r="B274" i="2"/>
  <c r="B87" i="2"/>
  <c r="B300" i="2"/>
  <c r="B192" i="2"/>
  <c r="B96" i="2"/>
  <c r="B144" i="2"/>
  <c r="B99" i="2"/>
  <c r="B36" i="2"/>
  <c r="B147" i="2"/>
  <c r="B8" i="2"/>
  <c r="O2" i="1"/>
  <c r="F3" i="2"/>
  <c r="C3" i="2"/>
  <c r="O3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2" i="1"/>
  <c r="Q33" i="1"/>
  <c r="Q34" i="1"/>
  <c r="Q35" i="1"/>
  <c r="Q36" i="1"/>
  <c r="Q38" i="1"/>
  <c r="Q39" i="1"/>
  <c r="Q40" i="1"/>
  <c r="Q42" i="1"/>
  <c r="Q43" i="1"/>
  <c r="Q44" i="1"/>
  <c r="Q45" i="1"/>
  <c r="Q46" i="1"/>
  <c r="Q48" i="1"/>
  <c r="Q49" i="1"/>
  <c r="Q2" i="1" l="1"/>
  <c r="Q3" i="1"/>
  <c r="Q4" i="1"/>
  <c r="Q5" i="1"/>
  <c r="Q6" i="1"/>
  <c r="B3" i="2" l="1"/>
  <c r="U183" i="7" l="1"/>
  <c r="B183" i="7"/>
  <c r="E182" i="7"/>
  <c r="G181" i="7"/>
  <c r="I180" i="7"/>
  <c r="M179" i="7"/>
  <c r="P178" i="7"/>
  <c r="Q177" i="7"/>
  <c r="T176" i="7"/>
  <c r="U175" i="7"/>
  <c r="B175" i="7"/>
  <c r="E174" i="7"/>
  <c r="G173" i="7"/>
  <c r="I172" i="7"/>
  <c r="M171" i="7"/>
  <c r="P170" i="7"/>
  <c r="Q169" i="7"/>
  <c r="T168" i="7"/>
  <c r="U167" i="7"/>
  <c r="B167" i="7"/>
  <c r="E166" i="7"/>
  <c r="G165" i="7"/>
  <c r="I164" i="7"/>
  <c r="M163" i="7"/>
  <c r="P162" i="7"/>
  <c r="Q161" i="7"/>
  <c r="T160" i="7"/>
  <c r="U159" i="7"/>
  <c r="B159" i="7"/>
  <c r="E158" i="7"/>
  <c r="G157" i="7"/>
  <c r="I156" i="7"/>
  <c r="M155" i="7"/>
  <c r="P154" i="7"/>
  <c r="Q153" i="7"/>
  <c r="T152" i="7"/>
  <c r="U151" i="7"/>
  <c r="B151" i="7"/>
  <c r="E150" i="7"/>
  <c r="G149" i="7"/>
  <c r="I148" i="7"/>
  <c r="M147" i="7"/>
  <c r="P146" i="7"/>
  <c r="Q145" i="7"/>
  <c r="T144" i="7"/>
  <c r="U143" i="7"/>
  <c r="B143" i="7"/>
  <c r="E142" i="7"/>
  <c r="G141" i="7"/>
  <c r="I140" i="7"/>
  <c r="M139" i="7"/>
  <c r="P138" i="7"/>
  <c r="Q137" i="7"/>
  <c r="T136" i="7"/>
  <c r="U135" i="7"/>
  <c r="B135" i="7"/>
  <c r="E134" i="7"/>
  <c r="G133" i="7"/>
  <c r="I132" i="7"/>
  <c r="M131" i="7"/>
  <c r="P130" i="7"/>
  <c r="Q129" i="7"/>
  <c r="T128" i="7"/>
  <c r="U127" i="7"/>
  <c r="B127" i="7"/>
  <c r="E126" i="7"/>
  <c r="G125" i="7"/>
  <c r="I124" i="7"/>
  <c r="M123" i="7"/>
  <c r="P122" i="7"/>
  <c r="Q121" i="7"/>
  <c r="T120" i="7"/>
  <c r="U119" i="7"/>
  <c r="B119" i="7"/>
  <c r="E118" i="7"/>
  <c r="G117" i="7"/>
  <c r="I116" i="7"/>
  <c r="M115" i="7"/>
  <c r="P114" i="7"/>
  <c r="Q113" i="7"/>
  <c r="T112" i="7"/>
  <c r="U111" i="7"/>
  <c r="B111" i="7"/>
  <c r="E110" i="7"/>
  <c r="T183" i="7"/>
  <c r="U182" i="7"/>
  <c r="B182" i="7"/>
  <c r="E181" i="7"/>
  <c r="G180" i="7"/>
  <c r="I179" i="7"/>
  <c r="M178" i="7"/>
  <c r="P177" i="7"/>
  <c r="Q176" i="7"/>
  <c r="T175" i="7"/>
  <c r="U174" i="7"/>
  <c r="B174" i="7"/>
  <c r="E173" i="7"/>
  <c r="G172" i="7"/>
  <c r="I171" i="7"/>
  <c r="M170" i="7"/>
  <c r="P169" i="7"/>
  <c r="Q168" i="7"/>
  <c r="T167" i="7"/>
  <c r="U166" i="7"/>
  <c r="B166" i="7"/>
  <c r="E165" i="7"/>
  <c r="G164" i="7"/>
  <c r="I163" i="7"/>
  <c r="M162" i="7"/>
  <c r="P161" i="7"/>
  <c r="Q160" i="7"/>
  <c r="T159" i="7"/>
  <c r="U158" i="7"/>
  <c r="B158" i="7"/>
  <c r="E157" i="7"/>
  <c r="G156" i="7"/>
  <c r="I155" i="7"/>
  <c r="M154" i="7"/>
  <c r="P153" i="7"/>
  <c r="Q152" i="7"/>
  <c r="T151" i="7"/>
  <c r="U150" i="7"/>
  <c r="B150" i="7"/>
  <c r="E149" i="7"/>
  <c r="G148" i="7"/>
  <c r="I147" i="7"/>
  <c r="M146" i="7"/>
  <c r="P145" i="7"/>
  <c r="Q144" i="7"/>
  <c r="T143" i="7"/>
  <c r="U142" i="7"/>
  <c r="B142" i="7"/>
  <c r="E141" i="7"/>
  <c r="G140" i="7"/>
  <c r="I139" i="7"/>
  <c r="M138" i="7"/>
  <c r="P137" i="7"/>
  <c r="Q136" i="7"/>
  <c r="T135" i="7"/>
  <c r="U134" i="7"/>
  <c r="B134" i="7"/>
  <c r="E133" i="7"/>
  <c r="G132" i="7"/>
  <c r="I131" i="7"/>
  <c r="M130" i="7"/>
  <c r="P129" i="7"/>
  <c r="Q128" i="7"/>
  <c r="T127" i="7"/>
  <c r="U126" i="7"/>
  <c r="B126" i="7"/>
  <c r="E125" i="7"/>
  <c r="G124" i="7"/>
  <c r="I123" i="7"/>
  <c r="M122" i="7"/>
  <c r="P121" i="7"/>
  <c r="Q120" i="7"/>
  <c r="T119" i="7"/>
  <c r="U118" i="7"/>
  <c r="B118" i="7"/>
  <c r="E117" i="7"/>
  <c r="G116" i="7"/>
  <c r="I115" i="7"/>
  <c r="M114" i="7"/>
  <c r="P113" i="7"/>
  <c r="Q112" i="7"/>
  <c r="T111" i="7"/>
  <c r="U110" i="7"/>
  <c r="B110" i="7"/>
  <c r="Q183" i="7"/>
  <c r="T182" i="7"/>
  <c r="U181" i="7"/>
  <c r="B181" i="7"/>
  <c r="E180" i="7"/>
  <c r="G179" i="7"/>
  <c r="I178" i="7"/>
  <c r="M177" i="7"/>
  <c r="P176" i="7"/>
  <c r="Q175" i="7"/>
  <c r="T174" i="7"/>
  <c r="U173" i="7"/>
  <c r="B173" i="7"/>
  <c r="E172" i="7"/>
  <c r="G171" i="7"/>
  <c r="I170" i="7"/>
  <c r="M169" i="7"/>
  <c r="P168" i="7"/>
  <c r="Q167" i="7"/>
  <c r="T166" i="7"/>
  <c r="U165" i="7"/>
  <c r="B165" i="7"/>
  <c r="E164" i="7"/>
  <c r="G163" i="7"/>
  <c r="I162" i="7"/>
  <c r="M161" i="7"/>
  <c r="P160" i="7"/>
  <c r="Q159" i="7"/>
  <c r="T158" i="7"/>
  <c r="U157" i="7"/>
  <c r="B157" i="7"/>
  <c r="E156" i="7"/>
  <c r="G155" i="7"/>
  <c r="I154" i="7"/>
  <c r="M153" i="7"/>
  <c r="P152" i="7"/>
  <c r="Q151" i="7"/>
  <c r="T150" i="7"/>
  <c r="U149" i="7"/>
  <c r="B149" i="7"/>
  <c r="E148" i="7"/>
  <c r="G147" i="7"/>
  <c r="I146" i="7"/>
  <c r="M145" i="7"/>
  <c r="P144" i="7"/>
  <c r="Q143" i="7"/>
  <c r="T142" i="7"/>
  <c r="U141" i="7"/>
  <c r="B141" i="7"/>
  <c r="E140" i="7"/>
  <c r="G139" i="7"/>
  <c r="I138" i="7"/>
  <c r="M137" i="7"/>
  <c r="P136" i="7"/>
  <c r="Q135" i="7"/>
  <c r="T134" i="7"/>
  <c r="U133" i="7"/>
  <c r="B133" i="7"/>
  <c r="E132" i="7"/>
  <c r="G131" i="7"/>
  <c r="I130" i="7"/>
  <c r="M129" i="7"/>
  <c r="P128" i="7"/>
  <c r="Q127" i="7"/>
  <c r="T126" i="7"/>
  <c r="U125" i="7"/>
  <c r="B125" i="7"/>
  <c r="E124" i="7"/>
  <c r="G123" i="7"/>
  <c r="I122" i="7"/>
  <c r="M121" i="7"/>
  <c r="P120" i="7"/>
  <c r="Q119" i="7"/>
  <c r="T118" i="7"/>
  <c r="U117" i="7"/>
  <c r="B117" i="7"/>
  <c r="E116" i="7"/>
  <c r="G115" i="7"/>
  <c r="I114" i="7"/>
  <c r="M113" i="7"/>
  <c r="P112" i="7"/>
  <c r="Q111" i="7"/>
  <c r="T110" i="7"/>
  <c r="U109" i="7"/>
  <c r="B109" i="7"/>
  <c r="P183" i="7"/>
  <c r="Q182" i="7"/>
  <c r="T181" i="7"/>
  <c r="U180" i="7"/>
  <c r="B180" i="7"/>
  <c r="E179" i="7"/>
  <c r="G178" i="7"/>
  <c r="I177" i="7"/>
  <c r="M176" i="7"/>
  <c r="P175" i="7"/>
  <c r="Q174" i="7"/>
  <c r="T173" i="7"/>
  <c r="U172" i="7"/>
  <c r="B172" i="7"/>
  <c r="E171" i="7"/>
  <c r="G170" i="7"/>
  <c r="I169" i="7"/>
  <c r="M168" i="7"/>
  <c r="P167" i="7"/>
  <c r="Q166" i="7"/>
  <c r="T165" i="7"/>
  <c r="U164" i="7"/>
  <c r="B164" i="7"/>
  <c r="E163" i="7"/>
  <c r="G162" i="7"/>
  <c r="I161" i="7"/>
  <c r="M160" i="7"/>
  <c r="P159" i="7"/>
  <c r="Q158" i="7"/>
  <c r="T157" i="7"/>
  <c r="U156" i="7"/>
  <c r="B156" i="7"/>
  <c r="E155" i="7"/>
  <c r="G154" i="7"/>
  <c r="I153" i="7"/>
  <c r="M152" i="7"/>
  <c r="P151" i="7"/>
  <c r="Q150" i="7"/>
  <c r="T149" i="7"/>
  <c r="U148" i="7"/>
  <c r="B148" i="7"/>
  <c r="E147" i="7"/>
  <c r="G146" i="7"/>
  <c r="I145" i="7"/>
  <c r="M144" i="7"/>
  <c r="P143" i="7"/>
  <c r="Q142" i="7"/>
  <c r="T141" i="7"/>
  <c r="U140" i="7"/>
  <c r="B140" i="7"/>
  <c r="E139" i="7"/>
  <c r="G138" i="7"/>
  <c r="I137" i="7"/>
  <c r="M136" i="7"/>
  <c r="P135" i="7"/>
  <c r="Q134" i="7"/>
  <c r="T133" i="7"/>
  <c r="U132" i="7"/>
  <c r="B132" i="7"/>
  <c r="E131" i="7"/>
  <c r="G130" i="7"/>
  <c r="I129" i="7"/>
  <c r="M128" i="7"/>
  <c r="P127" i="7"/>
  <c r="Q126" i="7"/>
  <c r="T125" i="7"/>
  <c r="U124" i="7"/>
  <c r="B124" i="7"/>
  <c r="E123" i="7"/>
  <c r="G122" i="7"/>
  <c r="I121" i="7"/>
  <c r="M120" i="7"/>
  <c r="P119" i="7"/>
  <c r="Q118" i="7"/>
  <c r="T117" i="7"/>
  <c r="U116" i="7"/>
  <c r="B116" i="7"/>
  <c r="E115" i="7"/>
  <c r="G114" i="7"/>
  <c r="I113" i="7"/>
  <c r="M112" i="7"/>
  <c r="P111" i="7"/>
  <c r="M183" i="7"/>
  <c r="P182" i="7"/>
  <c r="Q181" i="7"/>
  <c r="T180" i="7"/>
  <c r="U179" i="7"/>
  <c r="B179" i="7"/>
  <c r="E178" i="7"/>
  <c r="G177" i="7"/>
  <c r="I176" i="7"/>
  <c r="M175" i="7"/>
  <c r="P174" i="7"/>
  <c r="Q173" i="7"/>
  <c r="T172" i="7"/>
  <c r="U171" i="7"/>
  <c r="B171" i="7"/>
  <c r="E170" i="7"/>
  <c r="G169" i="7"/>
  <c r="I168" i="7"/>
  <c r="M167" i="7"/>
  <c r="P166" i="7"/>
  <c r="Q165" i="7"/>
  <c r="T164" i="7"/>
  <c r="U163" i="7"/>
  <c r="B163" i="7"/>
  <c r="E162" i="7"/>
  <c r="G161" i="7"/>
  <c r="I160" i="7"/>
  <c r="M159" i="7"/>
  <c r="P158" i="7"/>
  <c r="Q157" i="7"/>
  <c r="T156" i="7"/>
  <c r="U155" i="7"/>
  <c r="B155" i="7"/>
  <c r="E154" i="7"/>
  <c r="G153" i="7"/>
  <c r="I152" i="7"/>
  <c r="M151" i="7"/>
  <c r="P150" i="7"/>
  <c r="Q149" i="7"/>
  <c r="T148" i="7"/>
  <c r="U147" i="7"/>
  <c r="B147" i="7"/>
  <c r="E146" i="7"/>
  <c r="G145" i="7"/>
  <c r="I144" i="7"/>
  <c r="M143" i="7"/>
  <c r="P142" i="7"/>
  <c r="Q141" i="7"/>
  <c r="T140" i="7"/>
  <c r="U139" i="7"/>
  <c r="B139" i="7"/>
  <c r="E138" i="7"/>
  <c r="G137" i="7"/>
  <c r="I136" i="7"/>
  <c r="M135" i="7"/>
  <c r="P134" i="7"/>
  <c r="Q133" i="7"/>
  <c r="T132" i="7"/>
  <c r="U131" i="7"/>
  <c r="B131" i="7"/>
  <c r="E130" i="7"/>
  <c r="G129" i="7"/>
  <c r="I128" i="7"/>
  <c r="M127" i="7"/>
  <c r="P126" i="7"/>
  <c r="Q125" i="7"/>
  <c r="T124" i="7"/>
  <c r="U123" i="7"/>
  <c r="B123" i="7"/>
  <c r="E122" i="7"/>
  <c r="G121" i="7"/>
  <c r="I120" i="7"/>
  <c r="M119" i="7"/>
  <c r="P118" i="7"/>
  <c r="Q117" i="7"/>
  <c r="T116" i="7"/>
  <c r="U115" i="7"/>
  <c r="B115" i="7"/>
  <c r="E114" i="7"/>
  <c r="G113" i="7"/>
  <c r="I112" i="7"/>
  <c r="I183" i="7"/>
  <c r="M182" i="7"/>
  <c r="P181" i="7"/>
  <c r="Q180" i="7"/>
  <c r="T179" i="7"/>
  <c r="U178" i="7"/>
  <c r="B178" i="7"/>
  <c r="E177" i="7"/>
  <c r="G176" i="7"/>
  <c r="I175" i="7"/>
  <c r="M174" i="7"/>
  <c r="P173" i="7"/>
  <c r="Q172" i="7"/>
  <c r="T171" i="7"/>
  <c r="U170" i="7"/>
  <c r="B170" i="7"/>
  <c r="E169" i="7"/>
  <c r="G168" i="7"/>
  <c r="I167" i="7"/>
  <c r="M166" i="7"/>
  <c r="P165" i="7"/>
  <c r="Q164" i="7"/>
  <c r="T163" i="7"/>
  <c r="U162" i="7"/>
  <c r="B162" i="7"/>
  <c r="E161" i="7"/>
  <c r="G160" i="7"/>
  <c r="I159" i="7"/>
  <c r="M158" i="7"/>
  <c r="P157" i="7"/>
  <c r="Q156" i="7"/>
  <c r="T155" i="7"/>
  <c r="U154" i="7"/>
  <c r="B154" i="7"/>
  <c r="E153" i="7"/>
  <c r="G152" i="7"/>
  <c r="I151" i="7"/>
  <c r="M150" i="7"/>
  <c r="P149" i="7"/>
  <c r="Q148" i="7"/>
  <c r="T147" i="7"/>
  <c r="U146" i="7"/>
  <c r="B146" i="7"/>
  <c r="E145" i="7"/>
  <c r="G144" i="7"/>
  <c r="I143" i="7"/>
  <c r="M142" i="7"/>
  <c r="P141" i="7"/>
  <c r="Q140" i="7"/>
  <c r="T139" i="7"/>
  <c r="U138" i="7"/>
  <c r="B138" i="7"/>
  <c r="E137" i="7"/>
  <c r="G136" i="7"/>
  <c r="I135" i="7"/>
  <c r="M134" i="7"/>
  <c r="P133" i="7"/>
  <c r="Q132" i="7"/>
  <c r="T131" i="7"/>
  <c r="U130" i="7"/>
  <c r="B130" i="7"/>
  <c r="E129" i="7"/>
  <c r="G128" i="7"/>
  <c r="I127" i="7"/>
  <c r="M126" i="7"/>
  <c r="P125" i="7"/>
  <c r="Q124" i="7"/>
  <c r="T123" i="7"/>
  <c r="U122" i="7"/>
  <c r="B122" i="7"/>
  <c r="E121" i="7"/>
  <c r="G120" i="7"/>
  <c r="I119" i="7"/>
  <c r="M118" i="7"/>
  <c r="P117" i="7"/>
  <c r="Q116" i="7"/>
  <c r="T115" i="7"/>
  <c r="U114" i="7"/>
  <c r="B114" i="7"/>
  <c r="E113" i="7"/>
  <c r="G112" i="7"/>
  <c r="I111" i="7"/>
  <c r="M110" i="7"/>
  <c r="G183" i="7"/>
  <c r="I182" i="7"/>
  <c r="M181" i="7"/>
  <c r="P180" i="7"/>
  <c r="Q179" i="7"/>
  <c r="T178" i="7"/>
  <c r="U177" i="7"/>
  <c r="B177" i="7"/>
  <c r="E176" i="7"/>
  <c r="G175" i="7"/>
  <c r="I174" i="7"/>
  <c r="M173" i="7"/>
  <c r="P172" i="7"/>
  <c r="Q171" i="7"/>
  <c r="T170" i="7"/>
  <c r="U169" i="7"/>
  <c r="B169" i="7"/>
  <c r="E168" i="7"/>
  <c r="G167" i="7"/>
  <c r="I166" i="7"/>
  <c r="M165" i="7"/>
  <c r="P164" i="7"/>
  <c r="Q163" i="7"/>
  <c r="T162" i="7"/>
  <c r="U161" i="7"/>
  <c r="B161" i="7"/>
  <c r="E160" i="7"/>
  <c r="G159" i="7"/>
  <c r="I158" i="7"/>
  <c r="M157" i="7"/>
  <c r="P156" i="7"/>
  <c r="Q155" i="7"/>
  <c r="T154" i="7"/>
  <c r="U153" i="7"/>
  <c r="B153" i="7"/>
  <c r="E152" i="7"/>
  <c r="G151" i="7"/>
  <c r="I150" i="7"/>
  <c r="M149" i="7"/>
  <c r="P148" i="7"/>
  <c r="Q147" i="7"/>
  <c r="T146" i="7"/>
  <c r="U145" i="7"/>
  <c r="B145" i="7"/>
  <c r="E144" i="7"/>
  <c r="G143" i="7"/>
  <c r="I142" i="7"/>
  <c r="M141" i="7"/>
  <c r="P140" i="7"/>
  <c r="Q139" i="7"/>
  <c r="T138" i="7"/>
  <c r="U137" i="7"/>
  <c r="B137" i="7"/>
  <c r="E136" i="7"/>
  <c r="G135" i="7"/>
  <c r="I134" i="7"/>
  <c r="M133" i="7"/>
  <c r="P132" i="7"/>
  <c r="Q131" i="7"/>
  <c r="T130" i="7"/>
  <c r="U129" i="7"/>
  <c r="B129" i="7"/>
  <c r="E128" i="7"/>
  <c r="G127" i="7"/>
  <c r="I126" i="7"/>
  <c r="M125" i="7"/>
  <c r="P124" i="7"/>
  <c r="Q123" i="7"/>
  <c r="T122" i="7"/>
  <c r="U121" i="7"/>
  <c r="B121" i="7"/>
  <c r="E120" i="7"/>
  <c r="G119" i="7"/>
  <c r="I118" i="7"/>
  <c r="M117" i="7"/>
  <c r="P116" i="7"/>
  <c r="Q115" i="7"/>
  <c r="T114" i="7"/>
  <c r="U113" i="7"/>
  <c r="B113" i="7"/>
  <c r="E112" i="7"/>
  <c r="G111" i="7"/>
  <c r="I110" i="7"/>
  <c r="M109" i="7"/>
  <c r="E183" i="7"/>
  <c r="B176" i="7"/>
  <c r="U168" i="7"/>
  <c r="T161" i="7"/>
  <c r="Q154" i="7"/>
  <c r="P147" i="7"/>
  <c r="M140" i="7"/>
  <c r="I133" i="7"/>
  <c r="G126" i="7"/>
  <c r="E119" i="7"/>
  <c r="B112" i="7"/>
  <c r="P109" i="7"/>
  <c r="M108" i="7"/>
  <c r="P107" i="7"/>
  <c r="Q106" i="7"/>
  <c r="T105" i="7"/>
  <c r="U104" i="7"/>
  <c r="B104" i="7"/>
  <c r="E103" i="7"/>
  <c r="G102" i="7"/>
  <c r="I101" i="7"/>
  <c r="M100" i="7"/>
  <c r="P99" i="7"/>
  <c r="Q98" i="7"/>
  <c r="T97" i="7"/>
  <c r="U96" i="7"/>
  <c r="B96" i="7"/>
  <c r="E95" i="7"/>
  <c r="G94" i="7"/>
  <c r="I93" i="7"/>
  <c r="M92" i="7"/>
  <c r="P91" i="7"/>
  <c r="Q90" i="7"/>
  <c r="T89" i="7"/>
  <c r="U88" i="7"/>
  <c r="B88" i="7"/>
  <c r="E87" i="7"/>
  <c r="G86" i="7"/>
  <c r="I85" i="7"/>
  <c r="M84" i="7"/>
  <c r="P83" i="7"/>
  <c r="Q82" i="7"/>
  <c r="T81" i="7"/>
  <c r="U80" i="7"/>
  <c r="B80" i="7"/>
  <c r="E79" i="7"/>
  <c r="G78" i="7"/>
  <c r="I77" i="7"/>
  <c r="M76" i="7"/>
  <c r="P75" i="7"/>
  <c r="Q74" i="7"/>
  <c r="T73" i="7"/>
  <c r="U72" i="7"/>
  <c r="B72" i="7"/>
  <c r="E71" i="7"/>
  <c r="G70" i="7"/>
  <c r="I69" i="7"/>
  <c r="M68" i="7"/>
  <c r="P67" i="7"/>
  <c r="Q66" i="7"/>
  <c r="T65" i="7"/>
  <c r="U64" i="7"/>
  <c r="B64" i="7"/>
  <c r="E63" i="7"/>
  <c r="G62" i="7"/>
  <c r="I61" i="7"/>
  <c r="M60" i="7"/>
  <c r="P59" i="7"/>
  <c r="Q58" i="7"/>
  <c r="T57" i="7"/>
  <c r="G182" i="7"/>
  <c r="E175" i="7"/>
  <c r="B168" i="7"/>
  <c r="U160" i="7"/>
  <c r="T153" i="7"/>
  <c r="Q146" i="7"/>
  <c r="P139" i="7"/>
  <c r="M132" i="7"/>
  <c r="I125" i="7"/>
  <c r="G118" i="7"/>
  <c r="M111" i="7"/>
  <c r="I109" i="7"/>
  <c r="I108" i="7"/>
  <c r="M107" i="7"/>
  <c r="P106" i="7"/>
  <c r="Q105" i="7"/>
  <c r="T104" i="7"/>
  <c r="U103" i="7"/>
  <c r="B103" i="7"/>
  <c r="E102" i="7"/>
  <c r="G101" i="7"/>
  <c r="I100" i="7"/>
  <c r="M99" i="7"/>
  <c r="P98" i="7"/>
  <c r="Q97" i="7"/>
  <c r="T96" i="7"/>
  <c r="U95" i="7"/>
  <c r="B95" i="7"/>
  <c r="E94" i="7"/>
  <c r="G93" i="7"/>
  <c r="I92" i="7"/>
  <c r="M91" i="7"/>
  <c r="P90" i="7"/>
  <c r="Q89" i="7"/>
  <c r="T88" i="7"/>
  <c r="U87" i="7"/>
  <c r="B87" i="7"/>
  <c r="E86" i="7"/>
  <c r="G85" i="7"/>
  <c r="I84" i="7"/>
  <c r="M83" i="7"/>
  <c r="P82" i="7"/>
  <c r="Q81" i="7"/>
  <c r="T80" i="7"/>
  <c r="U79" i="7"/>
  <c r="B79" i="7"/>
  <c r="E78" i="7"/>
  <c r="G77" i="7"/>
  <c r="I76" i="7"/>
  <c r="M75" i="7"/>
  <c r="P74" i="7"/>
  <c r="Q73" i="7"/>
  <c r="T72" i="7"/>
  <c r="U71" i="7"/>
  <c r="B71" i="7"/>
  <c r="E70" i="7"/>
  <c r="G69" i="7"/>
  <c r="I68" i="7"/>
  <c r="M67" i="7"/>
  <c r="P66" i="7"/>
  <c r="Q65" i="7"/>
  <c r="T64" i="7"/>
  <c r="U63" i="7"/>
  <c r="B63" i="7"/>
  <c r="E62" i="7"/>
  <c r="G61" i="7"/>
  <c r="I60" i="7"/>
  <c r="M59" i="7"/>
  <c r="P58" i="7"/>
  <c r="Q57" i="7"/>
  <c r="T56" i="7"/>
  <c r="U55" i="7"/>
  <c r="B55" i="7"/>
  <c r="E54" i="7"/>
  <c r="G53" i="7"/>
  <c r="I52" i="7"/>
  <c r="M51" i="7"/>
  <c r="P50" i="7"/>
  <c r="Q49" i="7"/>
  <c r="T48" i="7"/>
  <c r="U47" i="7"/>
  <c r="B47" i="7"/>
  <c r="E46" i="7"/>
  <c r="G45" i="7"/>
  <c r="I44" i="7"/>
  <c r="I181" i="7"/>
  <c r="G174" i="7"/>
  <c r="E167" i="7"/>
  <c r="B160" i="7"/>
  <c r="U152" i="7"/>
  <c r="T145" i="7"/>
  <c r="Q138" i="7"/>
  <c r="P131" i="7"/>
  <c r="M124" i="7"/>
  <c r="I117" i="7"/>
  <c r="E111" i="7"/>
  <c r="G109" i="7"/>
  <c r="G108" i="7"/>
  <c r="I107" i="7"/>
  <c r="M106" i="7"/>
  <c r="P105" i="7"/>
  <c r="Q104" i="7"/>
  <c r="T103" i="7"/>
  <c r="U102" i="7"/>
  <c r="B102" i="7"/>
  <c r="E101" i="7"/>
  <c r="G100" i="7"/>
  <c r="I99" i="7"/>
  <c r="M98" i="7"/>
  <c r="P97" i="7"/>
  <c r="Q96" i="7"/>
  <c r="T95" i="7"/>
  <c r="U94" i="7"/>
  <c r="B94" i="7"/>
  <c r="E93" i="7"/>
  <c r="G92" i="7"/>
  <c r="I91" i="7"/>
  <c r="M90" i="7"/>
  <c r="P89" i="7"/>
  <c r="Q88" i="7"/>
  <c r="T87" i="7"/>
  <c r="U86" i="7"/>
  <c r="B86" i="7"/>
  <c r="E85" i="7"/>
  <c r="G84" i="7"/>
  <c r="I83" i="7"/>
  <c r="M82" i="7"/>
  <c r="P81" i="7"/>
  <c r="Q80" i="7"/>
  <c r="T79" i="7"/>
  <c r="U78" i="7"/>
  <c r="B78" i="7"/>
  <c r="E77" i="7"/>
  <c r="G76" i="7"/>
  <c r="I75" i="7"/>
  <c r="M74" i="7"/>
  <c r="P73" i="7"/>
  <c r="Q72" i="7"/>
  <c r="T71" i="7"/>
  <c r="U70" i="7"/>
  <c r="B70" i="7"/>
  <c r="E69" i="7"/>
  <c r="G68" i="7"/>
  <c r="I67" i="7"/>
  <c r="M66" i="7"/>
  <c r="P65" i="7"/>
  <c r="Q64" i="7"/>
  <c r="T63" i="7"/>
  <c r="U62" i="7"/>
  <c r="B62" i="7"/>
  <c r="E61" i="7"/>
  <c r="G60" i="7"/>
  <c r="I59" i="7"/>
  <c r="M58" i="7"/>
  <c r="P57" i="7"/>
  <c r="Q56" i="7"/>
  <c r="T55" i="7"/>
  <c r="U54" i="7"/>
  <c r="B54" i="7"/>
  <c r="E53" i="7"/>
  <c r="G52" i="7"/>
  <c r="I51" i="7"/>
  <c r="M50" i="7"/>
  <c r="P49" i="7"/>
  <c r="Q48" i="7"/>
  <c r="T47" i="7"/>
  <c r="U46" i="7"/>
  <c r="B46" i="7"/>
  <c r="E45" i="7"/>
  <c r="G44" i="7"/>
  <c r="I43" i="7"/>
  <c r="M180" i="7"/>
  <c r="I173" i="7"/>
  <c r="G166" i="7"/>
  <c r="E159" i="7"/>
  <c r="B152" i="7"/>
  <c r="U144" i="7"/>
  <c r="T137" i="7"/>
  <c r="Q130" i="7"/>
  <c r="P123" i="7"/>
  <c r="M116" i="7"/>
  <c r="Q110" i="7"/>
  <c r="E109" i="7"/>
  <c r="E108" i="7"/>
  <c r="G107" i="7"/>
  <c r="I106" i="7"/>
  <c r="M105" i="7"/>
  <c r="P104" i="7"/>
  <c r="Q103" i="7"/>
  <c r="T102" i="7"/>
  <c r="U101" i="7"/>
  <c r="B101" i="7"/>
  <c r="E100" i="7"/>
  <c r="G99" i="7"/>
  <c r="I98" i="7"/>
  <c r="M97" i="7"/>
  <c r="P96" i="7"/>
  <c r="Q95" i="7"/>
  <c r="T94" i="7"/>
  <c r="U93" i="7"/>
  <c r="B93" i="7"/>
  <c r="E92" i="7"/>
  <c r="G91" i="7"/>
  <c r="I90" i="7"/>
  <c r="M89" i="7"/>
  <c r="P88" i="7"/>
  <c r="Q87" i="7"/>
  <c r="T86" i="7"/>
  <c r="U85" i="7"/>
  <c r="B85" i="7"/>
  <c r="E84" i="7"/>
  <c r="G83" i="7"/>
  <c r="I82" i="7"/>
  <c r="M81" i="7"/>
  <c r="P80" i="7"/>
  <c r="Q79" i="7"/>
  <c r="T78" i="7"/>
  <c r="U77" i="7"/>
  <c r="B77" i="7"/>
  <c r="E76" i="7"/>
  <c r="G75" i="7"/>
  <c r="I74" i="7"/>
  <c r="M73" i="7"/>
  <c r="P72" i="7"/>
  <c r="Q71" i="7"/>
  <c r="T70" i="7"/>
  <c r="U69" i="7"/>
  <c r="B69" i="7"/>
  <c r="E68" i="7"/>
  <c r="G67" i="7"/>
  <c r="I66" i="7"/>
  <c r="M65" i="7"/>
  <c r="P64" i="7"/>
  <c r="Q63" i="7"/>
  <c r="T62" i="7"/>
  <c r="U61" i="7"/>
  <c r="B61" i="7"/>
  <c r="E60" i="7"/>
  <c r="G59" i="7"/>
  <c r="I58" i="7"/>
  <c r="M57" i="7"/>
  <c r="P56" i="7"/>
  <c r="Q55" i="7"/>
  <c r="T54" i="7"/>
  <c r="U53" i="7"/>
  <c r="B53" i="7"/>
  <c r="E52" i="7"/>
  <c r="G51" i="7"/>
  <c r="I50" i="7"/>
  <c r="M49" i="7"/>
  <c r="P48" i="7"/>
  <c r="Q47" i="7"/>
  <c r="T46" i="7"/>
  <c r="P179" i="7"/>
  <c r="M172" i="7"/>
  <c r="I165" i="7"/>
  <c r="G158" i="7"/>
  <c r="E151" i="7"/>
  <c r="B144" i="7"/>
  <c r="U136" i="7"/>
  <c r="T129" i="7"/>
  <c r="Q122" i="7"/>
  <c r="P115" i="7"/>
  <c r="T177" i="7"/>
  <c r="Q170" i="7"/>
  <c r="P163" i="7"/>
  <c r="M156" i="7"/>
  <c r="I149" i="7"/>
  <c r="G142" i="7"/>
  <c r="E135" i="7"/>
  <c r="B128" i="7"/>
  <c r="U120" i="7"/>
  <c r="T113" i="7"/>
  <c r="T109" i="7"/>
  <c r="Q108" i="7"/>
  <c r="T107" i="7"/>
  <c r="U106" i="7"/>
  <c r="B106" i="7"/>
  <c r="E105" i="7"/>
  <c r="G104" i="7"/>
  <c r="I103" i="7"/>
  <c r="M102" i="7"/>
  <c r="P101" i="7"/>
  <c r="Q100" i="7"/>
  <c r="T99" i="7"/>
  <c r="U98" i="7"/>
  <c r="B98" i="7"/>
  <c r="E97" i="7"/>
  <c r="G96" i="7"/>
  <c r="I95" i="7"/>
  <c r="M94" i="7"/>
  <c r="P93" i="7"/>
  <c r="Q92" i="7"/>
  <c r="T91" i="7"/>
  <c r="U90" i="7"/>
  <c r="B90" i="7"/>
  <c r="E89" i="7"/>
  <c r="G88" i="7"/>
  <c r="I87" i="7"/>
  <c r="M86" i="7"/>
  <c r="P85" i="7"/>
  <c r="Q84" i="7"/>
  <c r="T83" i="7"/>
  <c r="U82" i="7"/>
  <c r="B82" i="7"/>
  <c r="E81" i="7"/>
  <c r="G80" i="7"/>
  <c r="I79" i="7"/>
  <c r="M78" i="7"/>
  <c r="P77" i="7"/>
  <c r="Q76" i="7"/>
  <c r="T75" i="7"/>
  <c r="U74" i="7"/>
  <c r="B74" i="7"/>
  <c r="E73" i="7"/>
  <c r="G72" i="7"/>
  <c r="I71" i="7"/>
  <c r="M70" i="7"/>
  <c r="P69" i="7"/>
  <c r="Q68" i="7"/>
  <c r="T67" i="7"/>
  <c r="U66" i="7"/>
  <c r="B66" i="7"/>
  <c r="E65" i="7"/>
  <c r="G64" i="7"/>
  <c r="I63" i="7"/>
  <c r="M62" i="7"/>
  <c r="P61" i="7"/>
  <c r="Q60" i="7"/>
  <c r="T59" i="7"/>
  <c r="U58" i="7"/>
  <c r="B58" i="7"/>
  <c r="E57" i="7"/>
  <c r="G56" i="7"/>
  <c r="I55" i="7"/>
  <c r="M54" i="7"/>
  <c r="P53" i="7"/>
  <c r="Q52" i="7"/>
  <c r="T51" i="7"/>
  <c r="U50" i="7"/>
  <c r="B50" i="7"/>
  <c r="E49" i="7"/>
  <c r="G48" i="7"/>
  <c r="I47" i="7"/>
  <c r="M46" i="7"/>
  <c r="P45" i="7"/>
  <c r="Q44" i="7"/>
  <c r="Q178" i="7"/>
  <c r="G150" i="7"/>
  <c r="T121" i="7"/>
  <c r="T108" i="7"/>
  <c r="G106" i="7"/>
  <c r="E104" i="7"/>
  <c r="Q101" i="7"/>
  <c r="E99" i="7"/>
  <c r="B97" i="7"/>
  <c r="P94" i="7"/>
  <c r="B92" i="7"/>
  <c r="U89" i="7"/>
  <c r="M87" i="7"/>
  <c r="U84" i="7"/>
  <c r="T82" i="7"/>
  <c r="I80" i="7"/>
  <c r="T77" i="7"/>
  <c r="Q75" i="7"/>
  <c r="G73" i="7"/>
  <c r="Q70" i="7"/>
  <c r="P68" i="7"/>
  <c r="E66" i="7"/>
  <c r="P63" i="7"/>
  <c r="M61" i="7"/>
  <c r="B59" i="7"/>
  <c r="U56" i="7"/>
  <c r="E55" i="7"/>
  <c r="I53" i="7"/>
  <c r="P51" i="7"/>
  <c r="T49" i="7"/>
  <c r="B48" i="7"/>
  <c r="G46" i="7"/>
  <c r="T44" i="7"/>
  <c r="P43" i="7"/>
  <c r="P42" i="7"/>
  <c r="Q41" i="7"/>
  <c r="T40" i="7"/>
  <c r="U39" i="7"/>
  <c r="B39" i="7"/>
  <c r="E38" i="7"/>
  <c r="G37" i="7"/>
  <c r="I36" i="7"/>
  <c r="M35" i="7"/>
  <c r="P34" i="7"/>
  <c r="Q33" i="7"/>
  <c r="T32" i="7"/>
  <c r="U31" i="7"/>
  <c r="B31" i="7"/>
  <c r="E30" i="7"/>
  <c r="G29" i="7"/>
  <c r="I28" i="7"/>
  <c r="M27" i="7"/>
  <c r="P26" i="7"/>
  <c r="Q25" i="7"/>
  <c r="T24" i="7"/>
  <c r="U23" i="7"/>
  <c r="B23" i="7"/>
  <c r="E22" i="7"/>
  <c r="G21" i="7"/>
  <c r="I20" i="7"/>
  <c r="M19" i="7"/>
  <c r="P18" i="7"/>
  <c r="Q17" i="7"/>
  <c r="T16" i="7"/>
  <c r="U15" i="7"/>
  <c r="B15" i="7"/>
  <c r="E14" i="7"/>
  <c r="G13" i="7"/>
  <c r="I12" i="7"/>
  <c r="M11" i="7"/>
  <c r="P10" i="7"/>
  <c r="Q9" i="7"/>
  <c r="T8" i="7"/>
  <c r="U7" i="7"/>
  <c r="B7" i="7"/>
  <c r="E6" i="7"/>
  <c r="G5" i="7"/>
  <c r="I4" i="7"/>
  <c r="U176" i="7"/>
  <c r="M148" i="7"/>
  <c r="B120" i="7"/>
  <c r="P108" i="7"/>
  <c r="E106" i="7"/>
  <c r="P103" i="7"/>
  <c r="M101" i="7"/>
  <c r="B99" i="7"/>
  <c r="M96" i="7"/>
  <c r="I94" i="7"/>
  <c r="U91" i="7"/>
  <c r="I89" i="7"/>
  <c r="G87" i="7"/>
  <c r="T84" i="7"/>
  <c r="G82" i="7"/>
  <c r="E80" i="7"/>
  <c r="Q77" i="7"/>
  <c r="E75" i="7"/>
  <c r="B73" i="7"/>
  <c r="P70" i="7"/>
  <c r="B68" i="7"/>
  <c r="U65" i="7"/>
  <c r="M63" i="7"/>
  <c r="U60" i="7"/>
  <c r="T58" i="7"/>
  <c r="M56" i="7"/>
  <c r="Q54" i="7"/>
  <c r="U52" i="7"/>
  <c r="E51" i="7"/>
  <c r="I49" i="7"/>
  <c r="P47" i="7"/>
  <c r="U45" i="7"/>
  <c r="P44" i="7"/>
  <c r="M43" i="7"/>
  <c r="M42" i="7"/>
  <c r="P41" i="7"/>
  <c r="Q40" i="7"/>
  <c r="T39" i="7"/>
  <c r="U38" i="7"/>
  <c r="B38" i="7"/>
  <c r="E37" i="7"/>
  <c r="G36" i="7"/>
  <c r="I35" i="7"/>
  <c r="M34" i="7"/>
  <c r="P33" i="7"/>
  <c r="Q32" i="7"/>
  <c r="T31" i="7"/>
  <c r="U30" i="7"/>
  <c r="B30" i="7"/>
  <c r="E29" i="7"/>
  <c r="G28" i="7"/>
  <c r="I27" i="7"/>
  <c r="M26" i="7"/>
  <c r="P25" i="7"/>
  <c r="Q24" i="7"/>
  <c r="T23" i="7"/>
  <c r="U22" i="7"/>
  <c r="B22" i="7"/>
  <c r="E21" i="7"/>
  <c r="G20" i="7"/>
  <c r="I19" i="7"/>
  <c r="M18" i="7"/>
  <c r="P17" i="7"/>
  <c r="Q16" i="7"/>
  <c r="T15" i="7"/>
  <c r="U14" i="7"/>
  <c r="B14" i="7"/>
  <c r="E13" i="7"/>
  <c r="G12" i="7"/>
  <c r="I11" i="7"/>
  <c r="M10" i="7"/>
  <c r="P9" i="7"/>
  <c r="Q8" i="7"/>
  <c r="T7" i="7"/>
  <c r="U6" i="7"/>
  <c r="B6" i="7"/>
  <c r="E5" i="7"/>
  <c r="G4" i="7"/>
  <c r="P171" i="7"/>
  <c r="E143" i="7"/>
  <c r="Q114" i="7"/>
  <c r="B108" i="7"/>
  <c r="U105" i="7"/>
  <c r="M103" i="7"/>
  <c r="U100" i="7"/>
  <c r="T98" i="7"/>
  <c r="I96" i="7"/>
  <c r="T93" i="7"/>
  <c r="Q91" i="7"/>
  <c r="G89" i="7"/>
  <c r="Q86" i="7"/>
  <c r="P84" i="7"/>
  <c r="E82" i="7"/>
  <c r="P79" i="7"/>
  <c r="M77" i="7"/>
  <c r="B75" i="7"/>
  <c r="M72" i="7"/>
  <c r="I70" i="7"/>
  <c r="U67" i="7"/>
  <c r="I65" i="7"/>
  <c r="G63" i="7"/>
  <c r="T60" i="7"/>
  <c r="G58" i="7"/>
  <c r="I56" i="7"/>
  <c r="P54" i="7"/>
  <c r="T52" i="7"/>
  <c r="B51" i="7"/>
  <c r="G49" i="7"/>
  <c r="M47" i="7"/>
  <c r="T45" i="7"/>
  <c r="M44" i="7"/>
  <c r="G43" i="7"/>
  <c r="I42" i="7"/>
  <c r="M41" i="7"/>
  <c r="P40" i="7"/>
  <c r="Q39" i="7"/>
  <c r="T38" i="7"/>
  <c r="U37" i="7"/>
  <c r="B37" i="7"/>
  <c r="E36" i="7"/>
  <c r="G35" i="7"/>
  <c r="I34" i="7"/>
  <c r="M33" i="7"/>
  <c r="P32" i="7"/>
  <c r="Q31" i="7"/>
  <c r="T30" i="7"/>
  <c r="U29" i="7"/>
  <c r="B29" i="7"/>
  <c r="E28" i="7"/>
  <c r="G27" i="7"/>
  <c r="I26" i="7"/>
  <c r="M25" i="7"/>
  <c r="P24" i="7"/>
  <c r="Q23" i="7"/>
  <c r="T22" i="7"/>
  <c r="U21" i="7"/>
  <c r="B21" i="7"/>
  <c r="E20" i="7"/>
  <c r="G19" i="7"/>
  <c r="I18" i="7"/>
  <c r="M17" i="7"/>
  <c r="P16" i="7"/>
  <c r="Q15" i="7"/>
  <c r="T14" i="7"/>
  <c r="U13" i="7"/>
  <c r="B13" i="7"/>
  <c r="E12" i="7"/>
  <c r="G11" i="7"/>
  <c r="I10" i="7"/>
  <c r="M9" i="7"/>
  <c r="P8" i="7"/>
  <c r="Q7" i="7"/>
  <c r="T6" i="7"/>
  <c r="U5" i="7"/>
  <c r="B5" i="7"/>
  <c r="E4" i="7"/>
  <c r="T169" i="7"/>
  <c r="I141" i="7"/>
  <c r="U112" i="7"/>
  <c r="U107" i="7"/>
  <c r="I105" i="7"/>
  <c r="G103" i="7"/>
  <c r="T100" i="7"/>
  <c r="G98" i="7"/>
  <c r="E96" i="7"/>
  <c r="Q93" i="7"/>
  <c r="E91" i="7"/>
  <c r="B89" i="7"/>
  <c r="P86" i="7"/>
  <c r="B84" i="7"/>
  <c r="U81" i="7"/>
  <c r="M79" i="7"/>
  <c r="U76" i="7"/>
  <c r="T74" i="7"/>
  <c r="I72" i="7"/>
  <c r="T69" i="7"/>
  <c r="Q67" i="7"/>
  <c r="G65" i="7"/>
  <c r="Q62" i="7"/>
  <c r="P60" i="7"/>
  <c r="E58" i="7"/>
  <c r="E56" i="7"/>
  <c r="I54" i="7"/>
  <c r="P52" i="7"/>
  <c r="T50" i="7"/>
  <c r="B49" i="7"/>
  <c r="G47" i="7"/>
  <c r="Q45" i="7"/>
  <c r="E44" i="7"/>
  <c r="E43" i="7"/>
  <c r="G42" i="7"/>
  <c r="I41" i="7"/>
  <c r="M40" i="7"/>
  <c r="P39" i="7"/>
  <c r="Q38" i="7"/>
  <c r="T37" i="7"/>
  <c r="U36" i="7"/>
  <c r="B36" i="7"/>
  <c r="E35" i="7"/>
  <c r="G34" i="7"/>
  <c r="I33" i="7"/>
  <c r="M32" i="7"/>
  <c r="P31" i="7"/>
  <c r="Q30" i="7"/>
  <c r="T29" i="7"/>
  <c r="U28" i="7"/>
  <c r="B28" i="7"/>
  <c r="E27" i="7"/>
  <c r="G26" i="7"/>
  <c r="I25" i="7"/>
  <c r="M24" i="7"/>
  <c r="P23" i="7"/>
  <c r="Q22" i="7"/>
  <c r="T21" i="7"/>
  <c r="U20" i="7"/>
  <c r="B20" i="7"/>
  <c r="E19" i="7"/>
  <c r="G18" i="7"/>
  <c r="I17" i="7"/>
  <c r="M16" i="7"/>
  <c r="P15" i="7"/>
  <c r="Q14" i="7"/>
  <c r="T13" i="7"/>
  <c r="U12" i="7"/>
  <c r="B12" i="7"/>
  <c r="E11" i="7"/>
  <c r="G10" i="7"/>
  <c r="I9" i="7"/>
  <c r="M8" i="7"/>
  <c r="P7" i="7"/>
  <c r="Q6" i="7"/>
  <c r="T5" i="7"/>
  <c r="U4" i="7"/>
  <c r="B4" i="7"/>
  <c r="M164" i="7"/>
  <c r="B136" i="7"/>
  <c r="P110" i="7"/>
  <c r="Q107" i="7"/>
  <c r="G105" i="7"/>
  <c r="Q102" i="7"/>
  <c r="P100" i="7"/>
  <c r="E98" i="7"/>
  <c r="P95" i="7"/>
  <c r="M93" i="7"/>
  <c r="B91" i="7"/>
  <c r="M88" i="7"/>
  <c r="I86" i="7"/>
  <c r="U83" i="7"/>
  <c r="I81" i="7"/>
  <c r="G79" i="7"/>
  <c r="T76" i="7"/>
  <c r="G74" i="7"/>
  <c r="E72" i="7"/>
  <c r="Q69" i="7"/>
  <c r="E67" i="7"/>
  <c r="B65" i="7"/>
  <c r="P62" i="7"/>
  <c r="B60" i="7"/>
  <c r="U57" i="7"/>
  <c r="B56" i="7"/>
  <c r="G54" i="7"/>
  <c r="M52" i="7"/>
  <c r="Q50" i="7"/>
  <c r="U48" i="7"/>
  <c r="E47" i="7"/>
  <c r="M45" i="7"/>
  <c r="B44" i="7"/>
  <c r="B43" i="7"/>
  <c r="E42" i="7"/>
  <c r="G41" i="7"/>
  <c r="I40" i="7"/>
  <c r="M39" i="7"/>
  <c r="P38" i="7"/>
  <c r="Q37" i="7"/>
  <c r="T36" i="7"/>
  <c r="U35" i="7"/>
  <c r="B35" i="7"/>
  <c r="E34" i="7"/>
  <c r="G33" i="7"/>
  <c r="I32" i="7"/>
  <c r="M31" i="7"/>
  <c r="P30" i="7"/>
  <c r="Q29" i="7"/>
  <c r="T28" i="7"/>
  <c r="U27" i="7"/>
  <c r="B27" i="7"/>
  <c r="E26" i="7"/>
  <c r="G25" i="7"/>
  <c r="I24" i="7"/>
  <c r="M23" i="7"/>
  <c r="P22" i="7"/>
  <c r="Q21" i="7"/>
  <c r="T20" i="7"/>
  <c r="U19" i="7"/>
  <c r="B19" i="7"/>
  <c r="E18" i="7"/>
  <c r="G17" i="7"/>
  <c r="I16" i="7"/>
  <c r="M15" i="7"/>
  <c r="P14" i="7"/>
  <c r="Q13" i="7"/>
  <c r="T12" i="7"/>
  <c r="U11" i="7"/>
  <c r="B11" i="7"/>
  <c r="E10" i="7"/>
  <c r="G9" i="7"/>
  <c r="I8" i="7"/>
  <c r="M7" i="7"/>
  <c r="P6" i="7"/>
  <c r="Q5" i="7"/>
  <c r="T4" i="7"/>
  <c r="Q162" i="7"/>
  <c r="G134" i="7"/>
  <c r="G110" i="7"/>
  <c r="E107" i="7"/>
  <c r="B105" i="7"/>
  <c r="P102" i="7"/>
  <c r="B100" i="7"/>
  <c r="U97" i="7"/>
  <c r="M95" i="7"/>
  <c r="U92" i="7"/>
  <c r="T90" i="7"/>
  <c r="I88" i="7"/>
  <c r="T85" i="7"/>
  <c r="Q83" i="7"/>
  <c r="G81" i="7"/>
  <c r="Q78" i="7"/>
  <c r="P76" i="7"/>
  <c r="E74" i="7"/>
  <c r="P71" i="7"/>
  <c r="M69" i="7"/>
  <c r="B67" i="7"/>
  <c r="M64" i="7"/>
  <c r="I62" i="7"/>
  <c r="U59" i="7"/>
  <c r="I57" i="7"/>
  <c r="P55" i="7"/>
  <c r="T53" i="7"/>
  <c r="B52" i="7"/>
  <c r="G50" i="7"/>
  <c r="M48" i="7"/>
  <c r="Q46" i="7"/>
  <c r="I45" i="7"/>
  <c r="U43" i="7"/>
  <c r="U42" i="7"/>
  <c r="B42" i="7"/>
  <c r="E41" i="7"/>
  <c r="G40" i="7"/>
  <c r="I39" i="7"/>
  <c r="M38" i="7"/>
  <c r="P37" i="7"/>
  <c r="Q36" i="7"/>
  <c r="T35" i="7"/>
  <c r="U34" i="7"/>
  <c r="B34" i="7"/>
  <c r="E33" i="7"/>
  <c r="G32" i="7"/>
  <c r="I31" i="7"/>
  <c r="M30" i="7"/>
  <c r="P29" i="7"/>
  <c r="Q28" i="7"/>
  <c r="T27" i="7"/>
  <c r="U26" i="7"/>
  <c r="B26" i="7"/>
  <c r="E25" i="7"/>
  <c r="G24" i="7"/>
  <c r="I23" i="7"/>
  <c r="M22" i="7"/>
  <c r="P21" i="7"/>
  <c r="Q20" i="7"/>
  <c r="T19" i="7"/>
  <c r="U18" i="7"/>
  <c r="B18" i="7"/>
  <c r="E17" i="7"/>
  <c r="G16" i="7"/>
  <c r="I15" i="7"/>
  <c r="M14" i="7"/>
  <c r="P13" i="7"/>
  <c r="Q12" i="7"/>
  <c r="T11" i="7"/>
  <c r="U10" i="7"/>
  <c r="B10" i="7"/>
  <c r="E9" i="7"/>
  <c r="G8" i="7"/>
  <c r="I7" i="7"/>
  <c r="M6" i="7"/>
  <c r="P5" i="7"/>
  <c r="Q4" i="7"/>
  <c r="I157" i="7"/>
  <c r="M104" i="7"/>
  <c r="G95" i="7"/>
  <c r="Q85" i="7"/>
  <c r="B76" i="7"/>
  <c r="T66" i="7"/>
  <c r="G57" i="7"/>
  <c r="E50" i="7"/>
  <c r="T43" i="7"/>
  <c r="E40" i="7"/>
  <c r="P36" i="7"/>
  <c r="B33" i="7"/>
  <c r="M29" i="7"/>
  <c r="U25" i="7"/>
  <c r="I22" i="7"/>
  <c r="T18" i="7"/>
  <c r="G15" i="7"/>
  <c r="Q11" i="7"/>
  <c r="E8" i="7"/>
  <c r="P4" i="7"/>
  <c r="P155" i="7"/>
  <c r="I104" i="7"/>
  <c r="Q94" i="7"/>
  <c r="M85" i="7"/>
  <c r="U75" i="7"/>
  <c r="G66" i="7"/>
  <c r="B57" i="7"/>
  <c r="U49" i="7"/>
  <c r="Q43" i="7"/>
  <c r="B40" i="7"/>
  <c r="M36" i="7"/>
  <c r="U32" i="7"/>
  <c r="I29" i="7"/>
  <c r="T25" i="7"/>
  <c r="G22" i="7"/>
  <c r="Q18" i="7"/>
  <c r="E15" i="7"/>
  <c r="P11" i="7"/>
  <c r="B8" i="7"/>
  <c r="M4" i="7"/>
  <c r="U128" i="7"/>
  <c r="I102" i="7"/>
  <c r="T92" i="7"/>
  <c r="E83" i="7"/>
  <c r="U73" i="7"/>
  <c r="I64" i="7"/>
  <c r="M55" i="7"/>
  <c r="I48" i="7"/>
  <c r="T42" i="7"/>
  <c r="G39" i="7"/>
  <c r="Q35" i="7"/>
  <c r="E32" i="7"/>
  <c r="P28" i="7"/>
  <c r="B25" i="7"/>
  <c r="M21" i="7"/>
  <c r="U17" i="7"/>
  <c r="I14" i="7"/>
  <c r="T10" i="7"/>
  <c r="G7" i="7"/>
  <c r="E127" i="7"/>
  <c r="T101" i="7"/>
  <c r="P92" i="7"/>
  <c r="B83" i="7"/>
  <c r="I73" i="7"/>
  <c r="E64" i="7"/>
  <c r="G55" i="7"/>
  <c r="E48" i="7"/>
  <c r="Q42" i="7"/>
  <c r="E39" i="7"/>
  <c r="P35" i="7"/>
  <c r="B32" i="7"/>
  <c r="M28" i="7"/>
  <c r="U24" i="7"/>
  <c r="I21" i="7"/>
  <c r="T17" i="7"/>
  <c r="G14" i="7"/>
  <c r="Q10" i="7"/>
  <c r="E7" i="7"/>
  <c r="Q109" i="7"/>
  <c r="U99" i="7"/>
  <c r="G90" i="7"/>
  <c r="B81" i="7"/>
  <c r="M71" i="7"/>
  <c r="T61" i="7"/>
  <c r="Q53" i="7"/>
  <c r="P46" i="7"/>
  <c r="U41" i="7"/>
  <c r="I38" i="7"/>
  <c r="T34" i="7"/>
  <c r="G31" i="7"/>
  <c r="Q27" i="7"/>
  <c r="E24" i="7"/>
  <c r="P20" i="7"/>
  <c r="B17" i="7"/>
  <c r="M13" i="7"/>
  <c r="U9" i="7"/>
  <c r="I6" i="7"/>
  <c r="U108" i="7"/>
  <c r="Q99" i="7"/>
  <c r="E90" i="7"/>
  <c r="M80" i="7"/>
  <c r="G71" i="7"/>
  <c r="Q61" i="7"/>
  <c r="M53" i="7"/>
  <c r="I46" i="7"/>
  <c r="T41" i="7"/>
  <c r="G38" i="7"/>
  <c r="Q34" i="7"/>
  <c r="E31" i="7"/>
  <c r="P27" i="7"/>
  <c r="B24" i="7"/>
  <c r="M20" i="7"/>
  <c r="U16" i="7"/>
  <c r="I13" i="7"/>
  <c r="T9" i="7"/>
  <c r="G6" i="7"/>
  <c r="B107" i="7"/>
  <c r="I97" i="7"/>
  <c r="E88" i="7"/>
  <c r="P78" i="7"/>
  <c r="U68" i="7"/>
  <c r="Q59" i="7"/>
  <c r="U51" i="7"/>
  <c r="B45" i="7"/>
  <c r="B41" i="7"/>
  <c r="M37" i="7"/>
  <c r="U33" i="7"/>
  <c r="I30" i="7"/>
  <c r="T26" i="7"/>
  <c r="G23" i="7"/>
  <c r="Q19" i="7"/>
  <c r="E16" i="7"/>
  <c r="P12" i="7"/>
  <c r="B9" i="7"/>
  <c r="M5" i="7"/>
  <c r="T106" i="7"/>
  <c r="G97" i="7"/>
  <c r="P87" i="7"/>
  <c r="I78" i="7"/>
  <c r="T68" i="7"/>
  <c r="E59" i="7"/>
  <c r="E23" i="7"/>
  <c r="Q51" i="7"/>
  <c r="P19" i="7"/>
  <c r="U44" i="7"/>
  <c r="B16" i="7"/>
  <c r="U40" i="7"/>
  <c r="M12" i="7"/>
  <c r="I37" i="7"/>
  <c r="U8" i="7"/>
  <c r="T33" i="7"/>
  <c r="I5" i="7"/>
  <c r="G30" i="7"/>
  <c r="Q26" i="7"/>
</calcChain>
</file>

<file path=xl/sharedStrings.xml><?xml version="1.0" encoding="utf-8"?>
<sst xmlns="http://schemas.openxmlformats.org/spreadsheetml/2006/main" count="6951" uniqueCount="857">
  <si>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</si>
  <si>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</si>
  <si>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</si>
  <si>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</si>
  <si>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</si>
  <si>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</si>
  <si>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</si>
  <si>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</si>
  <si>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</si>
  <si>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</si>
  <si>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</si>
  <si>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</si>
  <si>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</si>
  <si>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</si>
  <si>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</si>
  <si>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</si>
  <si>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</si>
  <si>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</si>
  <si>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</si>
  <si>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</si>
  <si>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</si>
  <si>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</si>
  <si>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</si>
  <si>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</si>
  <si>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</si>
  <si>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</si>
  <si>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</si>
  <si>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</si>
  <si>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</si>
  <si>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</si>
  <si>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</si>
  <si>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</si>
  <si>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</si>
  <si>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</si>
  <si>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</si>
  <si>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</si>
  <si>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</si>
  <si>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</si>
  <si>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</si>
  <si>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</si>
  <si>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</si>
  <si>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</si>
  <si>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</si>
  <si>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</si>
  <si>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</si>
  <si>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</si>
  <si>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</si>
  <si>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</si>
  <si>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</si>
  <si>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</si>
  <si>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</si>
  <si>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</si>
  <si>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</si>
  <si>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</si>
  <si>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</si>
  <si>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</si>
  <si>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</si>
  <si>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</si>
  <si>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</si>
  <si>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</si>
  <si>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競技実施月日</t>
  </si>
  <si>
    <t>実施日</t>
    <rPh sb="0" eb="3">
      <t>ジッシビ</t>
    </rPh>
    <phoneticPr fontId="18"/>
  </si>
  <si>
    <t>年</t>
    <phoneticPr fontId="18"/>
  </si>
  <si>
    <t>風</t>
    <phoneticPr fontId="18"/>
  </si>
  <si>
    <t>選手名&amp;種目名</t>
    <rPh sb="0" eb="3">
      <t>センシュメイ</t>
    </rPh>
    <rPh sb="4" eb="6">
      <t>シュモク</t>
    </rPh>
    <rPh sb="6" eb="7">
      <t>メイ</t>
    </rPh>
    <phoneticPr fontId="18"/>
  </si>
  <si>
    <t>RANK</t>
    <phoneticPr fontId="18"/>
  </si>
  <si>
    <t>所属</t>
    <phoneticPr fontId="18"/>
  </si>
  <si>
    <t>備考</t>
    <rPh sb="0" eb="2">
      <t>ビコウ</t>
    </rPh>
    <phoneticPr fontId="18"/>
  </si>
  <si>
    <t>日</t>
    <rPh sb="0" eb="1">
      <t>ヒ</t>
    </rPh>
    <phoneticPr fontId="18"/>
  </si>
  <si>
    <t>走幅跳</t>
    <rPh sb="0" eb="1">
      <t>ハシ</t>
    </rPh>
    <rPh sb="1" eb="3">
      <t>ハバト</t>
    </rPh>
    <phoneticPr fontId="18"/>
  </si>
  <si>
    <t>砲丸投</t>
    <rPh sb="0" eb="2">
      <t>ホウガン</t>
    </rPh>
    <rPh sb="2" eb="3">
      <t>ナ</t>
    </rPh>
    <phoneticPr fontId="18"/>
  </si>
  <si>
    <t>三段跳</t>
    <rPh sb="0" eb="3">
      <t>サンダントビ</t>
    </rPh>
    <phoneticPr fontId="18"/>
  </si>
  <si>
    <t>ｼﾞｬﾍﾞﾘｯｸﾎﾞｰﾙｽﾛｰ</t>
    <phoneticPr fontId="18"/>
  </si>
  <si>
    <t>円盤投</t>
    <rPh sb="0" eb="3">
      <t>エンバンナ</t>
    </rPh>
    <phoneticPr fontId="18"/>
  </si>
  <si>
    <t>ｼﾞｬﾍﾞﾘｯｸｽﾛｰ</t>
    <phoneticPr fontId="18"/>
  </si>
  <si>
    <t>やり投</t>
    <rPh sb="2" eb="3">
      <t>ナ</t>
    </rPh>
    <phoneticPr fontId="18"/>
  </si>
  <si>
    <t>ﾊﾝﾏｰ投</t>
    <rPh sb="4" eb="5">
      <t>ナ</t>
    </rPh>
    <phoneticPr fontId="18"/>
  </si>
  <si>
    <t>令和5年　オホーツク陸協　記録集計</t>
    <rPh sb="0" eb="1">
      <t>レイ</t>
    </rPh>
    <rPh sb="1" eb="2">
      <t>ワ</t>
    </rPh>
    <rPh sb="3" eb="4">
      <t>ネン</t>
    </rPh>
    <rPh sb="10" eb="12">
      <t>リクキョウ</t>
    </rPh>
    <rPh sb="13" eb="15">
      <t>キロク</t>
    </rPh>
    <rPh sb="15" eb="17">
      <t>シュウケイ</t>
    </rPh>
    <phoneticPr fontId="18"/>
  </si>
  <si>
    <t>記録会①</t>
  </si>
  <si>
    <t>北見</t>
  </si>
  <si>
    <t>中学男子</t>
  </si>
  <si>
    <t>砲丸投</t>
  </si>
  <si>
    <t>塚本陸斗</t>
  </si>
  <si>
    <t>決</t>
  </si>
  <si>
    <t>斜里中</t>
  </si>
  <si>
    <t>2</t>
  </si>
  <si>
    <t/>
  </si>
  <si>
    <t>柴田遥斗</t>
  </si>
  <si>
    <t>オホーツクAC</t>
  </si>
  <si>
    <t>1</t>
  </si>
  <si>
    <t>須藤奏祐</t>
  </si>
  <si>
    <t>北見東陵中</t>
  </si>
  <si>
    <t>藤川弥大</t>
  </si>
  <si>
    <t>石井大河</t>
  </si>
  <si>
    <t>矢田泰雅</t>
  </si>
  <si>
    <t>北見南中</t>
  </si>
  <si>
    <t>橋本穣太郎</t>
  </si>
  <si>
    <t>大正寺祐輔</t>
  </si>
  <si>
    <t>青木恵太</t>
  </si>
  <si>
    <t>六車駿</t>
  </si>
  <si>
    <t>慶井優</t>
  </si>
  <si>
    <t>大空女満別中</t>
  </si>
  <si>
    <t>長谷川壮輔</t>
  </si>
  <si>
    <t>川内祐都</t>
  </si>
  <si>
    <t>網走第一</t>
  </si>
  <si>
    <t>松田煌志</t>
  </si>
  <si>
    <t>北見常呂</t>
  </si>
  <si>
    <t>高栖昂央</t>
  </si>
  <si>
    <t>遠軽中</t>
  </si>
  <si>
    <t>3</t>
  </si>
  <si>
    <t>有馬敬慈</t>
  </si>
  <si>
    <t>佐々木蓮太</t>
  </si>
  <si>
    <t>雄武中</t>
  </si>
  <si>
    <t>梅田彪牙</t>
  </si>
  <si>
    <t>佐々木進之介</t>
  </si>
  <si>
    <t>佐藤澪音</t>
  </si>
  <si>
    <t>工藤龍祈</t>
  </si>
  <si>
    <t>ｼﾞｬﾍﾞﾘｯｸｽﾛｰ</t>
  </si>
  <si>
    <t>高瀬生楓</t>
  </si>
  <si>
    <t>檜山蒼空</t>
  </si>
  <si>
    <t>高橋莉玖</t>
  </si>
  <si>
    <t>水野龍空</t>
  </si>
  <si>
    <t>白石大和</t>
  </si>
  <si>
    <t>円盤投</t>
  </si>
  <si>
    <t>本田匠</t>
  </si>
  <si>
    <t>おんねゆ学園</t>
  </si>
  <si>
    <t>中学女子</t>
  </si>
  <si>
    <t>川島瑠希愛</t>
  </si>
  <si>
    <t>酒井彩吹</t>
  </si>
  <si>
    <t>可児結愛來</t>
  </si>
  <si>
    <t>菅野栞</t>
  </si>
  <si>
    <t>網走第二中</t>
  </si>
  <si>
    <t>田辺采子</t>
  </si>
  <si>
    <t>北見高栄中</t>
  </si>
  <si>
    <t>大西紗代</t>
  </si>
  <si>
    <t>青木由奈</t>
  </si>
  <si>
    <t>篠原さくら</t>
  </si>
  <si>
    <t>平林香恩</t>
  </si>
  <si>
    <t>三段跳</t>
  </si>
  <si>
    <t>福田凉介</t>
  </si>
  <si>
    <t>網走南ケ丘高</t>
  </si>
  <si>
    <t>+1.3</t>
  </si>
  <si>
    <t>髙橋龍之介</t>
  </si>
  <si>
    <t>+2.6</t>
  </si>
  <si>
    <t>森田泰輔</t>
  </si>
  <si>
    <t>北見北斗高</t>
  </si>
  <si>
    <t>+1.4</t>
  </si>
  <si>
    <t>佐藤奨馬</t>
  </si>
  <si>
    <t>+1.8</t>
  </si>
  <si>
    <t>野村駿</t>
  </si>
  <si>
    <t>+2.3</t>
  </si>
  <si>
    <t>増山奈孝</t>
  </si>
  <si>
    <t>北見緑陵高</t>
  </si>
  <si>
    <t>+2.4</t>
  </si>
  <si>
    <t>中田隼翔</t>
  </si>
  <si>
    <t>+1.5</t>
  </si>
  <si>
    <t>佐藤翔英</t>
  </si>
  <si>
    <t>遠軽高校</t>
  </si>
  <si>
    <t>玉手弾</t>
  </si>
  <si>
    <t>+3.0</t>
  </si>
  <si>
    <t>福田悠介</t>
  </si>
  <si>
    <t>+1.9</t>
  </si>
  <si>
    <t>伊藤拓磨</t>
  </si>
  <si>
    <t>オホーツク陸協</t>
  </si>
  <si>
    <t>高校男子</t>
  </si>
  <si>
    <t>安達真優</t>
  </si>
  <si>
    <t>北見工高</t>
  </si>
  <si>
    <t>村井柊太</t>
  </si>
  <si>
    <t>北見柏陽高</t>
  </si>
  <si>
    <t>青山直樹</t>
  </si>
  <si>
    <t>近藤天空</t>
  </si>
  <si>
    <t>須藤晴人</t>
  </si>
  <si>
    <t>松原由樹</t>
  </si>
  <si>
    <t>紋別高</t>
  </si>
  <si>
    <t>水野舜也</t>
  </si>
  <si>
    <t>佐藤大斗</t>
  </si>
  <si>
    <t>佐藤太一</t>
  </si>
  <si>
    <t>柴田賢</t>
  </si>
  <si>
    <t>岩崎鼓太郎</t>
  </si>
  <si>
    <t>一般男子</t>
  </si>
  <si>
    <t>春名将志</t>
  </si>
  <si>
    <t>水口湊太</t>
  </si>
  <si>
    <t>笹原煌一朗</t>
  </si>
  <si>
    <t>ハンマー投</t>
  </si>
  <si>
    <t>竹澤蹴也</t>
  </si>
  <si>
    <t>赤田真裟斗</t>
  </si>
  <si>
    <t>石垣桜良</t>
  </si>
  <si>
    <t>岡本大夢</t>
  </si>
  <si>
    <t>川田恒</t>
  </si>
  <si>
    <t>やり投</t>
  </si>
  <si>
    <t>髙橋聖哉</t>
  </si>
  <si>
    <t>稲垣璃久</t>
  </si>
  <si>
    <t>武田遥人</t>
  </si>
  <si>
    <t>黒田悠羽</t>
  </si>
  <si>
    <t>酒井柊優</t>
  </si>
  <si>
    <t>成田辰樹</t>
  </si>
  <si>
    <t>若原萌那</t>
  </si>
  <si>
    <t>井尾愛美</t>
  </si>
  <si>
    <t>+2.0</t>
  </si>
  <si>
    <t>池田葵</t>
  </si>
  <si>
    <t>+2.9</t>
  </si>
  <si>
    <t>杉本玲奈</t>
  </si>
  <si>
    <t>+1.2</t>
  </si>
  <si>
    <t>三浦綺世</t>
  </si>
  <si>
    <t>相馬夏好</t>
  </si>
  <si>
    <t>北見藤高</t>
  </si>
  <si>
    <t>及川なつみ</t>
  </si>
  <si>
    <t>田村優羽</t>
  </si>
  <si>
    <t>常呂高</t>
  </si>
  <si>
    <t>穴澤日菜</t>
  </si>
  <si>
    <t>三塚ありさ</t>
  </si>
  <si>
    <t>網走桂陽高</t>
  </si>
  <si>
    <t>走幅跳</t>
  </si>
  <si>
    <t>佐々木音碧</t>
  </si>
  <si>
    <t>ウトロ学校</t>
  </si>
  <si>
    <t>+0.4</t>
  </si>
  <si>
    <t>+0.3</t>
  </si>
  <si>
    <t>松田拓己</t>
  </si>
  <si>
    <t>+1.1</t>
  </si>
  <si>
    <t>+0.1</t>
  </si>
  <si>
    <t>大木駿徹</t>
  </si>
  <si>
    <t>高橋駿太朗</t>
  </si>
  <si>
    <t>+1.0</t>
  </si>
  <si>
    <t>+0.5</t>
  </si>
  <si>
    <t>木之内充一</t>
  </si>
  <si>
    <t>佐藤琉生</t>
  </si>
  <si>
    <t>鷲尾征</t>
  </si>
  <si>
    <t>+0.9</t>
  </si>
  <si>
    <t>加藤遼太</t>
  </si>
  <si>
    <t>金子航太</t>
  </si>
  <si>
    <t>+0.2</t>
  </si>
  <si>
    <t>鎌田亜津煌</t>
  </si>
  <si>
    <t>+0.6</t>
  </si>
  <si>
    <t>松木竜太朗</t>
  </si>
  <si>
    <t>清里中</t>
  </si>
  <si>
    <t>0.0</t>
  </si>
  <si>
    <t>森一馬</t>
  </si>
  <si>
    <t>+0.7</t>
  </si>
  <si>
    <t>小畠正宗</t>
  </si>
  <si>
    <t>美幌中学校</t>
  </si>
  <si>
    <t>丸山翔生</t>
  </si>
  <si>
    <t>菅田大斗</t>
  </si>
  <si>
    <t>小番蒼太</t>
  </si>
  <si>
    <t>松田侑也</t>
  </si>
  <si>
    <t>北見工大</t>
  </si>
  <si>
    <t>石田晴大</t>
  </si>
  <si>
    <t>西村優雅</t>
  </si>
  <si>
    <t>金澤琉花</t>
  </si>
  <si>
    <t>永江綺良</t>
  </si>
  <si>
    <t>菅野雅</t>
  </si>
  <si>
    <t>-0.2</t>
  </si>
  <si>
    <t>南綾乃</t>
  </si>
  <si>
    <t>+0.8</t>
  </si>
  <si>
    <t>正木綺彩羅</t>
  </si>
  <si>
    <t>近藤アンナ</t>
  </si>
  <si>
    <t>北見小泉中</t>
  </si>
  <si>
    <t>廣田彩華</t>
  </si>
  <si>
    <t>森谷里津</t>
  </si>
  <si>
    <t>上川真海</t>
  </si>
  <si>
    <t>瀨川つぐみ</t>
  </si>
  <si>
    <t>塩澤苺依</t>
  </si>
  <si>
    <t>宮末侑奈</t>
  </si>
  <si>
    <t>佐伯涼子</t>
  </si>
  <si>
    <t>谷脇那由多</t>
  </si>
  <si>
    <t>木村結衣</t>
  </si>
  <si>
    <t>宮下美侑</t>
  </si>
  <si>
    <t>記録会②</t>
  </si>
  <si>
    <t>網走</t>
  </si>
  <si>
    <t>+1.7</t>
  </si>
  <si>
    <t>丹羽圭一郎</t>
  </si>
  <si>
    <t>-1.0</t>
  </si>
  <si>
    <t>柳沼颯太</t>
  </si>
  <si>
    <t>美幌中</t>
  </si>
  <si>
    <t>西側泰臥</t>
  </si>
  <si>
    <t>北見光西中</t>
  </si>
  <si>
    <t>多田雄飛</t>
  </si>
  <si>
    <t>木内丈士郎</t>
  </si>
  <si>
    <t>高橋蓮</t>
  </si>
  <si>
    <t>澤田蒼平</t>
  </si>
  <si>
    <t>佐藤壱樹</t>
  </si>
  <si>
    <t>美幌北中</t>
  </si>
  <si>
    <t>網走第一中</t>
  </si>
  <si>
    <t>池田七音</t>
  </si>
  <si>
    <t>遠軽高</t>
  </si>
  <si>
    <t>名達伊吹</t>
  </si>
  <si>
    <t>武田竜之介</t>
  </si>
  <si>
    <t>中村直</t>
  </si>
  <si>
    <t>中村神騎</t>
  </si>
  <si>
    <t>日体大附属高</t>
  </si>
  <si>
    <t>本田愛斗</t>
  </si>
  <si>
    <t>工藤琉人</t>
  </si>
  <si>
    <t>世古敏彦</t>
  </si>
  <si>
    <t>戸澤瑠人</t>
  </si>
  <si>
    <t>上伊澤渉</t>
  </si>
  <si>
    <t>松本亮介</t>
  </si>
  <si>
    <t>齊藤俐来</t>
  </si>
  <si>
    <t>髙瀬生楓</t>
  </si>
  <si>
    <t>髙橋昊之介</t>
  </si>
  <si>
    <t>網走第四中</t>
  </si>
  <si>
    <t>岩本禄大</t>
  </si>
  <si>
    <t>濱中裕秦</t>
  </si>
  <si>
    <t>望月連太郎</t>
  </si>
  <si>
    <t>保科龍誠</t>
  </si>
  <si>
    <t>北見常呂中</t>
  </si>
  <si>
    <t>前田柚樹</t>
  </si>
  <si>
    <t>関谷楓花</t>
  </si>
  <si>
    <t>中村光</t>
  </si>
  <si>
    <t>勝田亜藍</t>
  </si>
  <si>
    <t>大空東藻琴中</t>
  </si>
  <si>
    <t>道谷莉音</t>
  </si>
  <si>
    <t>成田心夢</t>
  </si>
  <si>
    <t>大河原瑛太</t>
  </si>
  <si>
    <t>竹田想</t>
  </si>
  <si>
    <t>木内朔久</t>
  </si>
  <si>
    <t>+2.2</t>
  </si>
  <si>
    <t>松田準平</t>
  </si>
  <si>
    <t>山澤樹里</t>
  </si>
  <si>
    <t>+1.6</t>
  </si>
  <si>
    <t>髙畑葵生</t>
  </si>
  <si>
    <t>上田琉一郎</t>
  </si>
  <si>
    <t>佐藤陽道</t>
  </si>
  <si>
    <t>鈴木善</t>
  </si>
  <si>
    <t>小松澤陸斗</t>
  </si>
  <si>
    <t>国松大倭</t>
  </si>
  <si>
    <t>-0.3</t>
  </si>
  <si>
    <t>平塚日向</t>
  </si>
  <si>
    <t>金澤裕真</t>
  </si>
  <si>
    <t>井上幸亜</t>
  </si>
  <si>
    <t>-0.1</t>
  </si>
  <si>
    <t>長岡琉亜</t>
  </si>
  <si>
    <t>田村楓</t>
  </si>
  <si>
    <t>小堀空來</t>
  </si>
  <si>
    <t>林梨花</t>
  </si>
  <si>
    <t>+2.1</t>
  </si>
  <si>
    <t>佐野由季</t>
  </si>
  <si>
    <t>改元希</t>
  </si>
  <si>
    <t>記録会③</t>
  </si>
  <si>
    <t>山本大三郎</t>
  </si>
  <si>
    <t>岡林夏衣</t>
  </si>
  <si>
    <t>鈴木柊吾</t>
  </si>
  <si>
    <t>松﨑琉惟</t>
  </si>
  <si>
    <t>野口蒼太</t>
  </si>
  <si>
    <t>田村将秀</t>
  </si>
  <si>
    <t>桑島隼</t>
  </si>
  <si>
    <t>中村柚稀</t>
  </si>
  <si>
    <t>越前稀順</t>
  </si>
  <si>
    <t>渡邉心</t>
  </si>
  <si>
    <t>北見北光中</t>
  </si>
  <si>
    <t>向當晴矢</t>
  </si>
  <si>
    <t>神作芽吹</t>
  </si>
  <si>
    <t>菅野之哉</t>
  </si>
  <si>
    <t>折茂依知</t>
  </si>
  <si>
    <t>国井悠斗</t>
  </si>
  <si>
    <t>雄武高</t>
  </si>
  <si>
    <t>橋本北飛</t>
  </si>
  <si>
    <t>工藤雄大</t>
  </si>
  <si>
    <t>前田托海</t>
  </si>
  <si>
    <t>石橋誠司</t>
  </si>
  <si>
    <t>高橋優斗</t>
  </si>
  <si>
    <t>池悠之助</t>
  </si>
  <si>
    <t>中川崇義</t>
  </si>
  <si>
    <t>山口創詩</t>
  </si>
  <si>
    <t>清尾好惺</t>
  </si>
  <si>
    <t>稲田雄介</t>
  </si>
  <si>
    <t>辺見大雅</t>
  </si>
  <si>
    <t>城宝友希</t>
  </si>
  <si>
    <t>小山青琉</t>
  </si>
  <si>
    <t>釧路共栄中</t>
  </si>
  <si>
    <t>東條来音</t>
  </si>
  <si>
    <t>庄司心愛</t>
  </si>
  <si>
    <t>秋田心寧</t>
  </si>
  <si>
    <t>安藤あかり</t>
  </si>
  <si>
    <t>富永咲愛</t>
  </si>
  <si>
    <t>高校女子</t>
  </si>
  <si>
    <t>岡林咲妃</t>
  </si>
  <si>
    <t>井田茜深</t>
  </si>
  <si>
    <t>澤瀬結愛</t>
  </si>
  <si>
    <t>湯浅海璃</t>
  </si>
  <si>
    <t>松本琉南</t>
  </si>
  <si>
    <t>門脇知輝</t>
  </si>
  <si>
    <t>藤橋欣古</t>
  </si>
  <si>
    <t>小山内悠也</t>
  </si>
  <si>
    <t>中村志瞳</t>
  </si>
  <si>
    <t>豊原隆介</t>
  </si>
  <si>
    <t>村木漣</t>
  </si>
  <si>
    <t>鈴木海利</t>
  </si>
  <si>
    <t>佐藤息吹樹</t>
  </si>
  <si>
    <t>曽根天太</t>
  </si>
  <si>
    <t>飯野佑芯</t>
  </si>
  <si>
    <t>手塚翔琉</t>
  </si>
  <si>
    <t>選手権</t>
  </si>
  <si>
    <t>浅井一稀</t>
  </si>
  <si>
    <t>曽根哲優</t>
  </si>
  <si>
    <t>崔宰原</t>
  </si>
  <si>
    <t>+6.0</t>
  </si>
  <si>
    <t>+3.4</t>
  </si>
  <si>
    <t>大水皓生</t>
  </si>
  <si>
    <t>ｵｳﾑ高校</t>
  </si>
  <si>
    <t>三木祐人</t>
  </si>
  <si>
    <t>本田櫂晴</t>
  </si>
  <si>
    <t>-0.9</t>
  </si>
  <si>
    <t>角みちる</t>
  </si>
  <si>
    <t>笠原優来</t>
  </si>
  <si>
    <t>瀬川ここみ</t>
  </si>
  <si>
    <t>小助川聖音</t>
  </si>
  <si>
    <t>紋別中</t>
  </si>
  <si>
    <t>石田健晴</t>
  </si>
  <si>
    <t>北見北中</t>
  </si>
  <si>
    <t>鈴木真白</t>
  </si>
  <si>
    <t>村田夕奈</t>
  </si>
  <si>
    <t>遠藤ゆい子</t>
  </si>
  <si>
    <t>陸別中</t>
  </si>
  <si>
    <t>千田凌生</t>
  </si>
  <si>
    <t>橋本哲</t>
  </si>
  <si>
    <t>枝﨑千夏</t>
  </si>
  <si>
    <t>島谷莉央</t>
  </si>
  <si>
    <t>佐藤玲</t>
  </si>
  <si>
    <t>大林宏思</t>
  </si>
  <si>
    <t>長野妃奈</t>
  </si>
  <si>
    <t>篠原怜士</t>
  </si>
  <si>
    <t>港琴羽</t>
  </si>
  <si>
    <t>小学男子</t>
  </si>
  <si>
    <t>オホーツクキッズ</t>
  </si>
  <si>
    <t>6</t>
  </si>
  <si>
    <t>宮下悠真</t>
  </si>
  <si>
    <t>美幌RC</t>
  </si>
  <si>
    <t>宮澤天琉</t>
  </si>
  <si>
    <t>訓子府陸上少年団</t>
  </si>
  <si>
    <t>5</t>
  </si>
  <si>
    <t>旗手絢斗</t>
  </si>
  <si>
    <t>大塚夏煌</t>
  </si>
  <si>
    <t>工藤羽龍</t>
  </si>
  <si>
    <t>小野寺琉稀</t>
  </si>
  <si>
    <t>中村弥斗</t>
  </si>
  <si>
    <t>佐藤匠</t>
  </si>
  <si>
    <t>鯛治大登</t>
  </si>
  <si>
    <t>瀬戸海翔</t>
  </si>
  <si>
    <t>本田夏向</t>
  </si>
  <si>
    <t>小学女子</t>
  </si>
  <si>
    <t>田中雪芽</t>
  </si>
  <si>
    <t>矢口聖菜</t>
  </si>
  <si>
    <t>佐藤朋佳</t>
  </si>
  <si>
    <t>酒井鈴羅</t>
  </si>
  <si>
    <t>遠軽陸上</t>
  </si>
  <si>
    <t>橋本咲和</t>
  </si>
  <si>
    <t>高校支部</t>
  </si>
  <si>
    <t>遠軽</t>
  </si>
  <si>
    <t>北見藤</t>
  </si>
  <si>
    <t>渡邊桜弥</t>
  </si>
  <si>
    <t>紋別</t>
  </si>
  <si>
    <t>大澤龍希</t>
  </si>
  <si>
    <t>雄武</t>
  </si>
  <si>
    <t>竹田琉莞</t>
  </si>
  <si>
    <t>常呂</t>
  </si>
  <si>
    <t>-0.4</t>
  </si>
  <si>
    <t>網走南ケ丘</t>
  </si>
  <si>
    <t>北見緑陵</t>
  </si>
  <si>
    <t>北見北斗</t>
  </si>
  <si>
    <t>北見柏陽</t>
  </si>
  <si>
    <t>柏倉修真</t>
  </si>
  <si>
    <t>日体大附属</t>
  </si>
  <si>
    <t>-1.1</t>
  </si>
  <si>
    <t>北見工業</t>
  </si>
  <si>
    <t>相内亮汰</t>
  </si>
  <si>
    <t>村上蓮司</t>
  </si>
  <si>
    <t>興部</t>
  </si>
  <si>
    <t>小原拓真</t>
  </si>
  <si>
    <t>張間琴乃</t>
  </si>
  <si>
    <t>-0.8</t>
  </si>
  <si>
    <t>網走桂陽</t>
  </si>
  <si>
    <t>-1.2</t>
  </si>
  <si>
    <t>松井柚李</t>
  </si>
  <si>
    <t>-0.6</t>
  </si>
  <si>
    <t>浅水優花</t>
  </si>
  <si>
    <t>伊藤碧</t>
  </si>
  <si>
    <t>奥山亜子</t>
  </si>
  <si>
    <t>石田陽子</t>
  </si>
  <si>
    <t>永本文香</t>
  </si>
  <si>
    <t>宇野千萌</t>
  </si>
  <si>
    <t>小山実優</t>
  </si>
  <si>
    <t>今野由菜</t>
  </si>
  <si>
    <t>岡田莉來</t>
  </si>
  <si>
    <t>島谷梨央</t>
  </si>
  <si>
    <t>宮下凛花</t>
  </si>
  <si>
    <t>西多里奈</t>
  </si>
  <si>
    <t>岡村柚奈</t>
  </si>
  <si>
    <t>阿部心春</t>
  </si>
  <si>
    <t>国枝海音</t>
  </si>
  <si>
    <t>北見商高</t>
  </si>
  <si>
    <t>記録会④</t>
  </si>
  <si>
    <t>森大地</t>
  </si>
  <si>
    <t>安井徠人</t>
  </si>
  <si>
    <t>木村優生</t>
  </si>
  <si>
    <t>斎藤快獅</t>
  </si>
  <si>
    <t>臼井悠人</t>
  </si>
  <si>
    <t>坂上遥紀</t>
  </si>
  <si>
    <t>小野稜馬</t>
  </si>
  <si>
    <t>佐藤鷲斗</t>
  </si>
  <si>
    <t>鶴居中</t>
  </si>
  <si>
    <t>佐藤嘉人</t>
  </si>
  <si>
    <t>馬渕陸</t>
  </si>
  <si>
    <t>髙橋瑞希</t>
  </si>
  <si>
    <t>宮下琉汰</t>
  </si>
  <si>
    <t>児島紬</t>
  </si>
  <si>
    <t>佐々木智大</t>
  </si>
  <si>
    <t>-0.5</t>
  </si>
  <si>
    <t>相模菜穂</t>
  </si>
  <si>
    <t>釧路北陽高</t>
  </si>
  <si>
    <t>小林優空</t>
  </si>
  <si>
    <t>上川中</t>
  </si>
  <si>
    <t>茂利芽依</t>
  </si>
  <si>
    <t>志村美紅</t>
  </si>
  <si>
    <t>田中陽菜</t>
  </si>
  <si>
    <t>菱沼華帆</t>
  </si>
  <si>
    <t>植松葉那</t>
  </si>
  <si>
    <t>芽室中</t>
  </si>
  <si>
    <t>鈴木煌斗</t>
  </si>
  <si>
    <t>中野永遠</t>
  </si>
  <si>
    <t>成田崇真</t>
  </si>
  <si>
    <t>横山直哉</t>
  </si>
  <si>
    <t>鈴木零生</t>
  </si>
  <si>
    <t>長田将季</t>
  </si>
  <si>
    <t>髙平楓真</t>
  </si>
  <si>
    <t>久島果歩</t>
  </si>
  <si>
    <t>志村萌絵</t>
  </si>
  <si>
    <t>中野にこ</t>
  </si>
  <si>
    <t>石川知優</t>
  </si>
  <si>
    <t>梅津花鈴</t>
  </si>
  <si>
    <t>高校女子</t>
    <phoneticPr fontId="18"/>
  </si>
  <si>
    <t>一般男子</t>
    <phoneticPr fontId="18"/>
  </si>
  <si>
    <t>高校男子</t>
    <phoneticPr fontId="18"/>
  </si>
  <si>
    <t>中学男子</t>
    <rPh sb="0" eb="2">
      <t>チュウガク</t>
    </rPh>
    <phoneticPr fontId="18"/>
  </si>
  <si>
    <t>高校男子</t>
    <rPh sb="0" eb="2">
      <t>コウコウ</t>
    </rPh>
    <phoneticPr fontId="18"/>
  </si>
  <si>
    <t>一般男子</t>
    <rPh sb="0" eb="2">
      <t>イッパン</t>
    </rPh>
    <phoneticPr fontId="18"/>
  </si>
  <si>
    <t>中学女子</t>
    <rPh sb="0" eb="2">
      <t>チュウガク</t>
    </rPh>
    <phoneticPr fontId="18"/>
  </si>
  <si>
    <t>高校女子</t>
    <rPh sb="0" eb="2">
      <t>コウコウ</t>
    </rPh>
    <phoneticPr fontId="18"/>
  </si>
  <si>
    <t>中体連</t>
  </si>
  <si>
    <t>齊藤縁</t>
  </si>
  <si>
    <t>新鞍健人</t>
  </si>
  <si>
    <t>網走第三中</t>
  </si>
  <si>
    <t>紋中</t>
  </si>
  <si>
    <t>岡田拓真</t>
  </si>
  <si>
    <t>下山晴大</t>
  </si>
  <si>
    <t>竹岡瑚珀</t>
  </si>
  <si>
    <t>全小予選</t>
  </si>
  <si>
    <t>高橋春希</t>
  </si>
  <si>
    <t>4</t>
  </si>
  <si>
    <t>登藤那月</t>
  </si>
  <si>
    <t>常呂陸少</t>
  </si>
  <si>
    <t>山本悠李</t>
  </si>
  <si>
    <t>佐藤諒生</t>
  </si>
  <si>
    <t>山野下顕人</t>
  </si>
  <si>
    <t>土本柊羽</t>
  </si>
  <si>
    <t>上原瑠斗</t>
  </si>
  <si>
    <t>山本優五郎</t>
  </si>
  <si>
    <t>OAC・ジュニア</t>
  </si>
  <si>
    <t>山本駿六郎</t>
  </si>
  <si>
    <t>橋本悠志</t>
  </si>
  <si>
    <t>橋本麓</t>
  </si>
  <si>
    <t>知床AC</t>
  </si>
  <si>
    <t>鈴木絢翔</t>
  </si>
  <si>
    <t>平岡空龍</t>
  </si>
  <si>
    <t>川尻瑛汰</t>
  </si>
  <si>
    <t>吉村行平</t>
  </si>
  <si>
    <t>廣瀬亮太</t>
  </si>
  <si>
    <t>佐藤清登</t>
  </si>
  <si>
    <t>網走陸少</t>
  </si>
  <si>
    <t>小原蒼汰</t>
  </si>
  <si>
    <t>大山蓮翔</t>
  </si>
  <si>
    <t>松田航青</t>
  </si>
  <si>
    <t>加藤未咲</t>
  </si>
  <si>
    <t>夏川映美</t>
  </si>
  <si>
    <t>宮脇奈央</t>
  </si>
  <si>
    <t>天野心乃</t>
  </si>
  <si>
    <t>田中梨心</t>
  </si>
  <si>
    <t>野々下愛梨</t>
  </si>
  <si>
    <t>横山輪廻</t>
  </si>
  <si>
    <t>丸山紗由</t>
  </si>
  <si>
    <t>田宮琴乃</t>
  </si>
  <si>
    <t>酒井鈴來</t>
  </si>
  <si>
    <t>澤井優空</t>
  </si>
  <si>
    <t>蝦名美宙</t>
  </si>
  <si>
    <t>田中杏心</t>
  </si>
  <si>
    <t>荒木明楽</t>
  </si>
  <si>
    <t>山崎李心</t>
  </si>
  <si>
    <t>山崎越</t>
  </si>
  <si>
    <t>大井蒼太朗</t>
  </si>
  <si>
    <t>髙橋悠真</t>
  </si>
  <si>
    <t>北見美山小</t>
  </si>
  <si>
    <t>土橋侑生</t>
  </si>
  <si>
    <t>谷脇梁太</t>
  </si>
  <si>
    <t>高橋信尚</t>
  </si>
  <si>
    <t>佐藤倖士朗</t>
  </si>
  <si>
    <t>加藤颯真</t>
  </si>
  <si>
    <t>高橋晴空</t>
  </si>
  <si>
    <t>後藤貫太</t>
  </si>
  <si>
    <t>池田徹平</t>
  </si>
  <si>
    <t>佐々木央音</t>
  </si>
  <si>
    <t>可児優我</t>
  </si>
  <si>
    <t>谷川奏多</t>
  </si>
  <si>
    <t>寺澤櫂理</t>
  </si>
  <si>
    <t>佐野純晟</t>
  </si>
  <si>
    <t>武田悠佑</t>
  </si>
  <si>
    <t>阿部真沙斗</t>
  </si>
  <si>
    <t>國澤晴陽</t>
  </si>
  <si>
    <t>國澤龍之介</t>
  </si>
  <si>
    <t>鈴木漣起</t>
  </si>
  <si>
    <t>坂上敦紀</t>
  </si>
  <si>
    <t>関谷治美</t>
  </si>
  <si>
    <t>澤向茉南</t>
  </si>
  <si>
    <t>三村花</t>
  </si>
  <si>
    <t>藤川陽菜</t>
  </si>
  <si>
    <t>前田樹里</t>
  </si>
  <si>
    <t>谷日万莉</t>
  </si>
  <si>
    <t>土本ゆず希</t>
  </si>
  <si>
    <t>織田梨花</t>
  </si>
  <si>
    <t>永江優愛</t>
  </si>
  <si>
    <t>中村羚</t>
  </si>
  <si>
    <t>浅田侑那</t>
  </si>
  <si>
    <t>山辺智紗紀</t>
  </si>
  <si>
    <t>石田美由</t>
  </si>
  <si>
    <t>通信陸上</t>
  </si>
  <si>
    <t>田悠介</t>
  </si>
  <si>
    <t>苫米地泰輝</t>
  </si>
  <si>
    <t>高橋明万</t>
  </si>
  <si>
    <t>山﨑明洋</t>
  </si>
  <si>
    <t>柴本紗弥香</t>
  </si>
  <si>
    <t>須藤翼</t>
  </si>
  <si>
    <t>青山獅音</t>
  </si>
  <si>
    <t>岩本俊太</t>
  </si>
  <si>
    <t>田中亜弥音</t>
  </si>
  <si>
    <t>全道中学</t>
  </si>
  <si>
    <t>釧路</t>
  </si>
  <si>
    <t>予</t>
  </si>
  <si>
    <t>斜里</t>
  </si>
  <si>
    <t>大空女満別</t>
  </si>
  <si>
    <t>北見東陵</t>
  </si>
  <si>
    <t>北見高栄</t>
  </si>
  <si>
    <t>全道小学</t>
  </si>
  <si>
    <t>苫小牧</t>
  </si>
  <si>
    <t>常呂陸上少年団</t>
  </si>
  <si>
    <t>国体予選</t>
  </si>
  <si>
    <t>旭川</t>
  </si>
  <si>
    <t>北海道選手権</t>
  </si>
  <si>
    <t>高宮魁</t>
  </si>
  <si>
    <t>北翔大</t>
  </si>
  <si>
    <t>林ちひろ</t>
  </si>
  <si>
    <t>佐藤愛夕</t>
  </si>
  <si>
    <t>全道高校</t>
  </si>
  <si>
    <t>厚別</t>
  </si>
  <si>
    <t>+3.2</t>
  </si>
  <si>
    <t>北見商</t>
  </si>
  <si>
    <t>+2.7</t>
  </si>
  <si>
    <t>高校女子</t>
    <rPh sb="0" eb="2">
      <t>コウコウ</t>
    </rPh>
    <phoneticPr fontId="18"/>
  </si>
  <si>
    <t>一般男子</t>
    <rPh sb="0" eb="2">
      <t>イッパン</t>
    </rPh>
    <phoneticPr fontId="18"/>
  </si>
  <si>
    <t>一般女子</t>
    <rPh sb="0" eb="2">
      <t>イッパン</t>
    </rPh>
    <phoneticPr fontId="18"/>
  </si>
  <si>
    <t>中学女子</t>
    <rPh sb="0" eb="2">
      <t>チュウガク</t>
    </rPh>
    <phoneticPr fontId="18"/>
  </si>
  <si>
    <t>ﾌｨｰﾙﾄﾞ記録会</t>
  </si>
  <si>
    <t>山川真史</t>
  </si>
  <si>
    <t>菅田晧生</t>
  </si>
  <si>
    <t>倉岡望</t>
  </si>
  <si>
    <t>内田匠</t>
  </si>
  <si>
    <t>阿部和貴</t>
  </si>
  <si>
    <t>川瀬智仁</t>
  </si>
  <si>
    <t>城寳駿太郎</t>
  </si>
  <si>
    <t>二川蒼大</t>
  </si>
  <si>
    <t>青山哲也</t>
  </si>
  <si>
    <t>+3.8</t>
  </si>
  <si>
    <t>石川大道</t>
  </si>
  <si>
    <t>石原遙翔</t>
  </si>
  <si>
    <t>藤原佑志郎</t>
  </si>
  <si>
    <t>+2.5</t>
  </si>
  <si>
    <t>山本真由</t>
  </si>
  <si>
    <t>林田拓真</t>
  </si>
  <si>
    <t>板岡朝陽</t>
  </si>
  <si>
    <t>山本友斗</t>
  </si>
  <si>
    <t>平賀琥珀</t>
  </si>
  <si>
    <t>長谷川蓮奈</t>
  </si>
  <si>
    <t>澤田芽依</t>
  </si>
  <si>
    <t>+2.8</t>
  </si>
  <si>
    <t>513</t>
  </si>
  <si>
    <t>武田竜之佑</t>
  </si>
  <si>
    <t>横山祐汰</t>
  </si>
  <si>
    <t>千葉優悟</t>
  </si>
  <si>
    <t>4741</t>
  </si>
  <si>
    <t>佐々木亜美乃</t>
  </si>
  <si>
    <t>平田花渚</t>
  </si>
  <si>
    <t>本谷結奈</t>
  </si>
  <si>
    <t>桑島隼隼</t>
  </si>
  <si>
    <t>田村涼空</t>
  </si>
  <si>
    <t>柳原愛桜</t>
  </si>
  <si>
    <t>川上和香</t>
  </si>
  <si>
    <t>山口りな</t>
  </si>
  <si>
    <t>一宮大城</t>
  </si>
  <si>
    <t>門脇泰雅</t>
  </si>
  <si>
    <t>石川岳幸</t>
  </si>
  <si>
    <t>福井慶太</t>
  </si>
  <si>
    <t>吉田壮佑</t>
  </si>
  <si>
    <t>岡部嵩永</t>
  </si>
  <si>
    <t>487</t>
  </si>
  <si>
    <t>小原尊琉</t>
  </si>
  <si>
    <t>秋季陸上</t>
  </si>
  <si>
    <t>近藤輝空</t>
  </si>
  <si>
    <t>-1.3</t>
  </si>
  <si>
    <t>+4.2</t>
  </si>
  <si>
    <t>3853</t>
  </si>
  <si>
    <t>天野ひかり</t>
  </si>
  <si>
    <t>鈴木沙也加</t>
  </si>
  <si>
    <t>相馬可夏子</t>
  </si>
  <si>
    <t>中崎楽久</t>
  </si>
  <si>
    <t>渡辺惺己</t>
  </si>
  <si>
    <t>山本翔太郎</t>
  </si>
  <si>
    <t>原田夏吹</t>
  </si>
  <si>
    <t>小学生記録会</t>
  </si>
  <si>
    <t>小畑壮真</t>
  </si>
  <si>
    <t>大橋青空</t>
  </si>
  <si>
    <t>仲村圭悟</t>
  </si>
  <si>
    <t>佐藤練</t>
  </si>
  <si>
    <t>齊藤玲惺</t>
  </si>
  <si>
    <t>298</t>
  </si>
  <si>
    <t>木下暖真</t>
  </si>
  <si>
    <t>石田漣</t>
  </si>
  <si>
    <t>曽我奏斗</t>
  </si>
  <si>
    <t>木村悠人</t>
  </si>
  <si>
    <t>山本岳斗</t>
  </si>
  <si>
    <t>田村祇貴</t>
  </si>
  <si>
    <t>鈴木彰斗</t>
  </si>
  <si>
    <t>柴田一誠</t>
  </si>
  <si>
    <t>荒木優作</t>
  </si>
  <si>
    <t>花岡大翔</t>
  </si>
  <si>
    <t>田村悠生</t>
  </si>
  <si>
    <t>高橋弦志</t>
  </si>
  <si>
    <t>山口晃希</t>
  </si>
  <si>
    <t>四十物奈々</t>
  </si>
  <si>
    <t>酒井鈴来</t>
  </si>
  <si>
    <t>関根和々</t>
  </si>
  <si>
    <t>武田凜音</t>
  </si>
  <si>
    <t>藤川結妃</t>
  </si>
  <si>
    <t>上原美樹</t>
  </si>
  <si>
    <t>美幌記録会</t>
  </si>
  <si>
    <t>教育大釧路</t>
  </si>
  <si>
    <t>416</t>
  </si>
  <si>
    <t>田村樹</t>
  </si>
  <si>
    <t>井田悠仁</t>
  </si>
  <si>
    <t>曽根楓太</t>
  </si>
  <si>
    <t>藤本琉来</t>
  </si>
  <si>
    <t>小川天士</t>
  </si>
  <si>
    <t>森駿哉</t>
  </si>
  <si>
    <t>田村綜規</t>
  </si>
  <si>
    <t>佐藤空</t>
  </si>
  <si>
    <t>諏訪泰生</t>
  </si>
  <si>
    <t>田村統哉</t>
  </si>
  <si>
    <t>橋本悠斗</t>
  </si>
  <si>
    <t>佐藤拓海</t>
  </si>
  <si>
    <t>井田蒼生</t>
  </si>
  <si>
    <t>尾村塁哉</t>
  </si>
  <si>
    <t>青木奏</t>
  </si>
  <si>
    <t>三宅康太</t>
  </si>
  <si>
    <t>井上旺綺</t>
  </si>
  <si>
    <t>おおぞらキッズ</t>
  </si>
  <si>
    <t>豊原隆平</t>
  </si>
  <si>
    <t>羽石颯心</t>
  </si>
  <si>
    <t>高橋繕志</t>
  </si>
  <si>
    <t>山崎達</t>
  </si>
  <si>
    <t>飯山陽太</t>
  </si>
  <si>
    <t>目黒蓮亮</t>
  </si>
  <si>
    <t>仲野咲久</t>
  </si>
  <si>
    <t>平賀絆</t>
  </si>
  <si>
    <t>佐藤琉花</t>
  </si>
  <si>
    <t>堤椿</t>
  </si>
  <si>
    <t>佐藤莉埜</t>
  </si>
  <si>
    <t>上山璃乃</t>
  </si>
  <si>
    <t>笹田虹心</t>
  </si>
  <si>
    <t>田辺釆子</t>
  </si>
  <si>
    <t>國分望愛</t>
  </si>
  <si>
    <t>松岡里香</t>
  </si>
  <si>
    <t>石田花</t>
  </si>
  <si>
    <t>高橋憩</t>
  </si>
  <si>
    <t>混成記録会</t>
  </si>
  <si>
    <t>10月14日</t>
  </si>
  <si>
    <t>松本悠</t>
  </si>
  <si>
    <t>10月15日</t>
  </si>
  <si>
    <t>村田爽</t>
  </si>
  <si>
    <t>-1.4</t>
  </si>
  <si>
    <t>渡辺紗季</t>
  </si>
  <si>
    <t>工藤颯斗</t>
  </si>
  <si>
    <t>国士大</t>
  </si>
  <si>
    <t>北海道ジュニア</t>
  </si>
  <si>
    <t>千歳</t>
  </si>
  <si>
    <t>中学女子</t>
    <rPh sb="2" eb="4">
      <t>ジョシ</t>
    </rPh>
    <phoneticPr fontId="19"/>
  </si>
  <si>
    <t>瀨川　つぐみ</t>
  </si>
  <si>
    <t>中学男子</t>
    <rPh sb="2" eb="4">
      <t>ダンシ</t>
    </rPh>
    <phoneticPr fontId="19"/>
  </si>
  <si>
    <t>佐藤　壱樹</t>
  </si>
  <si>
    <t>矢田　泰雅</t>
  </si>
  <si>
    <t>ｵﾎｰﾂｸAC</t>
  </si>
  <si>
    <t>神作　芽吹</t>
  </si>
  <si>
    <t>工藤　龍祈</t>
  </si>
  <si>
    <t>川内　祐都</t>
  </si>
  <si>
    <t>前田　托海</t>
  </si>
  <si>
    <t>向當　晴矢</t>
  </si>
  <si>
    <t>高校男子</t>
    <rPh sb="0" eb="4">
      <t>コウコウダンシ</t>
    </rPh>
    <phoneticPr fontId="19"/>
  </si>
  <si>
    <t>本田　愛斗</t>
  </si>
  <si>
    <t>網走南ｹ丘高</t>
  </si>
  <si>
    <t>木村　優生</t>
  </si>
  <si>
    <t>安井　徠人</t>
  </si>
  <si>
    <t>道谷　莉音</t>
  </si>
  <si>
    <t>佐々木　進ﾉ介</t>
  </si>
  <si>
    <t>廣田　彩華</t>
  </si>
  <si>
    <t>前田　柚樹</t>
  </si>
  <si>
    <t>梅田　彪牙</t>
  </si>
  <si>
    <t>六車　駿</t>
  </si>
  <si>
    <t>東條　来音</t>
  </si>
  <si>
    <t>白石　大和</t>
  </si>
  <si>
    <t>水野　龍空</t>
  </si>
  <si>
    <t>田辺　采子</t>
  </si>
  <si>
    <t>松本　琉南</t>
  </si>
  <si>
    <t>菅野　栞</t>
  </si>
  <si>
    <t>金澤　裕真</t>
  </si>
  <si>
    <t>加藤　遼太</t>
  </si>
  <si>
    <t>石田　晴大</t>
  </si>
  <si>
    <t>全道高校新人</t>
    <rPh sb="0" eb="4">
      <t>ゼンドウコウコウ</t>
    </rPh>
    <rPh sb="4" eb="6">
      <t>シンジン</t>
    </rPh>
    <phoneticPr fontId="19"/>
  </si>
  <si>
    <t>花咲</t>
  </si>
  <si>
    <t>全道中学新人</t>
    <rPh sb="0" eb="1">
      <t>ゼン</t>
    </rPh>
    <phoneticPr fontId="19"/>
  </si>
  <si>
    <t>札幌</t>
  </si>
  <si>
    <t>中学男子</t>
    <rPh sb="0" eb="4">
      <t>チュウガクダンシ</t>
    </rPh>
    <phoneticPr fontId="19"/>
  </si>
  <si>
    <t>北見北光</t>
  </si>
  <si>
    <t>高校女子</t>
    <phoneticPr fontId="18"/>
  </si>
  <si>
    <t>一般男子</t>
    <phoneticPr fontId="18"/>
  </si>
  <si>
    <t>中学女子</t>
    <rPh sb="0" eb="2">
      <t>チュウガク</t>
    </rPh>
    <phoneticPr fontId="18"/>
  </si>
  <si>
    <t>高校女子</t>
    <rPh sb="0" eb="2">
      <t>コウコウ</t>
    </rPh>
    <phoneticPr fontId="18"/>
  </si>
  <si>
    <t>中学男子</t>
    <rPh sb="0" eb="2">
      <t>チュウガク</t>
    </rPh>
    <phoneticPr fontId="18"/>
  </si>
  <si>
    <t>高校男子</t>
    <rPh sb="0" eb="2">
      <t>コウコウ</t>
    </rPh>
    <phoneticPr fontId="18"/>
  </si>
  <si>
    <t>一般男子</t>
    <rPh sb="0" eb="2">
      <t>イッパン</t>
    </rPh>
    <phoneticPr fontId="18"/>
  </si>
  <si>
    <t>小学女子</t>
    <phoneticPr fontId="18"/>
  </si>
  <si>
    <t>小学男子</t>
    <phoneticPr fontId="18"/>
  </si>
  <si>
    <t>ｼﾞｬﾍﾞﾘｯｸﾎﾞｰﾙｽﾛｰ</t>
  </si>
  <si>
    <t>ｼﾞｬﾍﾞﾘｯｸﾎﾞｰﾙｽﾛｰ</t>
    <phoneticPr fontId="18"/>
  </si>
  <si>
    <t>美幌</t>
    <rPh sb="0" eb="2">
      <t>ビホロ</t>
    </rPh>
    <phoneticPr fontId="18"/>
  </si>
  <si>
    <t>中体連新人</t>
    <rPh sb="0" eb="5">
      <t>チュウタイレンシンジン</t>
    </rPh>
    <phoneticPr fontId="18"/>
  </si>
  <si>
    <t>高校新人</t>
    <rPh sb="0" eb="4">
      <t>コウコウシンジン</t>
    </rPh>
    <phoneticPr fontId="18"/>
  </si>
  <si>
    <t>網走</t>
    <phoneticPr fontId="18"/>
  </si>
  <si>
    <t>223/5/13</t>
  </si>
  <si>
    <t>223/7/1</t>
  </si>
  <si>
    <t>223/5/18</t>
  </si>
  <si>
    <t>223/9/3</t>
  </si>
  <si>
    <t>223/5/20</t>
  </si>
  <si>
    <t>223/5/7</t>
  </si>
  <si>
    <t>223/7/17</t>
  </si>
  <si>
    <t>223/5/19</t>
  </si>
  <si>
    <t>223/4/30</t>
  </si>
  <si>
    <t>223/5/6</t>
  </si>
  <si>
    <t>223/8/8</t>
  </si>
  <si>
    <t>223/9/21</t>
  </si>
  <si>
    <t>223/9/22</t>
  </si>
  <si>
    <t>223/9/20</t>
  </si>
  <si>
    <t>223/9/17</t>
  </si>
  <si>
    <t>籆本朋樹</t>
    <rPh sb="0" eb="1">
      <t>ワク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</si>
</sst>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00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9" fillId="3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33" borderId="1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14" fontId="19" fillId="33" borderId="13" xfId="0" applyNumberFormat="1" applyFont="1" applyFill="1" applyBorder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17" fillId="33" borderId="17" xfId="0" applyFont="1" applyFill="1" applyBorder="1" applyAlignment="1">
      <alignment horizontal="center" vertical="center"/>
    </xf>
    <xf numFmtId="0" fontId="17" fillId="33" borderId="18" xfId="0" applyFont="1" applyFill="1" applyBorder="1" applyAlignment="1">
      <alignment horizontal="center" vertical="center"/>
    </xf>
    <xf numFmtId="49" fontId="17" fillId="33" borderId="18" xfId="0" applyNumberFormat="1" applyFont="1" applyFill="1" applyBorder="1" applyAlignment="1">
      <alignment horizontal="center" vertical="center"/>
    </xf>
    <xf numFmtId="0" fontId="17" fillId="33" borderId="19" xfId="0" applyFont="1" applyFill="1" applyBorder="1" applyAlignment="1">
      <alignment horizontal="center" vertical="center"/>
    </xf>
    <xf numFmtId="0" fontId="17" fillId="33" borderId="20" xfId="0" applyFont="1" applyFill="1" applyBorder="1" applyAlignment="1">
      <alignment horizontal="center" vertical="center"/>
    </xf>
    <xf numFmtId="0" fontId="17" fillId="33" borderId="21" xfId="0" applyFont="1" applyFill="1" applyBorder="1" applyAlignment="1">
      <alignment horizontal="center" vertical="center"/>
    </xf>
    <xf numFmtId="49" fontId="17" fillId="33" borderId="21" xfId="0" applyNumberFormat="1" applyFont="1" applyFill="1" applyBorder="1" applyAlignment="1">
      <alignment horizontal="center" vertical="center"/>
    </xf>
    <xf numFmtId="0" fontId="17" fillId="33" borderId="22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shrinkToFit="1"/>
    </xf>
    <xf numFmtId="0" fontId="23" fillId="0" borderId="0" xfId="0" applyFont="1" applyAlignment="1">
      <alignment horizontal="centerContinuous" vertical="center"/>
    </xf>
    <xf numFmtId="0" fontId="23" fillId="0" borderId="11" xfId="0" applyFont="1" applyBorder="1">
      <alignment vertical="center"/>
    </xf>
    <xf numFmtId="0" fontId="23" fillId="0" borderId="0" xfId="0" applyFont="1" applyAlignment="1">
      <alignment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distributed" vertical="center" justifyLastLine="1"/>
    </xf>
    <xf numFmtId="0" fontId="27" fillId="0" borderId="27" xfId="0" applyFont="1" applyBorder="1" applyAlignment="1">
      <alignment horizontal="distributed" vertical="center" justifyLastLine="1" shrinkToFit="1"/>
    </xf>
    <xf numFmtId="0" fontId="27" fillId="0" borderId="27" xfId="0" applyFont="1" applyBorder="1" applyAlignment="1">
      <alignment horizontal="distributed" vertical="center" shrinkToFit="1"/>
    </xf>
    <xf numFmtId="0" fontId="27" fillId="0" borderId="28" xfId="0" applyFont="1" applyBorder="1" applyAlignment="1">
      <alignment horizontal="distributed"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distributed" vertical="center" justifyLastLine="1"/>
    </xf>
    <xf numFmtId="0" fontId="27" fillId="0" borderId="30" xfId="0" applyFont="1" applyBorder="1" applyAlignment="1">
      <alignment horizontal="distributed" vertical="center" justifyLastLine="1" shrinkToFit="1"/>
    </xf>
    <xf numFmtId="0" fontId="27" fillId="0" borderId="30" xfId="0" applyFont="1" applyBorder="1" applyAlignment="1">
      <alignment horizontal="distributed" vertical="center" shrinkToFit="1"/>
    </xf>
    <xf numFmtId="0" fontId="27" fillId="0" borderId="31" xfId="0" applyFont="1" applyBorder="1" applyAlignment="1">
      <alignment horizontal="distributed" vertical="center" shrinkToFit="1"/>
    </xf>
    <xf numFmtId="0" fontId="27" fillId="35" borderId="29" xfId="0" applyFont="1" applyFill="1" applyBorder="1" applyAlignment="1">
      <alignment horizontal="center" vertical="center" shrinkToFit="1"/>
    </xf>
    <xf numFmtId="0" fontId="27" fillId="35" borderId="30" xfId="0" applyFont="1" applyFill="1" applyBorder="1" applyAlignment="1">
      <alignment horizontal="distributed" vertical="center" justifyLastLine="1"/>
    </xf>
    <xf numFmtId="0" fontId="27" fillId="35" borderId="30" xfId="0" applyFont="1" applyFill="1" applyBorder="1" applyAlignment="1">
      <alignment horizontal="distributed" vertical="center" justifyLastLine="1" shrinkToFit="1"/>
    </xf>
    <xf numFmtId="0" fontId="27" fillId="35" borderId="30" xfId="0" applyFont="1" applyFill="1" applyBorder="1" applyAlignment="1">
      <alignment horizontal="distributed" vertical="center" shrinkToFit="1"/>
    </xf>
    <xf numFmtId="0" fontId="27" fillId="35" borderId="31" xfId="0" applyFont="1" applyFill="1" applyBorder="1" applyAlignment="1">
      <alignment horizontal="distributed" vertical="center" shrinkToFit="1"/>
    </xf>
    <xf numFmtId="0" fontId="27" fillId="35" borderId="32" xfId="0" applyFont="1" applyFill="1" applyBorder="1" applyAlignment="1">
      <alignment horizontal="center" vertical="center" shrinkToFit="1"/>
    </xf>
    <xf numFmtId="0" fontId="27" fillId="35" borderId="33" xfId="0" applyFont="1" applyFill="1" applyBorder="1" applyAlignment="1">
      <alignment horizontal="distributed" vertical="center" justifyLastLine="1"/>
    </xf>
    <xf numFmtId="0" fontId="27" fillId="35" borderId="33" xfId="0" applyFont="1" applyFill="1" applyBorder="1" applyAlignment="1">
      <alignment horizontal="distributed" vertical="center" justifyLastLine="1" shrinkToFit="1"/>
    </xf>
    <xf numFmtId="0" fontId="27" fillId="35" borderId="33" xfId="0" applyFont="1" applyFill="1" applyBorder="1" applyAlignment="1">
      <alignment horizontal="distributed" vertical="center" shrinkToFit="1"/>
    </xf>
    <xf numFmtId="0" fontId="27" fillId="35" borderId="34" xfId="0" applyFont="1" applyFill="1" applyBorder="1" applyAlignment="1">
      <alignment horizontal="distributed" vertical="center" shrinkToFit="1"/>
    </xf>
    <xf numFmtId="0" fontId="28" fillId="33" borderId="15" xfId="0" applyFont="1" applyFill="1" applyBorder="1" applyAlignment="1">
      <alignment horizontal="center" vertical="center" shrinkToFit="1"/>
    </xf>
    <xf numFmtId="0" fontId="28" fillId="33" borderId="10" xfId="0" applyFont="1" applyFill="1" applyBorder="1" applyAlignment="1">
      <alignment horizontal="center" vertical="center" shrinkToFit="1"/>
    </xf>
    <xf numFmtId="0" fontId="28" fillId="33" borderId="16" xfId="0" applyFont="1" applyFill="1" applyBorder="1" applyAlignment="1">
      <alignment horizontal="center" vertical="center" shrinkToFit="1"/>
    </xf>
    <xf numFmtId="0" fontId="17" fillId="34" borderId="11" xfId="0" applyFont="1" applyFill="1" applyBorder="1">
      <alignment vertical="center"/>
    </xf>
    <xf numFmtId="14" fontId="0" fillId="0" borderId="0" xfId="0" applyNumberFormat="1" applyAlignment="1">
      <alignment horizontal="center" vertical="center"/>
    </xf>
    <xf numFmtId="0" fontId="17" fillId="33" borderId="18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34" borderId="0" xfId="0" applyFont="1" applyFill="1">
      <alignment vertical="center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176" fontId="27" fillId="35" borderId="30" xfId="0" applyNumberFormat="1" applyFont="1" applyFill="1" applyBorder="1" applyAlignment="1">
      <alignment horizontal="center" vertical="center" justifyLastLine="1"/>
    </xf>
    <xf numFmtId="176" fontId="27" fillId="0" borderId="30" xfId="0" applyNumberFormat="1" applyFont="1" applyBorder="1" applyAlignment="1">
      <alignment horizontal="center" vertical="center" justifyLastLine="1"/>
    </xf>
    <xf numFmtId="176" fontId="27" fillId="35" borderId="33" xfId="0" applyNumberFormat="1" applyFont="1" applyFill="1" applyBorder="1" applyAlignment="1">
      <alignment horizontal="center" vertical="center" justifyLastLine="1"/>
    </xf>
    <xf numFmtId="176" fontId="27" fillId="0" borderId="27" xfId="0" applyNumberFormat="1" applyFont="1" applyBorder="1" applyAlignment="1">
      <alignment horizontal="center" vertical="center" justifyLastLine="1"/>
    </xf>
    <xf numFmtId="0" fontId="27" fillId="35" borderId="33" xfId="0" applyFont="1" applyFill="1" applyBorder="1" applyAlignment="1">
      <alignment horizontal="center" vertical="center" shrinkToFit="1"/>
    </xf>
    <xf numFmtId="0" fontId="27" fillId="35" borderId="33" xfId="0" applyFont="1" applyFill="1" applyBorder="1" applyAlignment="1">
      <alignment horizontal="distributed" vertical="center" justifyLastLine="1"/>
    </xf>
    <xf numFmtId="0" fontId="27" fillId="0" borderId="3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distributed" vertical="center" justifyLastLine="1"/>
    </xf>
    <xf numFmtId="0" fontId="27" fillId="35" borderId="30" xfId="0" applyFont="1" applyFill="1" applyBorder="1" applyAlignment="1">
      <alignment horizontal="center" vertical="center" shrinkToFit="1"/>
    </xf>
    <xf numFmtId="0" fontId="27" fillId="35" borderId="30" xfId="0" applyFont="1" applyFill="1" applyBorder="1" applyAlignment="1">
      <alignment horizontal="distributed" vertical="center" justifyLastLine="1"/>
    </xf>
    <xf numFmtId="0" fontId="27" fillId="0" borderId="27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distributed" vertical="center" justifyLastLine="1"/>
    </xf>
    <xf numFmtId="1" fontId="27" fillId="35" borderId="30" xfId="0" applyNumberFormat="1" applyFont="1" applyFill="1" applyBorder="1" applyAlignment="1">
      <alignment horizontal="distributed" vertical="center" justifyLastLine="1" shrinkToFit="1"/>
    </xf>
    <xf numFmtId="1" fontId="27" fillId="0" borderId="30" xfId="0" applyNumberFormat="1" applyFont="1" applyBorder="1" applyAlignment="1">
      <alignment horizontal="distributed" vertical="center" justifyLastLine="1" shrinkToFit="1"/>
    </xf>
    <xf numFmtId="1" fontId="27" fillId="35" borderId="33" xfId="0" applyNumberFormat="1" applyFont="1" applyFill="1" applyBorder="1" applyAlignment="1">
      <alignment horizontal="distributed" vertical="center" justifyLastLine="1" shrinkToFit="1"/>
    </xf>
    <xf numFmtId="1" fontId="27" fillId="0" borderId="27" xfId="0" applyNumberFormat="1" applyFont="1" applyBorder="1" applyAlignment="1">
      <alignment horizontal="distributed" vertical="center" justifyLastLine="1" shrinkToFit="1"/>
    </xf>
    <xf numFmtId="0" fontId="21" fillId="33" borderId="24" xfId="0" applyFont="1" applyFill="1" applyBorder="1" applyAlignment="1">
      <alignment horizontal="center" vertical="center" shrinkToFit="1"/>
    </xf>
    <xf numFmtId="0" fontId="28" fillId="33" borderId="10" xfId="0" applyFon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F5F5F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</sheetPr>
  <dimension ref="A1:Q746"/>
  <sheetViews>
    <sheetView zoomScale="85" zoomScaleNormal="85" workbookViewId="0">
      <pane ySplit="1" topLeftCell="A489" activePane="bottomLeft" state="frozen"/>
      <selection activeCell="P1" sqref="P1:R1"/>
      <selection pane="bottomLeft" activeCell="P1" sqref="P1:R1"/>
    </sheetView>
  </sheetViews>
  <sheetFormatPr defaultColWidth="9" defaultRowHeight="13.5" x14ac:dyDescent="0.15"/>
  <cols>
    <col min="1" max="1" width="13" bestFit="1" customWidth="1"/>
    <col min="2" max="2" width="7.125" bestFit="1" customWidth="1"/>
    <col min="3" max="3" width="14.625" style="6" bestFit="1" customWidth="1"/>
    <col min="4" max="4" width="11.125" bestFit="1" customWidth="1"/>
    <col min="5" max="5" width="18.75" bestFit="1" customWidth="1"/>
    <col min="6" max="6" width="13" customWidth="1"/>
    <col min="7" max="7" width="9.25" customWidth="1"/>
    <col min="8" max="8" width="8" customWidth="1"/>
    <col min="9" max="9" width="18.75" bestFit="1" customWidth="1"/>
    <col min="10" max="10" width="7.5" bestFit="1" customWidth="1"/>
    <col min="11" max="11" width="5.875" bestFit="1" customWidth="1"/>
    <col min="13" max="13" width="26.375" bestFit="1" customWidth="1"/>
  </cols>
  <sheetData>
    <row r="1" spans="1:17" ht="20.25" customHeight="1" x14ac:dyDescent="0.15">
      <c r="A1" s="3" t="s">
        <v>0</v>
      </c>
      <c r="B1" s="1" t="s">
        <v>1</v>
      </c>
      <c r="C1" s="5" t="s">
        <v>60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9</v>
      </c>
      <c r="M1" s="52" t="s">
        <v>64</v>
      </c>
    </row>
    <row r="2" spans="1:17" x14ac:dyDescent="0.15">
      <c r="A2" t="s">
        <v>621</v>
      </c>
      <c r="B2" t="s">
        <v>267</v>
      </c>
      <c r="C2" s="6">
        <v>45109</v>
      </c>
      <c r="D2" t="s">
        <v>80</v>
      </c>
      <c r="E2" t="s">
        <v>212</v>
      </c>
      <c r="F2" t="s">
        <v>856</v>
      </c>
      <c r="G2">
        <v>448</v>
      </c>
      <c r="H2" t="s">
        <v>83</v>
      </c>
      <c r="I2" t="s">
        <v>108</v>
      </c>
      <c r="J2" t="s">
        <v>89</v>
      </c>
      <c r="K2" t="s">
        <v>146</v>
      </c>
      <c r="M2" s="48" t="str">
        <f t="shared" ref="M2:M65" si="0">F2&amp;E2</f>
        <v>籆本朋樹走幅跳</v>
      </c>
      <c r="O2">
        <f t="shared" ref="O2:O43" si="1">IF(M2=M1,0,1)</f>
        <v>1</v>
      </c>
      <c r="Q2" t="str">
        <f t="shared" ref="Q2:Q10" si="2">RIGHT(I2,1)</f>
        <v>中</v>
      </c>
    </row>
    <row r="3" spans="1:17" x14ac:dyDescent="0.15">
      <c r="A3" t="s">
        <v>266</v>
      </c>
      <c r="B3" t="s">
        <v>267</v>
      </c>
      <c r="C3" s="6" t="s">
        <v>841</v>
      </c>
      <c r="D3" t="s">
        <v>531</v>
      </c>
      <c r="E3" t="s">
        <v>212</v>
      </c>
      <c r="F3" t="s">
        <v>856</v>
      </c>
      <c r="G3">
        <v>438</v>
      </c>
      <c r="H3" t="s">
        <v>83</v>
      </c>
      <c r="I3" t="s">
        <v>108</v>
      </c>
      <c r="J3" t="s">
        <v>89</v>
      </c>
      <c r="K3" t="s">
        <v>161</v>
      </c>
      <c r="M3" s="48" t="str">
        <f t="shared" si="0"/>
        <v>籆本朋樹走幅跳</v>
      </c>
      <c r="O3">
        <f t="shared" si="1"/>
        <v>0</v>
      </c>
      <c r="Q3" t="str">
        <f t="shared" si="2"/>
        <v>中</v>
      </c>
    </row>
    <row r="4" spans="1:17" x14ac:dyDescent="0.15">
      <c r="A4" t="s">
        <v>621</v>
      </c>
      <c r="B4" t="s">
        <v>267</v>
      </c>
      <c r="C4" s="6" t="s">
        <v>842</v>
      </c>
      <c r="D4" t="s">
        <v>80</v>
      </c>
      <c r="E4" t="s">
        <v>81</v>
      </c>
      <c r="F4" t="s">
        <v>622</v>
      </c>
      <c r="G4">
        <v>1002</v>
      </c>
      <c r="H4" t="s">
        <v>83</v>
      </c>
      <c r="I4" t="s">
        <v>112</v>
      </c>
      <c r="J4" t="s">
        <v>109</v>
      </c>
      <c r="K4" t="s">
        <v>86</v>
      </c>
      <c r="M4" s="48" t="str">
        <f t="shared" si="0"/>
        <v>田悠介砲丸投</v>
      </c>
      <c r="O4">
        <f t="shared" si="1"/>
        <v>1</v>
      </c>
      <c r="Q4" t="str">
        <f t="shared" si="2"/>
        <v>中</v>
      </c>
    </row>
    <row r="5" spans="1:17" x14ac:dyDescent="0.15">
      <c r="A5" t="s">
        <v>445</v>
      </c>
      <c r="B5" t="s">
        <v>79</v>
      </c>
      <c r="C5" s="6" t="s">
        <v>843</v>
      </c>
      <c r="D5" t="s">
        <v>373</v>
      </c>
      <c r="E5" t="s">
        <v>183</v>
      </c>
      <c r="F5" t="s">
        <v>486</v>
      </c>
      <c r="G5">
        <v>1360</v>
      </c>
      <c r="H5" t="s">
        <v>83</v>
      </c>
      <c r="I5" t="s">
        <v>446</v>
      </c>
      <c r="J5" t="s">
        <v>85</v>
      </c>
      <c r="K5" t="s">
        <v>86</v>
      </c>
      <c r="M5" s="48" t="str">
        <f t="shared" si="0"/>
        <v>阿部心春ハンマー投</v>
      </c>
      <c r="O5">
        <f t="shared" si="1"/>
        <v>1</v>
      </c>
      <c r="Q5" t="str">
        <f t="shared" si="2"/>
        <v>軽</v>
      </c>
    </row>
    <row r="6" spans="1:17" x14ac:dyDescent="0.15">
      <c r="A6" t="s">
        <v>544</v>
      </c>
      <c r="B6" t="s">
        <v>79</v>
      </c>
      <c r="C6" s="6">
        <v>45074</v>
      </c>
      <c r="D6" t="s">
        <v>421</v>
      </c>
      <c r="E6" t="s">
        <v>835</v>
      </c>
      <c r="F6" t="s">
        <v>603</v>
      </c>
      <c r="G6">
        <v>3131</v>
      </c>
      <c r="H6" t="s">
        <v>83</v>
      </c>
      <c r="I6" t="s">
        <v>559</v>
      </c>
      <c r="J6">
        <v>6</v>
      </c>
      <c r="K6" t="s">
        <v>86</v>
      </c>
      <c r="M6" s="48" t="str">
        <f t="shared" si="0"/>
        <v>阿部真沙斗ｼﾞｬﾍﾞﾘｯｸﾎﾞｰﾙｽﾛｰ</v>
      </c>
      <c r="O6">
        <f t="shared" si="1"/>
        <v>1</v>
      </c>
      <c r="Q6" t="str">
        <f t="shared" si="2"/>
        <v>C</v>
      </c>
    </row>
    <row r="7" spans="1:17" x14ac:dyDescent="0.15">
      <c r="A7" t="s">
        <v>657</v>
      </c>
      <c r="B7" t="s">
        <v>267</v>
      </c>
      <c r="C7" s="6">
        <v>45080</v>
      </c>
      <c r="D7" t="s">
        <v>832</v>
      </c>
      <c r="E7" t="s">
        <v>212</v>
      </c>
      <c r="F7" t="s">
        <v>662</v>
      </c>
      <c r="G7">
        <v>526</v>
      </c>
      <c r="H7" t="s">
        <v>83</v>
      </c>
      <c r="I7" t="s">
        <v>244</v>
      </c>
      <c r="J7" t="s">
        <v>546</v>
      </c>
      <c r="K7" t="s">
        <v>146</v>
      </c>
      <c r="M7" s="48" t="str">
        <f t="shared" si="0"/>
        <v>阿部和貴走幅跳</v>
      </c>
      <c r="O7">
        <f t="shared" si="1"/>
        <v>1</v>
      </c>
      <c r="Q7" t="str">
        <f t="shared" si="2"/>
        <v>大</v>
      </c>
    </row>
    <row r="8" spans="1:17" x14ac:dyDescent="0.15">
      <c r="A8" t="s">
        <v>787</v>
      </c>
      <c r="B8" t="s">
        <v>788</v>
      </c>
      <c r="C8" s="6" t="s">
        <v>844</v>
      </c>
      <c r="D8" t="s">
        <v>791</v>
      </c>
      <c r="E8" t="s">
        <v>138</v>
      </c>
      <c r="F8" t="s">
        <v>804</v>
      </c>
      <c r="G8">
        <v>1158</v>
      </c>
      <c r="H8" t="s">
        <v>83</v>
      </c>
      <c r="I8" t="s">
        <v>280</v>
      </c>
      <c r="J8">
        <v>3</v>
      </c>
      <c r="K8">
        <v>1.1000000000000001</v>
      </c>
      <c r="M8" s="48" t="str">
        <f t="shared" si="0"/>
        <v>安井　徠人三段跳</v>
      </c>
      <c r="O8">
        <f t="shared" si="1"/>
        <v>1</v>
      </c>
      <c r="Q8" t="str">
        <f t="shared" si="2"/>
        <v>中</v>
      </c>
    </row>
    <row r="9" spans="1:17" x14ac:dyDescent="0.15">
      <c r="A9" t="s">
        <v>778</v>
      </c>
      <c r="B9" t="s">
        <v>267</v>
      </c>
      <c r="C9" s="6" t="s">
        <v>781</v>
      </c>
      <c r="D9" t="s">
        <v>830</v>
      </c>
      <c r="E9" t="s">
        <v>138</v>
      </c>
      <c r="F9" t="s">
        <v>491</v>
      </c>
      <c r="G9">
        <v>1148</v>
      </c>
      <c r="H9" t="s">
        <v>83</v>
      </c>
      <c r="I9" t="s">
        <v>280</v>
      </c>
      <c r="J9" t="s">
        <v>109</v>
      </c>
      <c r="K9" t="s">
        <v>783</v>
      </c>
      <c r="M9" s="48" t="str">
        <f t="shared" si="0"/>
        <v>安井徠人三段跳</v>
      </c>
      <c r="O9">
        <f t="shared" si="1"/>
        <v>1</v>
      </c>
      <c r="Q9" t="str">
        <f t="shared" si="2"/>
        <v>中</v>
      </c>
    </row>
    <row r="10" spans="1:17" x14ac:dyDescent="0.15">
      <c r="A10" t="s">
        <v>739</v>
      </c>
      <c r="B10" t="s">
        <v>837</v>
      </c>
      <c r="C10" s="6">
        <v>45208</v>
      </c>
      <c r="D10" t="s">
        <v>80</v>
      </c>
      <c r="E10" t="s">
        <v>212</v>
      </c>
      <c r="F10" t="s">
        <v>491</v>
      </c>
      <c r="G10">
        <v>488</v>
      </c>
      <c r="H10" t="s">
        <v>83</v>
      </c>
      <c r="I10" t="s">
        <v>280</v>
      </c>
      <c r="J10" t="s">
        <v>109</v>
      </c>
      <c r="K10" t="s">
        <v>230</v>
      </c>
      <c r="M10" s="48" t="str">
        <f t="shared" si="0"/>
        <v>安井徠人走幅跳</v>
      </c>
      <c r="O10" t="e">
        <f>IF(M10=#REF!,0,1)</f>
        <v>#REF!</v>
      </c>
      <c r="Q10" t="str">
        <f t="shared" si="2"/>
        <v>中</v>
      </c>
    </row>
    <row r="11" spans="1:17" x14ac:dyDescent="0.15">
      <c r="A11" t="s">
        <v>701</v>
      </c>
      <c r="B11" t="s">
        <v>267</v>
      </c>
      <c r="C11" s="6">
        <v>45178</v>
      </c>
      <c r="D11" t="s">
        <v>164</v>
      </c>
      <c r="E11" t="s">
        <v>183</v>
      </c>
      <c r="F11" t="s">
        <v>165</v>
      </c>
      <c r="G11">
        <v>2637</v>
      </c>
      <c r="H11" t="s">
        <v>83</v>
      </c>
      <c r="I11" t="s">
        <v>166</v>
      </c>
      <c r="J11" t="s">
        <v>85</v>
      </c>
      <c r="K11" t="s">
        <v>86</v>
      </c>
      <c r="M11" s="48" t="str">
        <f t="shared" si="0"/>
        <v>安達真優ハンマー投</v>
      </c>
      <c r="O11">
        <f t="shared" si="1"/>
        <v>1</v>
      </c>
      <c r="Q11" t="str">
        <f t="shared" ref="Q11:Q12" si="3">RIGHT(I11,1)</f>
        <v>高</v>
      </c>
    </row>
    <row r="12" spans="1:17" x14ac:dyDescent="0.15">
      <c r="A12" t="s">
        <v>445</v>
      </c>
      <c r="B12" t="s">
        <v>79</v>
      </c>
      <c r="C12" s="6" t="s">
        <v>845</v>
      </c>
      <c r="D12" t="s">
        <v>164</v>
      </c>
      <c r="E12" t="s">
        <v>81</v>
      </c>
      <c r="F12" t="s">
        <v>165</v>
      </c>
      <c r="G12">
        <v>955</v>
      </c>
      <c r="H12" t="s">
        <v>83</v>
      </c>
      <c r="I12" t="s">
        <v>462</v>
      </c>
      <c r="J12" t="s">
        <v>85</v>
      </c>
      <c r="K12" t="s">
        <v>86</v>
      </c>
      <c r="M12" s="48" t="str">
        <f t="shared" si="0"/>
        <v>安達真優砲丸投</v>
      </c>
      <c r="O12" t="e">
        <f>IF(M12=#REF!,0,1)</f>
        <v>#REF!</v>
      </c>
      <c r="Q12" t="str">
        <f t="shared" si="3"/>
        <v>業</v>
      </c>
    </row>
    <row r="13" spans="1:17" x14ac:dyDescent="0.15">
      <c r="A13" t="s">
        <v>838</v>
      </c>
      <c r="B13" t="s">
        <v>840</v>
      </c>
      <c r="C13" s="6">
        <v>45157</v>
      </c>
      <c r="D13" t="s">
        <v>126</v>
      </c>
      <c r="E13" t="s">
        <v>212</v>
      </c>
      <c r="F13" t="s">
        <v>371</v>
      </c>
      <c r="G13">
        <v>458</v>
      </c>
      <c r="H13" t="s">
        <v>83</v>
      </c>
      <c r="I13" t="s">
        <v>298</v>
      </c>
      <c r="J13" t="s">
        <v>85</v>
      </c>
      <c r="K13" t="s">
        <v>650</v>
      </c>
      <c r="M13" s="48" t="str">
        <f t="shared" si="0"/>
        <v>安藤あかり走幅跳</v>
      </c>
      <c r="O13" t="e">
        <f>IF(M13=#REF!,0,1)</f>
        <v>#REF!</v>
      </c>
      <c r="Q13" t="str">
        <f t="shared" ref="Q13:Q15" si="4">RIGHT(I13,1)</f>
        <v>中</v>
      </c>
    </row>
    <row r="14" spans="1:17" x14ac:dyDescent="0.15">
      <c r="A14" t="s">
        <v>701</v>
      </c>
      <c r="B14" t="s">
        <v>267</v>
      </c>
      <c r="C14" s="6">
        <v>45179</v>
      </c>
      <c r="D14" t="s">
        <v>827</v>
      </c>
      <c r="E14" t="s">
        <v>138</v>
      </c>
      <c r="F14" t="s">
        <v>162</v>
      </c>
      <c r="G14">
        <v>1309</v>
      </c>
      <c r="H14" t="s">
        <v>83</v>
      </c>
      <c r="I14" t="s">
        <v>163</v>
      </c>
      <c r="J14" t="s">
        <v>86</v>
      </c>
      <c r="K14" t="s">
        <v>198</v>
      </c>
      <c r="M14" s="48" t="str">
        <f t="shared" si="0"/>
        <v>伊藤拓磨三段跳</v>
      </c>
      <c r="O14" t="e">
        <f>IF(M14=#REF!,0,1)</f>
        <v>#REF!</v>
      </c>
      <c r="Q14" t="str">
        <f t="shared" si="4"/>
        <v>協</v>
      </c>
    </row>
    <row r="15" spans="1:17" x14ac:dyDescent="0.15">
      <c r="A15" t="s">
        <v>390</v>
      </c>
      <c r="B15" t="s">
        <v>79</v>
      </c>
      <c r="C15" s="6" t="s">
        <v>846</v>
      </c>
      <c r="D15" t="s">
        <v>529</v>
      </c>
      <c r="E15" t="s">
        <v>212</v>
      </c>
      <c r="F15" t="s">
        <v>162</v>
      </c>
      <c r="G15">
        <v>644</v>
      </c>
      <c r="H15" t="s">
        <v>83</v>
      </c>
      <c r="I15" t="s">
        <v>163</v>
      </c>
      <c r="J15" t="s">
        <v>86</v>
      </c>
      <c r="K15" t="s">
        <v>395</v>
      </c>
      <c r="M15" s="48" t="str">
        <f t="shared" si="0"/>
        <v>伊藤拓磨走幅跳</v>
      </c>
      <c r="O15">
        <f t="shared" si="1"/>
        <v>1</v>
      </c>
      <c r="Q15" t="str">
        <f t="shared" si="4"/>
        <v>協</v>
      </c>
    </row>
    <row r="16" spans="1:17" x14ac:dyDescent="0.15">
      <c r="A16" t="s">
        <v>336</v>
      </c>
      <c r="B16" t="s">
        <v>79</v>
      </c>
      <c r="C16" s="6" t="s">
        <v>847</v>
      </c>
      <c r="D16" t="s">
        <v>179</v>
      </c>
      <c r="E16" t="s">
        <v>81</v>
      </c>
      <c r="F16" t="s">
        <v>162</v>
      </c>
      <c r="G16">
        <v>678</v>
      </c>
      <c r="H16" t="s">
        <v>83</v>
      </c>
      <c r="I16" t="s">
        <v>163</v>
      </c>
      <c r="J16" t="s">
        <v>86</v>
      </c>
      <c r="K16" t="s">
        <v>86</v>
      </c>
      <c r="M16" s="48" t="str">
        <f t="shared" si="0"/>
        <v>伊藤拓磨砲丸投</v>
      </c>
      <c r="O16" t="e">
        <f>IF(M16=#REF!,0,1)</f>
        <v>#REF!</v>
      </c>
      <c r="Q16" t="str">
        <f t="shared" ref="Q16:Q21" si="5">RIGHT(I16,1)</f>
        <v>協</v>
      </c>
    </row>
    <row r="17" spans="1:17" x14ac:dyDescent="0.15">
      <c r="A17" t="s">
        <v>445</v>
      </c>
      <c r="B17" t="s">
        <v>79</v>
      </c>
      <c r="C17" s="6" t="s">
        <v>845</v>
      </c>
      <c r="D17" t="s">
        <v>373</v>
      </c>
      <c r="E17" t="s">
        <v>81</v>
      </c>
      <c r="F17" t="s">
        <v>474</v>
      </c>
      <c r="G17">
        <v>554</v>
      </c>
      <c r="H17" t="s">
        <v>83</v>
      </c>
      <c r="I17" t="s">
        <v>458</v>
      </c>
      <c r="J17" t="s">
        <v>89</v>
      </c>
      <c r="K17" t="s">
        <v>86</v>
      </c>
      <c r="M17" s="48" t="str">
        <f t="shared" si="0"/>
        <v>伊藤碧砲丸投</v>
      </c>
      <c r="O17">
        <f t="shared" si="1"/>
        <v>1</v>
      </c>
      <c r="Q17" t="str">
        <f t="shared" si="5"/>
        <v>陽</v>
      </c>
    </row>
    <row r="18" spans="1:17" x14ac:dyDescent="0.15">
      <c r="A18" t="s">
        <v>739</v>
      </c>
      <c r="B18" t="s">
        <v>837</v>
      </c>
      <c r="C18" s="6">
        <v>45208</v>
      </c>
      <c r="D18" t="s">
        <v>421</v>
      </c>
      <c r="E18" t="s">
        <v>835</v>
      </c>
      <c r="F18" t="s">
        <v>758</v>
      </c>
      <c r="G18">
        <v>2419</v>
      </c>
      <c r="H18" t="s">
        <v>83</v>
      </c>
      <c r="I18" t="s">
        <v>759</v>
      </c>
      <c r="J18" t="s">
        <v>546</v>
      </c>
      <c r="K18" t="s">
        <v>86</v>
      </c>
      <c r="M18" s="48" t="str">
        <f t="shared" si="0"/>
        <v>井上旺綺ｼﾞｬﾍﾞﾘｯｸﾎﾞｰﾙｽﾛｰ</v>
      </c>
      <c r="O18">
        <f t="shared" si="1"/>
        <v>1</v>
      </c>
      <c r="Q18" t="str">
        <f t="shared" si="5"/>
        <v>ズ</v>
      </c>
    </row>
    <row r="19" spans="1:17" x14ac:dyDescent="0.15">
      <c r="A19" t="s">
        <v>445</v>
      </c>
      <c r="B19" t="s">
        <v>79</v>
      </c>
      <c r="C19" s="6" t="s">
        <v>843</v>
      </c>
      <c r="D19" t="s">
        <v>164</v>
      </c>
      <c r="E19" t="s">
        <v>212</v>
      </c>
      <c r="F19" t="s">
        <v>327</v>
      </c>
      <c r="G19">
        <v>502</v>
      </c>
      <c r="H19" t="s">
        <v>83</v>
      </c>
      <c r="I19" t="s">
        <v>447</v>
      </c>
      <c r="J19" t="s">
        <v>89</v>
      </c>
      <c r="K19" t="s">
        <v>232</v>
      </c>
      <c r="M19" s="48" t="str">
        <f t="shared" si="0"/>
        <v>井上幸亜走幅跳</v>
      </c>
      <c r="O19">
        <f t="shared" si="1"/>
        <v>1</v>
      </c>
      <c r="Q19" t="str">
        <f t="shared" si="5"/>
        <v>藤</v>
      </c>
    </row>
    <row r="20" spans="1:17" x14ac:dyDescent="0.15">
      <c r="A20" t="s">
        <v>445</v>
      </c>
      <c r="B20" t="s">
        <v>79</v>
      </c>
      <c r="C20" s="6" t="s">
        <v>848</v>
      </c>
      <c r="D20" t="s">
        <v>373</v>
      </c>
      <c r="E20" t="s">
        <v>123</v>
      </c>
      <c r="F20" t="s">
        <v>375</v>
      </c>
      <c r="G20">
        <v>2332</v>
      </c>
      <c r="H20" t="s">
        <v>83</v>
      </c>
      <c r="I20" t="s">
        <v>458</v>
      </c>
      <c r="J20" t="s">
        <v>89</v>
      </c>
      <c r="K20" t="s">
        <v>86</v>
      </c>
      <c r="M20" s="48" t="str">
        <f t="shared" si="0"/>
        <v>井田茜深円盤投</v>
      </c>
      <c r="O20">
        <f t="shared" si="1"/>
        <v>1</v>
      </c>
      <c r="Q20" t="str">
        <f t="shared" si="5"/>
        <v>陽</v>
      </c>
    </row>
    <row r="21" spans="1:17" x14ac:dyDescent="0.15">
      <c r="A21" t="s">
        <v>739</v>
      </c>
      <c r="B21" t="s">
        <v>837</v>
      </c>
      <c r="C21" s="6">
        <v>45208</v>
      </c>
      <c r="D21" t="s">
        <v>421</v>
      </c>
      <c r="E21" t="s">
        <v>835</v>
      </c>
      <c r="F21" t="s">
        <v>754</v>
      </c>
      <c r="G21">
        <v>1540</v>
      </c>
      <c r="H21" t="s">
        <v>83</v>
      </c>
      <c r="I21" t="s">
        <v>422</v>
      </c>
      <c r="J21" t="s">
        <v>89</v>
      </c>
      <c r="K21" t="s">
        <v>86</v>
      </c>
      <c r="M21" s="48" t="str">
        <f t="shared" si="0"/>
        <v>井田蒼生ｼﾞｬﾍﾞﾘｯｸﾎﾞｰﾙｽﾛｰ</v>
      </c>
      <c r="O21" t="e">
        <f>IF(M21=#REF!,0,1)</f>
        <v>#REF!</v>
      </c>
      <c r="Q21" t="str">
        <f t="shared" si="5"/>
        <v>ズ</v>
      </c>
    </row>
    <row r="22" spans="1:17" x14ac:dyDescent="0.15">
      <c r="A22" t="s">
        <v>739</v>
      </c>
      <c r="B22" t="s">
        <v>837</v>
      </c>
      <c r="C22" s="6">
        <v>45208</v>
      </c>
      <c r="D22" t="s">
        <v>80</v>
      </c>
      <c r="E22" t="s">
        <v>212</v>
      </c>
      <c r="F22" t="s">
        <v>743</v>
      </c>
      <c r="G22">
        <v>581</v>
      </c>
      <c r="H22" t="s">
        <v>83</v>
      </c>
      <c r="I22" t="s">
        <v>88</v>
      </c>
      <c r="J22" t="s">
        <v>109</v>
      </c>
      <c r="K22" t="s">
        <v>400</v>
      </c>
      <c r="M22" s="48" t="str">
        <f t="shared" si="0"/>
        <v>井田悠仁走幅跳</v>
      </c>
      <c r="O22">
        <f t="shared" si="1"/>
        <v>1</v>
      </c>
      <c r="Q22" t="str">
        <f t="shared" ref="Q22:Q26" si="6">RIGHT(I22,1)</f>
        <v>C</v>
      </c>
    </row>
    <row r="23" spans="1:17" x14ac:dyDescent="0.15">
      <c r="A23" t="s">
        <v>266</v>
      </c>
      <c r="B23" t="s">
        <v>267</v>
      </c>
      <c r="C23" s="6" t="s">
        <v>841</v>
      </c>
      <c r="D23" t="s">
        <v>528</v>
      </c>
      <c r="E23" t="s">
        <v>138</v>
      </c>
      <c r="F23" t="s">
        <v>197</v>
      </c>
      <c r="G23">
        <v>1030</v>
      </c>
      <c r="H23" t="s">
        <v>83</v>
      </c>
      <c r="I23" t="s">
        <v>140</v>
      </c>
      <c r="J23" t="s">
        <v>109</v>
      </c>
      <c r="K23" t="s">
        <v>146</v>
      </c>
      <c r="M23" s="48" t="str">
        <f t="shared" si="0"/>
        <v>井尾愛美三段跳</v>
      </c>
      <c r="O23">
        <f t="shared" si="1"/>
        <v>1</v>
      </c>
      <c r="Q23" t="str">
        <f t="shared" si="6"/>
        <v>高</v>
      </c>
    </row>
    <row r="24" spans="1:17" x14ac:dyDescent="0.15">
      <c r="A24" t="s">
        <v>445</v>
      </c>
      <c r="B24" t="s">
        <v>79</v>
      </c>
      <c r="C24" s="6" t="s">
        <v>843</v>
      </c>
      <c r="D24" t="s">
        <v>373</v>
      </c>
      <c r="E24" t="s">
        <v>212</v>
      </c>
      <c r="F24" t="s">
        <v>197</v>
      </c>
      <c r="G24">
        <v>474</v>
      </c>
      <c r="H24" t="s">
        <v>83</v>
      </c>
      <c r="I24" t="s">
        <v>455</v>
      </c>
      <c r="J24" t="s">
        <v>109</v>
      </c>
      <c r="K24" t="s">
        <v>235</v>
      </c>
      <c r="M24" s="48" t="str">
        <f t="shared" si="0"/>
        <v>井尾愛美走幅跳</v>
      </c>
      <c r="O24">
        <f t="shared" si="1"/>
        <v>1</v>
      </c>
      <c r="Q24" t="str">
        <f t="shared" si="6"/>
        <v>丘</v>
      </c>
    </row>
    <row r="25" spans="1:17" x14ac:dyDescent="0.15">
      <c r="A25" t="s">
        <v>838</v>
      </c>
      <c r="B25" t="s">
        <v>840</v>
      </c>
      <c r="C25" s="6">
        <v>45158</v>
      </c>
      <c r="D25" t="s">
        <v>80</v>
      </c>
      <c r="E25" t="s">
        <v>212</v>
      </c>
      <c r="F25" t="s">
        <v>693</v>
      </c>
      <c r="G25">
        <v>329</v>
      </c>
      <c r="H25" t="s">
        <v>83</v>
      </c>
      <c r="I25" t="s">
        <v>108</v>
      </c>
      <c r="J25" t="s">
        <v>89</v>
      </c>
      <c r="K25" t="s">
        <v>202</v>
      </c>
      <c r="M25" s="48" t="str">
        <f t="shared" si="0"/>
        <v>一宮大城走幅跳</v>
      </c>
      <c r="O25">
        <f t="shared" si="1"/>
        <v>1</v>
      </c>
      <c r="Q25" t="str">
        <f t="shared" si="6"/>
        <v>中</v>
      </c>
    </row>
    <row r="26" spans="1:17" x14ac:dyDescent="0.15">
      <c r="A26" t="s">
        <v>78</v>
      </c>
      <c r="B26" t="s">
        <v>79</v>
      </c>
      <c r="C26" s="6" t="s">
        <v>849</v>
      </c>
      <c r="D26" t="s">
        <v>530</v>
      </c>
      <c r="E26" t="s">
        <v>189</v>
      </c>
      <c r="F26" t="s">
        <v>191</v>
      </c>
      <c r="G26">
        <v>4508</v>
      </c>
      <c r="H26" t="s">
        <v>83</v>
      </c>
      <c r="I26" t="s">
        <v>168</v>
      </c>
      <c r="J26" t="s">
        <v>109</v>
      </c>
      <c r="K26" t="s">
        <v>86</v>
      </c>
      <c r="M26" s="48" t="str">
        <f t="shared" si="0"/>
        <v>稲垣璃久やり投</v>
      </c>
      <c r="O26" t="e">
        <f>IF(M26=#REF!,0,1)</f>
        <v>#REF!</v>
      </c>
      <c r="Q26" t="str">
        <f t="shared" si="6"/>
        <v>高</v>
      </c>
    </row>
    <row r="27" spans="1:17" x14ac:dyDescent="0.15">
      <c r="A27" t="s">
        <v>701</v>
      </c>
      <c r="B27" t="s">
        <v>267</v>
      </c>
      <c r="C27" s="6">
        <v>45178</v>
      </c>
      <c r="D27" t="s">
        <v>80</v>
      </c>
      <c r="E27" t="s">
        <v>117</v>
      </c>
      <c r="F27" t="s">
        <v>363</v>
      </c>
      <c r="G27">
        <v>3201</v>
      </c>
      <c r="H27" t="s">
        <v>83</v>
      </c>
      <c r="I27" t="s">
        <v>125</v>
      </c>
      <c r="J27" t="s">
        <v>89</v>
      </c>
      <c r="K27" t="s">
        <v>86</v>
      </c>
      <c r="M27" s="48" t="str">
        <f t="shared" si="0"/>
        <v>稲田雄介ｼﾞｬﾍﾞﾘｯｸｽﾛｰ</v>
      </c>
      <c r="O27">
        <f t="shared" si="1"/>
        <v>1</v>
      </c>
      <c r="Q27" t="str">
        <f t="shared" ref="Q27:Q30" si="7">RIGHT(I27,1)</f>
        <v>園</v>
      </c>
    </row>
    <row r="28" spans="1:17" x14ac:dyDescent="0.15">
      <c r="A28" t="s">
        <v>336</v>
      </c>
      <c r="B28" t="s">
        <v>79</v>
      </c>
      <c r="C28" s="6" t="s">
        <v>847</v>
      </c>
      <c r="D28" t="s">
        <v>531</v>
      </c>
      <c r="E28" t="s">
        <v>212</v>
      </c>
      <c r="F28" t="s">
        <v>363</v>
      </c>
      <c r="G28">
        <v>390</v>
      </c>
      <c r="H28" t="s">
        <v>83</v>
      </c>
      <c r="I28" t="s">
        <v>125</v>
      </c>
      <c r="J28" t="s">
        <v>89</v>
      </c>
      <c r="K28" t="s">
        <v>324</v>
      </c>
      <c r="M28" s="48" t="str">
        <f t="shared" si="0"/>
        <v>稲田雄介走幅跳</v>
      </c>
      <c r="O28" t="e">
        <f>IF(M28=#REF!,0,1)</f>
        <v>#REF!</v>
      </c>
      <c r="Q28" t="str">
        <f t="shared" si="7"/>
        <v>園</v>
      </c>
    </row>
    <row r="29" spans="1:17" x14ac:dyDescent="0.15">
      <c r="A29" t="s">
        <v>445</v>
      </c>
      <c r="B29" t="s">
        <v>79</v>
      </c>
      <c r="C29" s="6" t="s">
        <v>848</v>
      </c>
      <c r="D29" t="s">
        <v>373</v>
      </c>
      <c r="E29" t="s">
        <v>123</v>
      </c>
      <c r="F29" t="s">
        <v>478</v>
      </c>
      <c r="G29">
        <v>1026</v>
      </c>
      <c r="H29" t="s">
        <v>83</v>
      </c>
      <c r="I29" t="s">
        <v>446</v>
      </c>
      <c r="J29" t="s">
        <v>109</v>
      </c>
      <c r="K29" t="s">
        <v>86</v>
      </c>
      <c r="M29" s="48" t="str">
        <f t="shared" si="0"/>
        <v>宇野千萌円盤投</v>
      </c>
      <c r="O29" t="e">
        <f>IF(M29=#REF!,0,1)</f>
        <v>#REF!</v>
      </c>
      <c r="Q29" t="str">
        <f t="shared" si="7"/>
        <v>軽</v>
      </c>
    </row>
    <row r="30" spans="1:17" x14ac:dyDescent="0.15">
      <c r="A30" t="s">
        <v>739</v>
      </c>
      <c r="B30" t="s">
        <v>837</v>
      </c>
      <c r="C30" s="6">
        <v>45208</v>
      </c>
      <c r="D30" t="s">
        <v>421</v>
      </c>
      <c r="E30" t="s">
        <v>835</v>
      </c>
      <c r="F30" t="s">
        <v>761</v>
      </c>
      <c r="G30">
        <v>1980</v>
      </c>
      <c r="H30" t="s">
        <v>83</v>
      </c>
      <c r="I30" t="s">
        <v>559</v>
      </c>
      <c r="J30">
        <v>1</v>
      </c>
      <c r="K30" t="s">
        <v>86</v>
      </c>
      <c r="M30" s="48" t="str">
        <f t="shared" si="0"/>
        <v>羽石颯心ｼﾞｬﾍﾞﾘｯｸﾎﾞｰﾙｽﾛｰ</v>
      </c>
      <c r="O30">
        <f t="shared" si="1"/>
        <v>1</v>
      </c>
      <c r="Q30" t="str">
        <f t="shared" si="7"/>
        <v>C</v>
      </c>
    </row>
    <row r="31" spans="1:17" x14ac:dyDescent="0.15">
      <c r="A31" t="s">
        <v>778</v>
      </c>
      <c r="B31" t="s">
        <v>267</v>
      </c>
      <c r="C31" s="6" t="s">
        <v>781</v>
      </c>
      <c r="D31" t="s">
        <v>164</v>
      </c>
      <c r="E31" t="s">
        <v>123</v>
      </c>
      <c r="F31" t="s">
        <v>494</v>
      </c>
      <c r="G31">
        <v>2194</v>
      </c>
      <c r="H31" t="s">
        <v>83</v>
      </c>
      <c r="I31" t="s">
        <v>152</v>
      </c>
      <c r="J31" t="s">
        <v>89</v>
      </c>
      <c r="K31" t="s">
        <v>86</v>
      </c>
      <c r="M31" s="48" t="str">
        <f t="shared" si="0"/>
        <v>臼井悠人円盤投</v>
      </c>
      <c r="O31">
        <f t="shared" si="1"/>
        <v>1</v>
      </c>
      <c r="Q31" t="str">
        <f t="shared" ref="Q31:Q33" si="8">RIGHT(I31,1)</f>
        <v>高</v>
      </c>
    </row>
    <row r="32" spans="1:17" x14ac:dyDescent="0.15">
      <c r="A32" t="s">
        <v>701</v>
      </c>
      <c r="B32" t="s">
        <v>267</v>
      </c>
      <c r="C32" s="6">
        <v>45178</v>
      </c>
      <c r="D32" t="s">
        <v>164</v>
      </c>
      <c r="E32" t="s">
        <v>81</v>
      </c>
      <c r="F32" t="s">
        <v>494</v>
      </c>
      <c r="G32">
        <v>799</v>
      </c>
      <c r="H32" t="s">
        <v>83</v>
      </c>
      <c r="I32" t="s">
        <v>152</v>
      </c>
      <c r="J32" t="s">
        <v>89</v>
      </c>
      <c r="K32" t="s">
        <v>86</v>
      </c>
      <c r="M32" s="48" t="str">
        <f t="shared" si="0"/>
        <v>臼井悠人砲丸投</v>
      </c>
      <c r="O32">
        <f t="shared" si="1"/>
        <v>1</v>
      </c>
      <c r="Q32" t="str">
        <f t="shared" si="8"/>
        <v>高</v>
      </c>
    </row>
    <row r="33" spans="1:17" x14ac:dyDescent="0.15">
      <c r="A33" t="s">
        <v>544</v>
      </c>
      <c r="B33" t="s">
        <v>79</v>
      </c>
      <c r="C33" s="6">
        <v>45074</v>
      </c>
      <c r="D33" t="s">
        <v>438</v>
      </c>
      <c r="E33" t="s">
        <v>835</v>
      </c>
      <c r="F33" t="s">
        <v>616</v>
      </c>
      <c r="G33">
        <v>1592</v>
      </c>
      <c r="H33" t="s">
        <v>83</v>
      </c>
      <c r="I33" t="s">
        <v>559</v>
      </c>
      <c r="J33">
        <v>5</v>
      </c>
      <c r="K33" t="s">
        <v>86</v>
      </c>
      <c r="M33" s="48" t="str">
        <f t="shared" si="0"/>
        <v>永江優愛ｼﾞｬﾍﾞﾘｯｸﾎﾞｰﾙｽﾛｰ</v>
      </c>
      <c r="O33" t="e">
        <f>IF(M33=#REF!,0,1)</f>
        <v>#REF!</v>
      </c>
      <c r="Q33" t="str">
        <f t="shared" si="8"/>
        <v>C</v>
      </c>
    </row>
    <row r="34" spans="1:17" x14ac:dyDescent="0.15">
      <c r="A34" t="s">
        <v>713</v>
      </c>
      <c r="B34" t="s">
        <v>79</v>
      </c>
      <c r="C34" s="6">
        <v>45199</v>
      </c>
      <c r="D34" t="s">
        <v>438</v>
      </c>
      <c r="E34" t="s">
        <v>81</v>
      </c>
      <c r="F34" t="s">
        <v>616</v>
      </c>
      <c r="G34">
        <v>503</v>
      </c>
      <c r="H34" t="s">
        <v>83</v>
      </c>
      <c r="I34" t="s">
        <v>559</v>
      </c>
      <c r="J34">
        <v>5</v>
      </c>
      <c r="K34" t="s">
        <v>86</v>
      </c>
      <c r="M34" s="48" t="str">
        <f t="shared" si="0"/>
        <v>永江優愛砲丸投</v>
      </c>
      <c r="O34" t="e">
        <f>IF(M34=#REF!,0,1)</f>
        <v>#REF!</v>
      </c>
      <c r="Q34" t="str">
        <f t="shared" ref="Q34:Q38" si="9">RIGHT(I34,1)</f>
        <v>C</v>
      </c>
    </row>
    <row r="35" spans="1:17" x14ac:dyDescent="0.15">
      <c r="A35" t="s">
        <v>621</v>
      </c>
      <c r="B35" t="s">
        <v>267</v>
      </c>
      <c r="C35" s="6" t="s">
        <v>842</v>
      </c>
      <c r="D35" t="s">
        <v>126</v>
      </c>
      <c r="E35" t="s">
        <v>212</v>
      </c>
      <c r="F35" t="s">
        <v>248</v>
      </c>
      <c r="G35">
        <v>409</v>
      </c>
      <c r="H35" t="s">
        <v>83</v>
      </c>
      <c r="I35" t="s">
        <v>84</v>
      </c>
      <c r="J35" t="s">
        <v>89</v>
      </c>
      <c r="K35" t="s">
        <v>250</v>
      </c>
      <c r="M35" s="48" t="str">
        <f t="shared" si="0"/>
        <v>永江綺良走幅跳</v>
      </c>
      <c r="O35">
        <f t="shared" si="1"/>
        <v>1</v>
      </c>
      <c r="Q35" t="str">
        <f t="shared" si="9"/>
        <v>中</v>
      </c>
    </row>
    <row r="36" spans="1:17" x14ac:dyDescent="0.15">
      <c r="A36" t="s">
        <v>445</v>
      </c>
      <c r="B36" t="s">
        <v>79</v>
      </c>
      <c r="C36" s="6" t="s">
        <v>845</v>
      </c>
      <c r="D36" t="s">
        <v>373</v>
      </c>
      <c r="E36" t="s">
        <v>81</v>
      </c>
      <c r="F36" t="s">
        <v>477</v>
      </c>
      <c r="G36">
        <v>758</v>
      </c>
      <c r="H36" t="s">
        <v>83</v>
      </c>
      <c r="I36" t="s">
        <v>455</v>
      </c>
      <c r="J36" t="s">
        <v>109</v>
      </c>
      <c r="K36" t="s">
        <v>86</v>
      </c>
      <c r="M36" s="48" t="str">
        <f t="shared" si="0"/>
        <v>永本文香砲丸投</v>
      </c>
      <c r="O36" t="e">
        <f>IF(M36=#REF!,0,1)</f>
        <v>#REF!</v>
      </c>
      <c r="Q36" t="str">
        <f t="shared" si="9"/>
        <v>丘</v>
      </c>
    </row>
    <row r="37" spans="1:17" x14ac:dyDescent="0.15">
      <c r="A37" t="s">
        <v>336</v>
      </c>
      <c r="B37" t="s">
        <v>79</v>
      </c>
      <c r="C37" s="6" t="s">
        <v>847</v>
      </c>
      <c r="D37" t="s">
        <v>80</v>
      </c>
      <c r="E37" t="s">
        <v>81</v>
      </c>
      <c r="F37" t="s">
        <v>345</v>
      </c>
      <c r="G37">
        <v>608</v>
      </c>
      <c r="H37" t="s">
        <v>83</v>
      </c>
      <c r="I37" t="s">
        <v>274</v>
      </c>
      <c r="J37" t="s">
        <v>89</v>
      </c>
      <c r="K37" t="s">
        <v>86</v>
      </c>
      <c r="M37" s="48" t="str">
        <f t="shared" si="0"/>
        <v>越前稀順砲丸投</v>
      </c>
      <c r="O37">
        <f t="shared" si="1"/>
        <v>1</v>
      </c>
      <c r="Q37" t="str">
        <f t="shared" si="9"/>
        <v>中</v>
      </c>
    </row>
    <row r="38" spans="1:17" x14ac:dyDescent="0.15">
      <c r="A38" t="s">
        <v>390</v>
      </c>
      <c r="B38" t="s">
        <v>79</v>
      </c>
      <c r="C38" s="6" t="s">
        <v>850</v>
      </c>
      <c r="D38" t="s">
        <v>126</v>
      </c>
      <c r="E38" t="s">
        <v>117</v>
      </c>
      <c r="F38" t="s">
        <v>410</v>
      </c>
      <c r="G38">
        <v>1910</v>
      </c>
      <c r="H38" t="s">
        <v>83</v>
      </c>
      <c r="I38" t="s">
        <v>411</v>
      </c>
      <c r="J38" t="s">
        <v>109</v>
      </c>
      <c r="K38" t="s">
        <v>86</v>
      </c>
      <c r="M38" s="48" t="str">
        <f t="shared" si="0"/>
        <v>遠藤ゆい子ｼﾞｬﾍﾞﾘｯｸｽﾛｰ</v>
      </c>
      <c r="O38" t="e">
        <f>IF(M38=#REF!,0,1)</f>
        <v>#REF!</v>
      </c>
      <c r="Q38" t="str">
        <f t="shared" si="9"/>
        <v>中</v>
      </c>
    </row>
    <row r="39" spans="1:17" x14ac:dyDescent="0.15">
      <c r="A39" t="s">
        <v>390</v>
      </c>
      <c r="B39" t="s">
        <v>79</v>
      </c>
      <c r="C39" s="6" t="s">
        <v>846</v>
      </c>
      <c r="D39" t="s">
        <v>126</v>
      </c>
      <c r="E39" t="s">
        <v>81</v>
      </c>
      <c r="F39" t="s">
        <v>410</v>
      </c>
      <c r="G39">
        <v>786</v>
      </c>
      <c r="H39" t="s">
        <v>83</v>
      </c>
      <c r="I39" t="s">
        <v>411</v>
      </c>
      <c r="J39" t="s">
        <v>109</v>
      </c>
      <c r="K39" t="s">
        <v>86</v>
      </c>
      <c r="M39" s="48" t="str">
        <f t="shared" si="0"/>
        <v>遠藤ゆい子砲丸投</v>
      </c>
      <c r="O39">
        <f t="shared" si="1"/>
        <v>1</v>
      </c>
      <c r="Q39" t="str">
        <f t="shared" ref="Q39:Q45" si="10">RIGHT(I39,1)</f>
        <v>中</v>
      </c>
    </row>
    <row r="40" spans="1:17" x14ac:dyDescent="0.15">
      <c r="A40" t="s">
        <v>536</v>
      </c>
      <c r="B40" t="s">
        <v>79</v>
      </c>
      <c r="C40" s="6">
        <v>45094</v>
      </c>
      <c r="D40" t="s">
        <v>126</v>
      </c>
      <c r="E40" t="s">
        <v>212</v>
      </c>
      <c r="F40" t="s">
        <v>260</v>
      </c>
      <c r="G40">
        <v>407</v>
      </c>
      <c r="H40" t="s">
        <v>83</v>
      </c>
      <c r="I40" t="s">
        <v>91</v>
      </c>
      <c r="J40" t="s">
        <v>109</v>
      </c>
      <c r="K40" t="s">
        <v>237</v>
      </c>
      <c r="M40" s="48" t="str">
        <f t="shared" si="0"/>
        <v>塩澤苺依走幅跳</v>
      </c>
      <c r="O40">
        <f t="shared" si="1"/>
        <v>1</v>
      </c>
      <c r="Q40" t="str">
        <f t="shared" si="10"/>
        <v>中</v>
      </c>
    </row>
    <row r="41" spans="1:17" x14ac:dyDescent="0.15">
      <c r="A41" t="s">
        <v>839</v>
      </c>
      <c r="B41" t="s">
        <v>267</v>
      </c>
      <c r="C41" s="6">
        <v>45157</v>
      </c>
      <c r="D41" t="s">
        <v>373</v>
      </c>
      <c r="E41" t="s">
        <v>183</v>
      </c>
      <c r="F41" t="s">
        <v>475</v>
      </c>
      <c r="G41">
        <v>1173</v>
      </c>
      <c r="H41" t="s">
        <v>83</v>
      </c>
      <c r="I41" t="s">
        <v>283</v>
      </c>
      <c r="J41" t="s">
        <v>85</v>
      </c>
      <c r="K41" t="s">
        <v>86</v>
      </c>
      <c r="M41" s="48" t="str">
        <f t="shared" si="0"/>
        <v>奥山亜子ハンマー投</v>
      </c>
      <c r="O41">
        <f t="shared" si="1"/>
        <v>1</v>
      </c>
      <c r="Q41" t="str">
        <f t="shared" si="10"/>
        <v>高</v>
      </c>
    </row>
    <row r="42" spans="1:17" x14ac:dyDescent="0.15">
      <c r="A42" t="s">
        <v>445</v>
      </c>
      <c r="B42" t="s">
        <v>79</v>
      </c>
      <c r="C42" s="6" t="s">
        <v>845</v>
      </c>
      <c r="D42" t="s">
        <v>373</v>
      </c>
      <c r="E42" t="s">
        <v>81</v>
      </c>
      <c r="F42" t="s">
        <v>475</v>
      </c>
      <c r="G42">
        <v>410</v>
      </c>
      <c r="H42" t="s">
        <v>83</v>
      </c>
      <c r="I42" t="s">
        <v>446</v>
      </c>
      <c r="J42" t="s">
        <v>85</v>
      </c>
      <c r="K42" t="s">
        <v>86</v>
      </c>
      <c r="M42" s="48" t="str">
        <f t="shared" si="0"/>
        <v>奥山亜子砲丸投</v>
      </c>
      <c r="O42">
        <f t="shared" si="1"/>
        <v>1</v>
      </c>
      <c r="Q42" t="str">
        <f t="shared" si="10"/>
        <v>軽</v>
      </c>
    </row>
    <row r="43" spans="1:17" x14ac:dyDescent="0.15">
      <c r="A43" t="s">
        <v>489</v>
      </c>
      <c r="B43" t="s">
        <v>79</v>
      </c>
      <c r="C43" s="6" t="s">
        <v>851</v>
      </c>
      <c r="D43" t="s">
        <v>80</v>
      </c>
      <c r="E43" t="s">
        <v>212</v>
      </c>
      <c r="F43" t="s">
        <v>519</v>
      </c>
      <c r="G43">
        <v>510</v>
      </c>
      <c r="H43" t="s">
        <v>83</v>
      </c>
      <c r="I43" t="s">
        <v>347</v>
      </c>
      <c r="J43" t="s">
        <v>109</v>
      </c>
      <c r="K43" t="s">
        <v>232</v>
      </c>
      <c r="M43" s="48" t="str">
        <f t="shared" si="0"/>
        <v>横山直哉走幅跳</v>
      </c>
      <c r="O43">
        <f t="shared" si="1"/>
        <v>1</v>
      </c>
      <c r="Q43" t="str">
        <f t="shared" si="10"/>
        <v>中</v>
      </c>
    </row>
    <row r="44" spans="1:17" x14ac:dyDescent="0.15">
      <c r="A44" t="s">
        <v>839</v>
      </c>
      <c r="B44" t="s">
        <v>267</v>
      </c>
      <c r="C44" s="6">
        <v>45156</v>
      </c>
      <c r="D44" t="s">
        <v>164</v>
      </c>
      <c r="E44" t="s">
        <v>189</v>
      </c>
      <c r="F44" t="s">
        <v>682</v>
      </c>
      <c r="G44">
        <v>3072</v>
      </c>
      <c r="H44" t="s">
        <v>83</v>
      </c>
      <c r="I44" t="s">
        <v>145</v>
      </c>
      <c r="J44" t="s">
        <v>89</v>
      </c>
      <c r="K44" t="s">
        <v>86</v>
      </c>
      <c r="M44" s="48" t="str">
        <f t="shared" si="0"/>
        <v>横山祐汰やり投</v>
      </c>
      <c r="O44">
        <f t="shared" ref="O44:O76" si="11">IF(M44=M43,0,1)</f>
        <v>1</v>
      </c>
      <c r="Q44" t="str">
        <f t="shared" si="10"/>
        <v>高</v>
      </c>
    </row>
    <row r="45" spans="1:17" x14ac:dyDescent="0.15">
      <c r="A45" t="s">
        <v>713</v>
      </c>
      <c r="B45" t="s">
        <v>79</v>
      </c>
      <c r="C45" s="6">
        <v>45199</v>
      </c>
      <c r="D45" t="s">
        <v>438</v>
      </c>
      <c r="E45" t="s">
        <v>212</v>
      </c>
      <c r="F45" t="s">
        <v>576</v>
      </c>
      <c r="G45">
        <v>315</v>
      </c>
      <c r="H45" t="s">
        <v>83</v>
      </c>
      <c r="I45" t="s">
        <v>566</v>
      </c>
      <c r="J45" t="s">
        <v>546</v>
      </c>
      <c r="K45" t="s">
        <v>235</v>
      </c>
      <c r="M45" s="48" t="str">
        <f t="shared" si="0"/>
        <v>横山輪廻走幅跳</v>
      </c>
      <c r="O45" t="e">
        <f>IF(M45=#REF!,0,1)</f>
        <v>#REF!</v>
      </c>
      <c r="Q45" t="str">
        <f t="shared" si="10"/>
        <v>少</v>
      </c>
    </row>
    <row r="46" spans="1:17" x14ac:dyDescent="0.15">
      <c r="A46" t="s">
        <v>445</v>
      </c>
      <c r="B46" t="s">
        <v>79</v>
      </c>
      <c r="C46" s="6" t="s">
        <v>843</v>
      </c>
      <c r="D46" t="s">
        <v>373</v>
      </c>
      <c r="E46" t="s">
        <v>183</v>
      </c>
      <c r="F46" t="s">
        <v>485</v>
      </c>
      <c r="G46">
        <v>1485</v>
      </c>
      <c r="H46" t="s">
        <v>83</v>
      </c>
      <c r="I46" t="s">
        <v>446</v>
      </c>
      <c r="J46" t="s">
        <v>85</v>
      </c>
      <c r="K46" t="s">
        <v>86</v>
      </c>
      <c r="M46" s="48" t="str">
        <f t="shared" si="0"/>
        <v>岡村柚奈ハンマー投</v>
      </c>
      <c r="O46" t="e">
        <f>IF(M46=#REF!,0,1)</f>
        <v>#REF!</v>
      </c>
      <c r="Q46" t="str">
        <f t="shared" ref="Q46:Q49" si="12">RIGHT(I46,1)</f>
        <v>軽</v>
      </c>
    </row>
    <row r="47" spans="1:17" x14ac:dyDescent="0.15">
      <c r="A47" t="s">
        <v>536</v>
      </c>
      <c r="B47" t="s">
        <v>79</v>
      </c>
      <c r="C47" s="6">
        <v>45094</v>
      </c>
      <c r="D47" t="s">
        <v>80</v>
      </c>
      <c r="E47" t="s">
        <v>212</v>
      </c>
      <c r="F47" t="s">
        <v>541</v>
      </c>
      <c r="G47">
        <v>368</v>
      </c>
      <c r="H47" t="s">
        <v>83</v>
      </c>
      <c r="I47" t="s">
        <v>540</v>
      </c>
      <c r="J47" t="s">
        <v>89</v>
      </c>
      <c r="K47" t="s">
        <v>454</v>
      </c>
      <c r="M47" s="48" t="str">
        <f t="shared" si="0"/>
        <v>岡田拓真走幅跳</v>
      </c>
      <c r="O47" t="e">
        <f>IF(M47=#REF!,0,1)</f>
        <v>#REF!</v>
      </c>
      <c r="Q47" t="str">
        <f t="shared" si="12"/>
        <v>中</v>
      </c>
    </row>
    <row r="48" spans="1:17" x14ac:dyDescent="0.15">
      <c r="A48" t="s">
        <v>445</v>
      </c>
      <c r="B48" t="s">
        <v>79</v>
      </c>
      <c r="C48" s="6" t="s">
        <v>848</v>
      </c>
      <c r="D48" t="s">
        <v>373</v>
      </c>
      <c r="E48" t="s">
        <v>123</v>
      </c>
      <c r="F48" t="s">
        <v>481</v>
      </c>
      <c r="G48">
        <v>1500</v>
      </c>
      <c r="H48" t="s">
        <v>83</v>
      </c>
      <c r="I48" t="s">
        <v>446</v>
      </c>
      <c r="J48" t="s">
        <v>109</v>
      </c>
      <c r="K48" t="s">
        <v>86</v>
      </c>
      <c r="M48" s="48" t="str">
        <f t="shared" si="0"/>
        <v>岡田莉來円盤投</v>
      </c>
      <c r="O48">
        <f t="shared" si="11"/>
        <v>1</v>
      </c>
      <c r="Q48" t="str">
        <f t="shared" si="12"/>
        <v>軽</v>
      </c>
    </row>
    <row r="49" spans="1:17" x14ac:dyDescent="0.15">
      <c r="A49" t="e">
        <v>#N/A</v>
      </c>
      <c r="B49" t="e">
        <v>#N/A</v>
      </c>
      <c r="C49" s="6">
        <v>45158</v>
      </c>
      <c r="D49" t="s">
        <v>80</v>
      </c>
      <c r="E49" t="s">
        <v>212</v>
      </c>
      <c r="F49" t="s">
        <v>698</v>
      </c>
      <c r="G49">
        <v>423</v>
      </c>
      <c r="H49" t="s">
        <v>83</v>
      </c>
      <c r="I49" t="s">
        <v>303</v>
      </c>
      <c r="J49" t="s">
        <v>85</v>
      </c>
      <c r="K49" t="s">
        <v>237</v>
      </c>
      <c r="M49" s="48" t="str">
        <f t="shared" si="0"/>
        <v>岡部嵩永走幅跳</v>
      </c>
      <c r="O49">
        <f t="shared" si="11"/>
        <v>1</v>
      </c>
      <c r="Q49" t="str">
        <f t="shared" si="12"/>
        <v>中</v>
      </c>
    </row>
    <row r="50" spans="1:17" x14ac:dyDescent="0.15">
      <c r="A50" t="s">
        <v>445</v>
      </c>
      <c r="B50" t="s">
        <v>79</v>
      </c>
      <c r="C50" s="6" t="s">
        <v>843</v>
      </c>
      <c r="D50" t="s">
        <v>164</v>
      </c>
      <c r="E50" t="s">
        <v>183</v>
      </c>
      <c r="F50" t="s">
        <v>187</v>
      </c>
      <c r="G50">
        <v>4706</v>
      </c>
      <c r="H50" t="s">
        <v>83</v>
      </c>
      <c r="I50" t="s">
        <v>446</v>
      </c>
      <c r="J50" t="s">
        <v>109</v>
      </c>
      <c r="K50" t="s">
        <v>86</v>
      </c>
      <c r="M50" s="48" t="str">
        <f t="shared" si="0"/>
        <v>岡本大夢ハンマー投</v>
      </c>
      <c r="O50">
        <f t="shared" si="11"/>
        <v>1</v>
      </c>
    </row>
    <row r="51" spans="1:17" x14ac:dyDescent="0.15">
      <c r="A51" t="s">
        <v>390</v>
      </c>
      <c r="B51" t="s">
        <v>79</v>
      </c>
      <c r="C51" s="6" t="s">
        <v>850</v>
      </c>
      <c r="D51" t="s">
        <v>530</v>
      </c>
      <c r="E51" t="s">
        <v>189</v>
      </c>
      <c r="F51" t="s">
        <v>187</v>
      </c>
      <c r="G51">
        <v>3777</v>
      </c>
      <c r="H51" t="s">
        <v>83</v>
      </c>
      <c r="I51" t="s">
        <v>283</v>
      </c>
      <c r="J51" t="s">
        <v>109</v>
      </c>
      <c r="K51" t="s">
        <v>86</v>
      </c>
      <c r="M51" s="48" t="str">
        <f t="shared" si="0"/>
        <v>岡本大夢やり投</v>
      </c>
      <c r="O51" t="e">
        <f>IF(M51=#REF!,0,1)</f>
        <v>#REF!</v>
      </c>
    </row>
    <row r="52" spans="1:17" x14ac:dyDescent="0.15">
      <c r="A52" t="s">
        <v>657</v>
      </c>
      <c r="B52" t="s">
        <v>267</v>
      </c>
      <c r="C52" s="6">
        <v>45080</v>
      </c>
      <c r="D52" t="s">
        <v>164</v>
      </c>
      <c r="E52" t="s">
        <v>123</v>
      </c>
      <c r="F52" t="s">
        <v>187</v>
      </c>
      <c r="G52">
        <v>2239</v>
      </c>
      <c r="H52" t="s">
        <v>83</v>
      </c>
      <c r="I52" t="s">
        <v>283</v>
      </c>
      <c r="J52" t="s">
        <v>109</v>
      </c>
      <c r="K52" t="s">
        <v>86</v>
      </c>
      <c r="M52" s="48" t="str">
        <f t="shared" si="0"/>
        <v>岡本大夢円盤投</v>
      </c>
      <c r="O52">
        <f t="shared" si="11"/>
        <v>1</v>
      </c>
    </row>
    <row r="53" spans="1:17" x14ac:dyDescent="0.15">
      <c r="A53" t="s">
        <v>701</v>
      </c>
      <c r="B53" t="s">
        <v>267</v>
      </c>
      <c r="C53" s="6">
        <v>45179</v>
      </c>
      <c r="D53" t="s">
        <v>164</v>
      </c>
      <c r="E53" t="s">
        <v>138</v>
      </c>
      <c r="F53" t="s">
        <v>338</v>
      </c>
      <c r="G53">
        <v>1136</v>
      </c>
      <c r="H53" t="s">
        <v>83</v>
      </c>
      <c r="I53" t="s">
        <v>283</v>
      </c>
      <c r="J53" t="s">
        <v>89</v>
      </c>
      <c r="K53" t="s">
        <v>317</v>
      </c>
      <c r="M53" s="48" t="str">
        <f t="shared" si="0"/>
        <v>岡林夏衣三段跳</v>
      </c>
      <c r="O53">
        <f t="shared" si="11"/>
        <v>1</v>
      </c>
    </row>
    <row r="54" spans="1:17" x14ac:dyDescent="0.15">
      <c r="A54" t="s">
        <v>701</v>
      </c>
      <c r="B54" t="s">
        <v>267</v>
      </c>
      <c r="C54" s="6">
        <v>45178</v>
      </c>
      <c r="D54" t="s">
        <v>164</v>
      </c>
      <c r="E54" t="s">
        <v>212</v>
      </c>
      <c r="F54" t="s">
        <v>338</v>
      </c>
      <c r="G54">
        <v>485</v>
      </c>
      <c r="H54" t="s">
        <v>83</v>
      </c>
      <c r="I54" t="s">
        <v>283</v>
      </c>
      <c r="J54" t="s">
        <v>89</v>
      </c>
      <c r="K54" t="s">
        <v>237</v>
      </c>
      <c r="M54" s="48" t="str">
        <f t="shared" si="0"/>
        <v>岡林夏衣走幅跳</v>
      </c>
      <c r="O54" t="e">
        <f>IF(M54=#REF!,0,1)</f>
        <v>#REF!</v>
      </c>
    </row>
    <row r="55" spans="1:17" x14ac:dyDescent="0.15">
      <c r="A55" t="e">
        <v>#N/A</v>
      </c>
      <c r="B55" t="e">
        <v>#N/A</v>
      </c>
      <c r="C55" s="6">
        <v>45158</v>
      </c>
      <c r="D55" t="s">
        <v>126</v>
      </c>
      <c r="E55" t="s">
        <v>81</v>
      </c>
      <c r="F55" t="s">
        <v>374</v>
      </c>
      <c r="G55">
        <v>578</v>
      </c>
      <c r="H55" t="s">
        <v>83</v>
      </c>
      <c r="I55" t="s">
        <v>108</v>
      </c>
      <c r="J55" t="s">
        <v>89</v>
      </c>
      <c r="K55" t="s">
        <v>86</v>
      </c>
      <c r="M55" s="48" t="str">
        <f t="shared" si="0"/>
        <v>岡林咲妃砲丸投</v>
      </c>
      <c r="O55">
        <f t="shared" si="11"/>
        <v>1</v>
      </c>
    </row>
    <row r="56" spans="1:17" x14ac:dyDescent="0.15">
      <c r="A56" t="s">
        <v>536</v>
      </c>
      <c r="B56" t="s">
        <v>79</v>
      </c>
      <c r="C56" s="6">
        <v>45094</v>
      </c>
      <c r="D56" t="s">
        <v>80</v>
      </c>
      <c r="E56" t="s">
        <v>212</v>
      </c>
      <c r="F56" t="s">
        <v>542</v>
      </c>
      <c r="G56">
        <v>395</v>
      </c>
      <c r="H56" t="s">
        <v>83</v>
      </c>
      <c r="I56" t="s">
        <v>101</v>
      </c>
      <c r="J56" t="s">
        <v>89</v>
      </c>
      <c r="K56" t="s">
        <v>215</v>
      </c>
      <c r="M56" s="48" t="str">
        <f t="shared" si="0"/>
        <v>下山晴大走幅跳</v>
      </c>
      <c r="O56" t="e">
        <f>IF(M56=#REF!,0,1)</f>
        <v>#REF!</v>
      </c>
    </row>
    <row r="57" spans="1:17" x14ac:dyDescent="0.15">
      <c r="A57" t="s">
        <v>787</v>
      </c>
      <c r="B57" t="s">
        <v>788</v>
      </c>
      <c r="C57" s="6" t="s">
        <v>844</v>
      </c>
      <c r="D57" t="s">
        <v>800</v>
      </c>
      <c r="E57" t="s">
        <v>212</v>
      </c>
      <c r="F57" t="s">
        <v>818</v>
      </c>
      <c r="G57">
        <v>670</v>
      </c>
      <c r="H57" t="s">
        <v>83</v>
      </c>
      <c r="I57" t="s">
        <v>168</v>
      </c>
      <c r="J57">
        <v>1</v>
      </c>
      <c r="K57">
        <v>0.8</v>
      </c>
      <c r="M57" s="48" t="str">
        <f t="shared" si="0"/>
        <v>加藤　遼太走幅跳</v>
      </c>
      <c r="O57">
        <f t="shared" si="11"/>
        <v>1</v>
      </c>
    </row>
    <row r="58" spans="1:17" x14ac:dyDescent="0.15">
      <c r="A58" t="s">
        <v>713</v>
      </c>
      <c r="B58" t="s">
        <v>79</v>
      </c>
      <c r="C58" s="6">
        <v>45199</v>
      </c>
      <c r="D58" t="s">
        <v>438</v>
      </c>
      <c r="E58" t="s">
        <v>835</v>
      </c>
      <c r="F58" t="s">
        <v>570</v>
      </c>
      <c r="G58">
        <v>2557</v>
      </c>
      <c r="H58" t="s">
        <v>83</v>
      </c>
      <c r="I58" t="s">
        <v>422</v>
      </c>
      <c r="J58" t="s">
        <v>546</v>
      </c>
      <c r="K58" t="s">
        <v>86</v>
      </c>
      <c r="M58" s="48" t="str">
        <f t="shared" si="0"/>
        <v>加藤未咲ｼﾞｬﾍﾞﾘｯｸﾎﾞｰﾙｽﾛｰ</v>
      </c>
      <c r="O58">
        <f t="shared" si="11"/>
        <v>1</v>
      </c>
    </row>
    <row r="59" spans="1:17" x14ac:dyDescent="0.15">
      <c r="A59" t="s">
        <v>544</v>
      </c>
      <c r="B59" t="s">
        <v>79</v>
      </c>
      <c r="C59" s="6">
        <v>45074</v>
      </c>
      <c r="D59" t="s">
        <v>438</v>
      </c>
      <c r="E59" t="s">
        <v>212</v>
      </c>
      <c r="F59" t="s">
        <v>570</v>
      </c>
      <c r="G59">
        <v>243</v>
      </c>
      <c r="H59" t="s">
        <v>83</v>
      </c>
      <c r="I59" t="s">
        <v>422</v>
      </c>
      <c r="J59" t="s">
        <v>546</v>
      </c>
      <c r="K59" t="s">
        <v>235</v>
      </c>
      <c r="M59" s="48" t="str">
        <f t="shared" si="0"/>
        <v>加藤未咲走幅跳</v>
      </c>
      <c r="O59" t="e">
        <f>IF(M59=#REF!,0,1)</f>
        <v>#REF!</v>
      </c>
    </row>
    <row r="60" spans="1:17" x14ac:dyDescent="0.15">
      <c r="A60" t="s">
        <v>839</v>
      </c>
      <c r="B60" t="s">
        <v>267</v>
      </c>
      <c r="C60" s="6">
        <v>45156</v>
      </c>
      <c r="D60" t="s">
        <v>164</v>
      </c>
      <c r="E60" t="s">
        <v>212</v>
      </c>
      <c r="F60" t="s">
        <v>228</v>
      </c>
      <c r="G60">
        <v>688</v>
      </c>
      <c r="H60" t="s">
        <v>83</v>
      </c>
      <c r="I60" t="s">
        <v>168</v>
      </c>
      <c r="J60" t="s">
        <v>89</v>
      </c>
      <c r="K60" t="s">
        <v>148</v>
      </c>
      <c r="M60" s="48" t="str">
        <f t="shared" si="0"/>
        <v>加藤遼太走幅跳</v>
      </c>
      <c r="O60">
        <f t="shared" si="11"/>
        <v>1</v>
      </c>
    </row>
    <row r="61" spans="1:17" x14ac:dyDescent="0.15">
      <c r="A61" t="s">
        <v>544</v>
      </c>
      <c r="B61" t="s">
        <v>79</v>
      </c>
      <c r="C61" s="6">
        <v>45074</v>
      </c>
      <c r="D61" t="s">
        <v>421</v>
      </c>
      <c r="E61" t="s">
        <v>835</v>
      </c>
      <c r="F61" t="s">
        <v>593</v>
      </c>
      <c r="G61">
        <v>2378</v>
      </c>
      <c r="H61" t="s">
        <v>83</v>
      </c>
      <c r="I61" t="s">
        <v>559</v>
      </c>
      <c r="J61">
        <v>4</v>
      </c>
      <c r="K61" t="s">
        <v>86</v>
      </c>
      <c r="M61" s="48" t="str">
        <f t="shared" si="0"/>
        <v>加藤颯真ｼﾞｬﾍﾞﾘｯｸﾎﾞｰﾙｽﾛｰ</v>
      </c>
      <c r="O61" t="e">
        <f>IF(M61=#REF!,0,1)</f>
        <v>#REF!</v>
      </c>
    </row>
    <row r="62" spans="1:17" x14ac:dyDescent="0.15">
      <c r="A62" t="s">
        <v>621</v>
      </c>
      <c r="B62" t="s">
        <v>267</v>
      </c>
      <c r="C62" s="6">
        <v>45109</v>
      </c>
      <c r="D62" t="s">
        <v>126</v>
      </c>
      <c r="E62" t="s">
        <v>81</v>
      </c>
      <c r="F62" t="s">
        <v>129</v>
      </c>
      <c r="G62">
        <v>663</v>
      </c>
      <c r="H62" t="s">
        <v>83</v>
      </c>
      <c r="I62" t="s">
        <v>84</v>
      </c>
      <c r="J62" t="s">
        <v>109</v>
      </c>
      <c r="K62" t="s">
        <v>86</v>
      </c>
      <c r="M62" s="48" t="str">
        <f t="shared" si="0"/>
        <v>可児結愛來砲丸投</v>
      </c>
      <c r="O62">
        <f t="shared" si="11"/>
        <v>1</v>
      </c>
    </row>
    <row r="63" spans="1:17" x14ac:dyDescent="0.15">
      <c r="A63" t="s">
        <v>713</v>
      </c>
      <c r="B63" t="s">
        <v>79</v>
      </c>
      <c r="C63" s="6">
        <v>45199</v>
      </c>
      <c r="D63" t="s">
        <v>421</v>
      </c>
      <c r="E63" t="s">
        <v>835</v>
      </c>
      <c r="F63" t="s">
        <v>598</v>
      </c>
      <c r="G63">
        <v>1811</v>
      </c>
      <c r="H63" t="s">
        <v>83</v>
      </c>
      <c r="I63" t="s">
        <v>559</v>
      </c>
      <c r="J63">
        <v>5</v>
      </c>
      <c r="K63" t="s">
        <v>86</v>
      </c>
      <c r="M63" s="48" t="str">
        <f t="shared" si="0"/>
        <v>可児優我ｼﾞｬﾍﾞﾘｯｸﾎﾞｰﾙｽﾛｰ</v>
      </c>
      <c r="O63">
        <f t="shared" si="11"/>
        <v>1</v>
      </c>
    </row>
    <row r="64" spans="1:17" x14ac:dyDescent="0.15">
      <c r="A64" t="s">
        <v>739</v>
      </c>
      <c r="B64" t="s">
        <v>837</v>
      </c>
      <c r="C64" s="6">
        <v>45208</v>
      </c>
      <c r="D64" t="s">
        <v>421</v>
      </c>
      <c r="E64" t="s">
        <v>212</v>
      </c>
      <c r="F64" t="s">
        <v>598</v>
      </c>
      <c r="G64">
        <v>303</v>
      </c>
      <c r="H64" t="s">
        <v>83</v>
      </c>
      <c r="I64" t="s">
        <v>559</v>
      </c>
      <c r="J64">
        <v>5</v>
      </c>
      <c r="K64" t="s">
        <v>235</v>
      </c>
      <c r="M64" s="48" t="str">
        <f t="shared" si="0"/>
        <v>可児優我走幅跳</v>
      </c>
      <c r="O64" t="e">
        <f>IF(M64=#REF!,0,1)</f>
        <v>#REF!</v>
      </c>
    </row>
    <row r="65" spans="1:15" x14ac:dyDescent="0.15">
      <c r="A65" t="s">
        <v>544</v>
      </c>
      <c r="B65" t="s">
        <v>79</v>
      </c>
      <c r="C65" s="6">
        <v>45074</v>
      </c>
      <c r="D65" t="s">
        <v>438</v>
      </c>
      <c r="E65" t="s">
        <v>212</v>
      </c>
      <c r="F65" t="s">
        <v>571</v>
      </c>
      <c r="G65">
        <v>268</v>
      </c>
      <c r="H65" t="s">
        <v>83</v>
      </c>
      <c r="I65" t="s">
        <v>548</v>
      </c>
      <c r="J65" t="s">
        <v>546</v>
      </c>
      <c r="K65" t="s">
        <v>235</v>
      </c>
      <c r="M65" s="48" t="str">
        <f t="shared" si="0"/>
        <v>夏川映美走幅跳</v>
      </c>
      <c r="O65" t="e">
        <f>IF(M65=#REF!,0,1)</f>
        <v>#REF!</v>
      </c>
    </row>
    <row r="66" spans="1:15" x14ac:dyDescent="0.15">
      <c r="A66" t="s">
        <v>713</v>
      </c>
      <c r="B66" t="s">
        <v>79</v>
      </c>
      <c r="C66" s="6">
        <v>45199</v>
      </c>
      <c r="D66" t="s">
        <v>421</v>
      </c>
      <c r="E66" t="s">
        <v>836</v>
      </c>
      <c r="F66" t="s">
        <v>729</v>
      </c>
      <c r="G66">
        <v>1866</v>
      </c>
      <c r="H66" t="s">
        <v>83</v>
      </c>
      <c r="I66" t="s">
        <v>427</v>
      </c>
      <c r="J66" t="s">
        <v>546</v>
      </c>
      <c r="K66" t="s">
        <v>86</v>
      </c>
      <c r="M66" s="48" t="str">
        <f t="shared" ref="M66:M129" si="13">F66&amp;E66</f>
        <v>花岡大翔ｼﾞｬﾍﾞﾘｯｸﾎﾞｰﾙｽﾛｰ</v>
      </c>
      <c r="O66" t="e">
        <f>IF(M66=#REF!,0,1)</f>
        <v>#REF!</v>
      </c>
    </row>
    <row r="67" spans="1:15" x14ac:dyDescent="0.15">
      <c r="A67" t="s">
        <v>544</v>
      </c>
      <c r="B67" t="s">
        <v>79</v>
      </c>
      <c r="C67" s="6">
        <v>45074</v>
      </c>
      <c r="D67" t="s">
        <v>438</v>
      </c>
      <c r="E67" t="s">
        <v>212</v>
      </c>
      <c r="F67" t="s">
        <v>581</v>
      </c>
      <c r="G67">
        <v>256</v>
      </c>
      <c r="H67" t="s">
        <v>83</v>
      </c>
      <c r="I67" t="s">
        <v>422</v>
      </c>
      <c r="J67" t="s">
        <v>423</v>
      </c>
      <c r="K67" t="s">
        <v>235</v>
      </c>
      <c r="M67" s="48" t="str">
        <f t="shared" si="13"/>
        <v>蝦名美宙走幅跳</v>
      </c>
      <c r="O67">
        <f t="shared" si="11"/>
        <v>1</v>
      </c>
    </row>
    <row r="68" spans="1:15" x14ac:dyDescent="0.15">
      <c r="A68" t="s">
        <v>713</v>
      </c>
      <c r="B68" t="s">
        <v>79</v>
      </c>
      <c r="C68" s="6">
        <v>45199</v>
      </c>
      <c r="D68" t="s">
        <v>438</v>
      </c>
      <c r="E68" t="s">
        <v>81</v>
      </c>
      <c r="F68" t="s">
        <v>581</v>
      </c>
      <c r="G68">
        <v>549</v>
      </c>
      <c r="H68" t="s">
        <v>83</v>
      </c>
      <c r="I68" t="s">
        <v>422</v>
      </c>
      <c r="J68" t="s">
        <v>423</v>
      </c>
      <c r="K68" t="s">
        <v>86</v>
      </c>
      <c r="M68" s="48" t="str">
        <f t="shared" si="13"/>
        <v>蝦名美宙砲丸投</v>
      </c>
      <c r="O68">
        <f t="shared" si="11"/>
        <v>1</v>
      </c>
    </row>
    <row r="69" spans="1:15" x14ac:dyDescent="0.15">
      <c r="A69" t="s">
        <v>445</v>
      </c>
      <c r="B69" t="s">
        <v>79</v>
      </c>
      <c r="C69" s="6" t="s">
        <v>845</v>
      </c>
      <c r="D69" t="s">
        <v>373</v>
      </c>
      <c r="E69" t="s">
        <v>138</v>
      </c>
      <c r="F69" t="s">
        <v>335</v>
      </c>
      <c r="G69">
        <v>1018</v>
      </c>
      <c r="H69" t="s">
        <v>83</v>
      </c>
      <c r="I69" t="s">
        <v>455</v>
      </c>
      <c r="J69" t="s">
        <v>109</v>
      </c>
      <c r="K69" t="s">
        <v>472</v>
      </c>
      <c r="M69" s="48" t="str">
        <f t="shared" si="13"/>
        <v>改元希三段跳</v>
      </c>
      <c r="O69" t="e">
        <f>IF(M69=#REF!,0,1)</f>
        <v>#REF!</v>
      </c>
    </row>
    <row r="70" spans="1:15" x14ac:dyDescent="0.15">
      <c r="A70" t="s">
        <v>445</v>
      </c>
      <c r="B70" t="s">
        <v>79</v>
      </c>
      <c r="C70" s="6" t="s">
        <v>843</v>
      </c>
      <c r="D70" t="s">
        <v>373</v>
      </c>
      <c r="E70" t="s">
        <v>212</v>
      </c>
      <c r="F70" t="s">
        <v>335</v>
      </c>
      <c r="G70">
        <v>508</v>
      </c>
      <c r="H70" t="s">
        <v>83</v>
      </c>
      <c r="I70" t="s">
        <v>455</v>
      </c>
      <c r="J70" t="s">
        <v>109</v>
      </c>
      <c r="K70" t="s">
        <v>235</v>
      </c>
      <c r="M70" s="48" t="str">
        <f t="shared" si="13"/>
        <v>改元希走幅跳</v>
      </c>
      <c r="O70">
        <f t="shared" si="11"/>
        <v>1</v>
      </c>
    </row>
    <row r="71" spans="1:15" x14ac:dyDescent="0.15">
      <c r="A71" t="s">
        <v>839</v>
      </c>
      <c r="B71" t="s">
        <v>267</v>
      </c>
      <c r="C71" s="6">
        <v>45157</v>
      </c>
      <c r="D71" t="s">
        <v>373</v>
      </c>
      <c r="E71" t="s">
        <v>138</v>
      </c>
      <c r="F71" t="s">
        <v>401</v>
      </c>
      <c r="G71">
        <v>962</v>
      </c>
      <c r="H71" t="s">
        <v>83</v>
      </c>
      <c r="I71" t="s">
        <v>488</v>
      </c>
      <c r="J71" t="s">
        <v>85</v>
      </c>
      <c r="K71" t="s">
        <v>143</v>
      </c>
      <c r="M71" s="48" t="str">
        <f t="shared" si="13"/>
        <v>角みちる三段跳</v>
      </c>
      <c r="O71" t="e">
        <f>IF(M71=#REF!,0,1)</f>
        <v>#REF!</v>
      </c>
    </row>
    <row r="72" spans="1:15" x14ac:dyDescent="0.15">
      <c r="A72" t="s">
        <v>839</v>
      </c>
      <c r="B72" t="s">
        <v>267</v>
      </c>
      <c r="C72" s="6">
        <v>45156</v>
      </c>
      <c r="D72" t="s">
        <v>373</v>
      </c>
      <c r="E72" t="s">
        <v>212</v>
      </c>
      <c r="F72" t="s">
        <v>401</v>
      </c>
      <c r="G72">
        <v>459</v>
      </c>
      <c r="H72" t="s">
        <v>83</v>
      </c>
      <c r="I72" t="s">
        <v>488</v>
      </c>
      <c r="J72" t="s">
        <v>85</v>
      </c>
      <c r="K72" t="s">
        <v>230</v>
      </c>
      <c r="M72" s="48" t="str">
        <f t="shared" si="13"/>
        <v>角みちる走幅跳</v>
      </c>
      <c r="O72" t="e">
        <f>IF(M72=#REF!,0,1)</f>
        <v>#REF!</v>
      </c>
    </row>
    <row r="73" spans="1:15" x14ac:dyDescent="0.15">
      <c r="A73" t="s">
        <v>445</v>
      </c>
      <c r="B73" t="s">
        <v>79</v>
      </c>
      <c r="C73" s="6" t="s">
        <v>843</v>
      </c>
      <c r="D73" t="s">
        <v>373</v>
      </c>
      <c r="E73" t="s">
        <v>212</v>
      </c>
      <c r="F73" t="s">
        <v>402</v>
      </c>
      <c r="G73">
        <v>475</v>
      </c>
      <c r="H73" t="s">
        <v>83</v>
      </c>
      <c r="I73" t="s">
        <v>457</v>
      </c>
      <c r="J73" t="s">
        <v>109</v>
      </c>
      <c r="K73" t="s">
        <v>155</v>
      </c>
      <c r="M73" s="48" t="str">
        <f t="shared" si="13"/>
        <v>笠原優来走幅跳</v>
      </c>
      <c r="O73" t="e">
        <f>IF(M73=#REF!,0,1)</f>
        <v>#REF!</v>
      </c>
    </row>
    <row r="74" spans="1:15" x14ac:dyDescent="0.15">
      <c r="A74" t="s">
        <v>621</v>
      </c>
      <c r="B74" t="s">
        <v>267</v>
      </c>
      <c r="C74" s="6">
        <v>45109</v>
      </c>
      <c r="D74" t="s">
        <v>80</v>
      </c>
      <c r="E74" t="s">
        <v>212</v>
      </c>
      <c r="F74" t="s">
        <v>231</v>
      </c>
      <c r="G74">
        <v>682</v>
      </c>
      <c r="H74" t="s">
        <v>83</v>
      </c>
      <c r="I74" t="s">
        <v>84</v>
      </c>
      <c r="J74" t="s">
        <v>85</v>
      </c>
      <c r="K74" t="s">
        <v>146</v>
      </c>
      <c r="M74" s="48" t="str">
        <f t="shared" si="13"/>
        <v>鎌田亜津煌走幅跳</v>
      </c>
      <c r="O74">
        <f t="shared" si="11"/>
        <v>1</v>
      </c>
    </row>
    <row r="75" spans="1:15" x14ac:dyDescent="0.15">
      <c r="A75" t="s">
        <v>713</v>
      </c>
      <c r="B75" t="s">
        <v>79</v>
      </c>
      <c r="C75" s="6">
        <v>45199</v>
      </c>
      <c r="D75" t="s">
        <v>438</v>
      </c>
      <c r="E75" t="s">
        <v>212</v>
      </c>
      <c r="F75" t="s">
        <v>735</v>
      </c>
      <c r="G75">
        <v>320</v>
      </c>
      <c r="H75" t="s">
        <v>83</v>
      </c>
      <c r="I75" t="s">
        <v>566</v>
      </c>
      <c r="J75" t="s">
        <v>423</v>
      </c>
      <c r="K75" t="s">
        <v>235</v>
      </c>
      <c r="M75" s="48" t="str">
        <f t="shared" si="13"/>
        <v>関根和々走幅跳</v>
      </c>
      <c r="O75" t="e">
        <f>IF(M75=#REF!,0,1)</f>
        <v>#REF!</v>
      </c>
    </row>
    <row r="76" spans="1:15" x14ac:dyDescent="0.15">
      <c r="A76" t="s">
        <v>544</v>
      </c>
      <c r="B76" t="s">
        <v>79</v>
      </c>
      <c r="C76" s="6">
        <v>45074</v>
      </c>
      <c r="D76" t="s">
        <v>438</v>
      </c>
      <c r="E76" t="s">
        <v>835</v>
      </c>
      <c r="F76" t="s">
        <v>608</v>
      </c>
      <c r="G76">
        <v>1596</v>
      </c>
      <c r="H76" t="s">
        <v>83</v>
      </c>
      <c r="I76" t="s">
        <v>548</v>
      </c>
      <c r="J76" t="s">
        <v>109</v>
      </c>
      <c r="K76" t="s">
        <v>86</v>
      </c>
      <c r="M76" s="48" t="str">
        <f t="shared" si="13"/>
        <v>関谷治美ｼﾞｬﾍﾞﾘｯｸﾎﾞｰﾙｽﾛｰ</v>
      </c>
      <c r="O76">
        <f t="shared" si="11"/>
        <v>1</v>
      </c>
    </row>
    <row r="77" spans="1:15" x14ac:dyDescent="0.15">
      <c r="A77" t="s">
        <v>445</v>
      </c>
      <c r="B77" t="s">
        <v>79</v>
      </c>
      <c r="C77" s="6" t="s">
        <v>848</v>
      </c>
      <c r="D77" t="s">
        <v>373</v>
      </c>
      <c r="E77" t="s">
        <v>189</v>
      </c>
      <c r="F77" t="s">
        <v>305</v>
      </c>
      <c r="G77">
        <v>2893</v>
      </c>
      <c r="H77" t="s">
        <v>83</v>
      </c>
      <c r="I77" t="s">
        <v>469</v>
      </c>
      <c r="J77" t="s">
        <v>89</v>
      </c>
      <c r="K77" t="s">
        <v>86</v>
      </c>
      <c r="M77" s="48" t="str">
        <f t="shared" si="13"/>
        <v>関谷楓花やり投</v>
      </c>
      <c r="O77" t="e">
        <f>IF(M77=#REF!,0,1)</f>
        <v>#REF!</v>
      </c>
    </row>
    <row r="78" spans="1:15" x14ac:dyDescent="0.15">
      <c r="A78" t="s">
        <v>820</v>
      </c>
      <c r="B78" t="s">
        <v>821</v>
      </c>
      <c r="C78" s="6" t="s">
        <v>852</v>
      </c>
      <c r="D78" t="s">
        <v>373</v>
      </c>
      <c r="E78" t="s">
        <v>123</v>
      </c>
      <c r="F78" t="s">
        <v>305</v>
      </c>
      <c r="G78">
        <v>2714</v>
      </c>
      <c r="H78" t="s">
        <v>633</v>
      </c>
      <c r="I78" t="s">
        <v>469</v>
      </c>
      <c r="J78">
        <v>1</v>
      </c>
      <c r="M78" s="48" t="str">
        <f t="shared" si="13"/>
        <v>関谷楓花円盤投</v>
      </c>
      <c r="O78">
        <f t="shared" ref="O78:O95" si="14">IF(M78=M77,0,1)</f>
        <v>1</v>
      </c>
    </row>
    <row r="79" spans="1:15" x14ac:dyDescent="0.15">
      <c r="A79" t="s">
        <v>820</v>
      </c>
      <c r="B79" t="s">
        <v>821</v>
      </c>
      <c r="C79" s="6" t="s">
        <v>853</v>
      </c>
      <c r="D79" t="s">
        <v>373</v>
      </c>
      <c r="E79" t="s">
        <v>81</v>
      </c>
      <c r="F79" t="s">
        <v>305</v>
      </c>
      <c r="G79">
        <v>932</v>
      </c>
      <c r="H79" t="s">
        <v>83</v>
      </c>
      <c r="I79" t="s">
        <v>469</v>
      </c>
      <c r="J79">
        <v>1</v>
      </c>
      <c r="M79" s="48" t="str">
        <f t="shared" si="13"/>
        <v>関谷楓花砲丸投</v>
      </c>
      <c r="O79" t="e">
        <f>IF(M79=#REF!,0,1)</f>
        <v>#REF!</v>
      </c>
    </row>
    <row r="80" spans="1:15" x14ac:dyDescent="0.15">
      <c r="A80" t="s">
        <v>544</v>
      </c>
      <c r="B80" t="s">
        <v>79</v>
      </c>
      <c r="C80" s="6">
        <v>45074</v>
      </c>
      <c r="D80" t="s">
        <v>438</v>
      </c>
      <c r="E80" t="s">
        <v>212</v>
      </c>
      <c r="F80" t="s">
        <v>577</v>
      </c>
      <c r="G80">
        <v>238</v>
      </c>
      <c r="H80" t="s">
        <v>83</v>
      </c>
      <c r="I80" t="s">
        <v>422</v>
      </c>
      <c r="J80" t="s">
        <v>428</v>
      </c>
      <c r="K80" t="s">
        <v>235</v>
      </c>
      <c r="M80" s="48" t="str">
        <f t="shared" si="13"/>
        <v>丸山紗由走幅跳</v>
      </c>
      <c r="O80" t="e">
        <f>IF(M80=#REF!,0,1)</f>
        <v>#REF!</v>
      </c>
    </row>
    <row r="81" spans="1:15" x14ac:dyDescent="0.15">
      <c r="A81" t="s">
        <v>701</v>
      </c>
      <c r="B81" t="s">
        <v>267</v>
      </c>
      <c r="C81" s="6">
        <v>45179</v>
      </c>
      <c r="D81" t="s">
        <v>80</v>
      </c>
      <c r="E81" t="s">
        <v>212</v>
      </c>
      <c r="F81" t="s">
        <v>240</v>
      </c>
      <c r="G81">
        <v>508</v>
      </c>
      <c r="H81" t="s">
        <v>83</v>
      </c>
      <c r="I81" t="s">
        <v>91</v>
      </c>
      <c r="J81" t="s">
        <v>85</v>
      </c>
      <c r="K81" t="s">
        <v>650</v>
      </c>
      <c r="M81" s="48" t="str">
        <f t="shared" si="13"/>
        <v>丸山翔生走幅跳</v>
      </c>
      <c r="O81">
        <f t="shared" si="14"/>
        <v>1</v>
      </c>
    </row>
    <row r="82" spans="1:15" x14ac:dyDescent="0.15">
      <c r="A82" t="s">
        <v>78</v>
      </c>
      <c r="B82" t="s">
        <v>79</v>
      </c>
      <c r="C82" s="6" t="s">
        <v>849</v>
      </c>
      <c r="D82" t="s">
        <v>164</v>
      </c>
      <c r="E82" t="s">
        <v>81</v>
      </c>
      <c r="F82" t="s">
        <v>178</v>
      </c>
      <c r="G82">
        <v>1205</v>
      </c>
      <c r="H82" t="s">
        <v>83</v>
      </c>
      <c r="I82" t="s">
        <v>168</v>
      </c>
      <c r="J82" t="s">
        <v>89</v>
      </c>
      <c r="K82" t="s">
        <v>86</v>
      </c>
      <c r="M82" s="48" t="str">
        <f t="shared" si="13"/>
        <v>岩崎鼓太郎砲丸投</v>
      </c>
      <c r="O82" t="e">
        <f>IF(M82=#REF!,0,1)</f>
        <v>#REF!</v>
      </c>
    </row>
    <row r="83" spans="1:15" x14ac:dyDescent="0.15">
      <c r="A83" t="s">
        <v>621</v>
      </c>
      <c r="B83" t="s">
        <v>267</v>
      </c>
      <c r="C83" s="6">
        <v>45109</v>
      </c>
      <c r="D83" t="s">
        <v>80</v>
      </c>
      <c r="E83" t="s">
        <v>212</v>
      </c>
      <c r="F83" t="s">
        <v>629</v>
      </c>
      <c r="G83">
        <v>277</v>
      </c>
      <c r="H83" t="s">
        <v>83</v>
      </c>
      <c r="I83" t="s">
        <v>405</v>
      </c>
      <c r="J83" t="s">
        <v>89</v>
      </c>
      <c r="K83" t="s">
        <v>218</v>
      </c>
      <c r="M83" s="48" t="str">
        <f t="shared" si="13"/>
        <v>岩本俊太走幅跳</v>
      </c>
      <c r="O83" t="e">
        <f>IF(M83=#REF!,0,1)</f>
        <v>#REF!</v>
      </c>
    </row>
    <row r="84" spans="1:15" x14ac:dyDescent="0.15">
      <c r="A84" t="s">
        <v>489</v>
      </c>
      <c r="B84" t="s">
        <v>79</v>
      </c>
      <c r="C84" s="6" t="s">
        <v>851</v>
      </c>
      <c r="D84" t="s">
        <v>80</v>
      </c>
      <c r="E84" t="s">
        <v>117</v>
      </c>
      <c r="F84" t="s">
        <v>299</v>
      </c>
      <c r="G84">
        <v>3280</v>
      </c>
      <c r="H84" t="s">
        <v>83</v>
      </c>
      <c r="I84" t="s">
        <v>234</v>
      </c>
      <c r="J84" t="s">
        <v>109</v>
      </c>
      <c r="K84" t="s">
        <v>86</v>
      </c>
      <c r="M84" s="48" t="str">
        <f t="shared" si="13"/>
        <v>岩本禄大ｼﾞｬﾍﾞﾘｯｸｽﾛｰ</v>
      </c>
      <c r="O84">
        <f t="shared" si="14"/>
        <v>1</v>
      </c>
    </row>
    <row r="85" spans="1:15" x14ac:dyDescent="0.15">
      <c r="A85" t="s">
        <v>713</v>
      </c>
      <c r="B85" t="s">
        <v>79</v>
      </c>
      <c r="C85" s="6">
        <v>45199</v>
      </c>
      <c r="D85" t="s">
        <v>421</v>
      </c>
      <c r="E85" t="s">
        <v>835</v>
      </c>
      <c r="F85" t="s">
        <v>429</v>
      </c>
      <c r="G85">
        <v>4126</v>
      </c>
      <c r="H85" t="s">
        <v>83</v>
      </c>
      <c r="I85" t="s">
        <v>422</v>
      </c>
      <c r="J85" t="s">
        <v>423</v>
      </c>
      <c r="K85" t="s">
        <v>86</v>
      </c>
      <c r="M85" s="48" t="str">
        <f t="shared" si="13"/>
        <v>旗手絢斗ｼﾞｬﾍﾞﾘｯｸﾎﾞｰﾙｽﾛｰ</v>
      </c>
      <c r="O85">
        <f t="shared" si="14"/>
        <v>1</v>
      </c>
    </row>
    <row r="86" spans="1:15" x14ac:dyDescent="0.15">
      <c r="A86" t="s">
        <v>713</v>
      </c>
      <c r="B86" t="s">
        <v>79</v>
      </c>
      <c r="C86" s="6">
        <v>45199</v>
      </c>
      <c r="D86" t="s">
        <v>421</v>
      </c>
      <c r="E86" t="s">
        <v>212</v>
      </c>
      <c r="F86" t="s">
        <v>429</v>
      </c>
      <c r="G86">
        <v>384</v>
      </c>
      <c r="H86" t="s">
        <v>83</v>
      </c>
      <c r="I86" t="s">
        <v>422</v>
      </c>
      <c r="J86" t="s">
        <v>423</v>
      </c>
      <c r="K86" t="s">
        <v>235</v>
      </c>
      <c r="M86" s="48" t="str">
        <f t="shared" si="13"/>
        <v>旗手絢斗走幅跳</v>
      </c>
      <c r="O86" t="e">
        <f>IF(M86=#REF!,0,1)</f>
        <v>#REF!</v>
      </c>
    </row>
    <row r="87" spans="1:15" x14ac:dyDescent="0.15">
      <c r="A87" t="s">
        <v>713</v>
      </c>
      <c r="B87" t="s">
        <v>79</v>
      </c>
      <c r="C87" s="6">
        <v>45199</v>
      </c>
      <c r="D87" t="s">
        <v>421</v>
      </c>
      <c r="E87" t="s">
        <v>212</v>
      </c>
      <c r="F87" t="s">
        <v>563</v>
      </c>
      <c r="G87">
        <v>294</v>
      </c>
      <c r="H87" t="s">
        <v>83</v>
      </c>
      <c r="I87" t="s">
        <v>422</v>
      </c>
      <c r="J87" t="s">
        <v>428</v>
      </c>
      <c r="K87" t="s">
        <v>235</v>
      </c>
      <c r="M87" s="48" t="str">
        <f t="shared" si="13"/>
        <v>吉村行平走幅跳</v>
      </c>
      <c r="O87" t="e">
        <f>IF(M87=#REF!,0,1)</f>
        <v>#REF!</v>
      </c>
    </row>
    <row r="88" spans="1:15" x14ac:dyDescent="0.15">
      <c r="A88" t="s">
        <v>701</v>
      </c>
      <c r="B88" t="s">
        <v>267</v>
      </c>
      <c r="C88" s="6">
        <v>45179</v>
      </c>
      <c r="D88" t="s">
        <v>80</v>
      </c>
      <c r="E88" t="s">
        <v>212</v>
      </c>
      <c r="F88" t="s">
        <v>697</v>
      </c>
      <c r="G88">
        <v>422</v>
      </c>
      <c r="H88" t="s">
        <v>83</v>
      </c>
      <c r="I88" t="s">
        <v>272</v>
      </c>
      <c r="J88" t="s">
        <v>89</v>
      </c>
      <c r="K88" t="s">
        <v>161</v>
      </c>
      <c r="M88" s="48" t="str">
        <f t="shared" si="13"/>
        <v>吉田壮佑走幅跳</v>
      </c>
      <c r="O88" t="e">
        <f>IF(M88=#REF!,0,1)</f>
        <v>#REF!</v>
      </c>
    </row>
    <row r="89" spans="1:15" x14ac:dyDescent="0.15">
      <c r="A89" t="s">
        <v>701</v>
      </c>
      <c r="B89" t="s">
        <v>267</v>
      </c>
      <c r="C89" s="6">
        <v>45178</v>
      </c>
      <c r="D89" t="s">
        <v>828</v>
      </c>
      <c r="E89" t="s">
        <v>212</v>
      </c>
      <c r="F89" t="s">
        <v>523</v>
      </c>
      <c r="G89">
        <v>360</v>
      </c>
      <c r="H89" t="s">
        <v>83</v>
      </c>
      <c r="I89" t="s">
        <v>91</v>
      </c>
      <c r="J89" t="s">
        <v>89</v>
      </c>
      <c r="K89" t="s">
        <v>333</v>
      </c>
      <c r="M89" s="48" t="str">
        <f t="shared" si="13"/>
        <v>久島果歩走幅跳</v>
      </c>
      <c r="O89" t="e">
        <f>IF(M89=#REF!,0,1)</f>
        <v>#REF!</v>
      </c>
    </row>
    <row r="90" spans="1:15" x14ac:dyDescent="0.15">
      <c r="A90" t="s">
        <v>445</v>
      </c>
      <c r="B90" t="s">
        <v>79</v>
      </c>
      <c r="C90" s="6" t="s">
        <v>843</v>
      </c>
      <c r="D90" t="s">
        <v>373</v>
      </c>
      <c r="E90" t="s">
        <v>183</v>
      </c>
      <c r="F90" t="s">
        <v>206</v>
      </c>
      <c r="G90">
        <v>2860</v>
      </c>
      <c r="H90" t="s">
        <v>83</v>
      </c>
      <c r="I90" t="s">
        <v>465</v>
      </c>
      <c r="J90" t="s">
        <v>109</v>
      </c>
      <c r="K90" t="s">
        <v>86</v>
      </c>
      <c r="M90" s="48" t="str">
        <f t="shared" si="13"/>
        <v>及川なつみハンマー投</v>
      </c>
      <c r="O90" t="e">
        <f>IF(M90=#REF!,0,1)</f>
        <v>#REF!</v>
      </c>
    </row>
    <row r="91" spans="1:15" x14ac:dyDescent="0.15">
      <c r="A91" t="s">
        <v>445</v>
      </c>
      <c r="B91" t="s">
        <v>79</v>
      </c>
      <c r="C91" s="6" t="s">
        <v>848</v>
      </c>
      <c r="D91" t="s">
        <v>373</v>
      </c>
      <c r="E91" t="s">
        <v>189</v>
      </c>
      <c r="F91" t="s">
        <v>206</v>
      </c>
      <c r="G91">
        <v>2747</v>
      </c>
      <c r="H91" t="s">
        <v>83</v>
      </c>
      <c r="I91" t="s">
        <v>465</v>
      </c>
      <c r="J91" t="s">
        <v>109</v>
      </c>
      <c r="K91" t="s">
        <v>86</v>
      </c>
      <c r="M91" s="48" t="str">
        <f t="shared" si="13"/>
        <v>及川なつみやり投</v>
      </c>
      <c r="O91">
        <f t="shared" si="14"/>
        <v>1</v>
      </c>
    </row>
    <row r="92" spans="1:15" x14ac:dyDescent="0.15">
      <c r="A92" t="s">
        <v>445</v>
      </c>
      <c r="B92" t="s">
        <v>79</v>
      </c>
      <c r="C92" s="6" t="s">
        <v>843</v>
      </c>
      <c r="D92" t="s">
        <v>373</v>
      </c>
      <c r="E92" t="s">
        <v>212</v>
      </c>
      <c r="F92" t="s">
        <v>265</v>
      </c>
      <c r="G92">
        <v>507</v>
      </c>
      <c r="H92" t="s">
        <v>83</v>
      </c>
      <c r="I92" t="s">
        <v>457</v>
      </c>
      <c r="J92" t="s">
        <v>109</v>
      </c>
      <c r="K92" t="s">
        <v>232</v>
      </c>
      <c r="M92" s="48" t="str">
        <f t="shared" si="13"/>
        <v>宮下美侑走幅跳</v>
      </c>
      <c r="O92">
        <f t="shared" si="14"/>
        <v>1</v>
      </c>
    </row>
    <row r="93" spans="1:15" x14ac:dyDescent="0.15">
      <c r="A93" t="s">
        <v>544</v>
      </c>
      <c r="B93" t="s">
        <v>79</v>
      </c>
      <c r="C93" s="6">
        <v>45074</v>
      </c>
      <c r="D93" t="s">
        <v>421</v>
      </c>
      <c r="E93" t="s">
        <v>212</v>
      </c>
      <c r="F93" t="s">
        <v>424</v>
      </c>
      <c r="G93">
        <v>303</v>
      </c>
      <c r="H93" t="s">
        <v>83</v>
      </c>
      <c r="I93" t="s">
        <v>425</v>
      </c>
      <c r="J93" t="s">
        <v>423</v>
      </c>
      <c r="K93" t="s">
        <v>235</v>
      </c>
      <c r="M93" s="48" t="str">
        <f t="shared" si="13"/>
        <v>宮下悠真走幅跳</v>
      </c>
      <c r="O93">
        <f t="shared" si="14"/>
        <v>1</v>
      </c>
    </row>
    <row r="94" spans="1:15" x14ac:dyDescent="0.15">
      <c r="A94" t="s">
        <v>489</v>
      </c>
      <c r="B94" t="s">
        <v>79</v>
      </c>
      <c r="C94" s="6" t="s">
        <v>851</v>
      </c>
      <c r="D94" t="s">
        <v>530</v>
      </c>
      <c r="E94" t="s">
        <v>189</v>
      </c>
      <c r="F94" t="s">
        <v>502</v>
      </c>
      <c r="G94">
        <v>3313</v>
      </c>
      <c r="H94" t="s">
        <v>83</v>
      </c>
      <c r="I94" t="s">
        <v>168</v>
      </c>
      <c r="J94" t="s">
        <v>89</v>
      </c>
      <c r="K94" t="s">
        <v>86</v>
      </c>
      <c r="M94" s="48" t="str">
        <f t="shared" si="13"/>
        <v>宮下琉汰やり投</v>
      </c>
      <c r="O94">
        <f t="shared" si="14"/>
        <v>1</v>
      </c>
    </row>
    <row r="95" spans="1:15" x14ac:dyDescent="0.15">
      <c r="A95" t="s">
        <v>839</v>
      </c>
      <c r="B95" t="s">
        <v>267</v>
      </c>
      <c r="C95" s="6">
        <v>45156</v>
      </c>
      <c r="D95" t="s">
        <v>373</v>
      </c>
      <c r="E95" t="s">
        <v>189</v>
      </c>
      <c r="F95" t="s">
        <v>483</v>
      </c>
      <c r="G95">
        <v>3415</v>
      </c>
      <c r="H95" t="s">
        <v>83</v>
      </c>
      <c r="I95" t="s">
        <v>140</v>
      </c>
      <c r="J95" t="s">
        <v>89</v>
      </c>
      <c r="K95" t="s">
        <v>86</v>
      </c>
      <c r="M95" s="48" t="str">
        <f t="shared" si="13"/>
        <v>宮下凛花やり投</v>
      </c>
      <c r="O95">
        <f t="shared" si="14"/>
        <v>1</v>
      </c>
    </row>
    <row r="96" spans="1:15" x14ac:dyDescent="0.15">
      <c r="A96" t="s">
        <v>641</v>
      </c>
      <c r="B96" t="s">
        <v>642</v>
      </c>
      <c r="C96" s="6">
        <v>45150</v>
      </c>
      <c r="D96" t="s">
        <v>653</v>
      </c>
      <c r="E96" t="s">
        <v>123</v>
      </c>
      <c r="F96" t="s">
        <v>483</v>
      </c>
      <c r="G96">
        <v>2289</v>
      </c>
      <c r="H96" t="s">
        <v>83</v>
      </c>
      <c r="I96" t="s">
        <v>140</v>
      </c>
      <c r="J96" t="s">
        <v>89</v>
      </c>
      <c r="K96" t="s">
        <v>86</v>
      </c>
      <c r="M96" s="48" t="str">
        <f t="shared" si="13"/>
        <v>宮下凛花円盤投</v>
      </c>
      <c r="O96" t="e">
        <f>IF(M96=#REF!,0,1)</f>
        <v>#REF!</v>
      </c>
    </row>
    <row r="97" spans="1:15" x14ac:dyDescent="0.15">
      <c r="A97" t="s">
        <v>839</v>
      </c>
      <c r="B97" t="s">
        <v>267</v>
      </c>
      <c r="C97" s="6">
        <v>45157</v>
      </c>
      <c r="D97" t="s">
        <v>373</v>
      </c>
      <c r="E97" t="s">
        <v>138</v>
      </c>
      <c r="F97" t="s">
        <v>261</v>
      </c>
      <c r="G97">
        <v>920</v>
      </c>
      <c r="H97" t="s">
        <v>83</v>
      </c>
      <c r="I97" t="s">
        <v>211</v>
      </c>
      <c r="J97" t="s">
        <v>85</v>
      </c>
      <c r="K97" t="s">
        <v>200</v>
      </c>
      <c r="M97" s="48" t="str">
        <f t="shared" si="13"/>
        <v>宮末侑奈三段跳</v>
      </c>
      <c r="O97" t="e">
        <f>IF(M97=#REF!,0,1)</f>
        <v>#REF!</v>
      </c>
    </row>
    <row r="98" spans="1:15" x14ac:dyDescent="0.15">
      <c r="A98" t="s">
        <v>839</v>
      </c>
      <c r="B98" t="s">
        <v>267</v>
      </c>
      <c r="C98" s="6">
        <v>45156</v>
      </c>
      <c r="D98" t="s">
        <v>373</v>
      </c>
      <c r="E98" t="s">
        <v>212</v>
      </c>
      <c r="F98" t="s">
        <v>261</v>
      </c>
      <c r="G98">
        <v>467</v>
      </c>
      <c r="H98" t="s">
        <v>83</v>
      </c>
      <c r="I98" t="s">
        <v>211</v>
      </c>
      <c r="J98" t="s">
        <v>85</v>
      </c>
      <c r="K98" t="s">
        <v>141</v>
      </c>
      <c r="M98" s="48" t="str">
        <f t="shared" si="13"/>
        <v>宮末侑奈走幅跳</v>
      </c>
      <c r="O98" t="e">
        <f>IF(M98=#REF!,0,1)</f>
        <v>#REF!</v>
      </c>
    </row>
    <row r="99" spans="1:15" x14ac:dyDescent="0.15">
      <c r="A99" t="s">
        <v>739</v>
      </c>
      <c r="B99" t="s">
        <v>837</v>
      </c>
      <c r="C99" s="6">
        <v>45208</v>
      </c>
      <c r="D99" t="s">
        <v>438</v>
      </c>
      <c r="E99" t="s">
        <v>212</v>
      </c>
      <c r="F99" t="s">
        <v>572</v>
      </c>
      <c r="G99">
        <v>292</v>
      </c>
      <c r="H99" t="s">
        <v>83</v>
      </c>
      <c r="I99" t="s">
        <v>559</v>
      </c>
      <c r="J99">
        <v>4</v>
      </c>
      <c r="K99" t="s">
        <v>235</v>
      </c>
      <c r="M99" s="48" t="str">
        <f t="shared" si="13"/>
        <v>宮脇奈央走幅跳</v>
      </c>
      <c r="O99" t="e">
        <f>IF(M99=#REF!,0,1)</f>
        <v>#REF!</v>
      </c>
    </row>
    <row r="100" spans="1:15" x14ac:dyDescent="0.15">
      <c r="A100" t="s">
        <v>713</v>
      </c>
      <c r="B100" t="s">
        <v>79</v>
      </c>
      <c r="C100" s="6">
        <v>45199</v>
      </c>
      <c r="D100" t="s">
        <v>421</v>
      </c>
      <c r="E100" t="s">
        <v>835</v>
      </c>
      <c r="F100" t="s">
        <v>426</v>
      </c>
      <c r="G100">
        <v>2220</v>
      </c>
      <c r="H100" t="s">
        <v>83</v>
      </c>
      <c r="I100" t="s">
        <v>427</v>
      </c>
      <c r="J100" t="s">
        <v>428</v>
      </c>
      <c r="K100" t="s">
        <v>86</v>
      </c>
      <c r="M100" s="48" t="str">
        <f t="shared" si="13"/>
        <v>宮澤天琉ｼﾞｬﾍﾞﾘｯｸﾎﾞｰﾙｽﾛｰ</v>
      </c>
      <c r="O100" t="e">
        <f>IF(M100=#REF!,0,1)</f>
        <v>#REF!</v>
      </c>
    </row>
    <row r="101" spans="1:15" x14ac:dyDescent="0.15">
      <c r="A101" t="s">
        <v>713</v>
      </c>
      <c r="B101" t="s">
        <v>79</v>
      </c>
      <c r="C101" s="6">
        <v>45199</v>
      </c>
      <c r="D101" t="s">
        <v>421</v>
      </c>
      <c r="E101" t="s">
        <v>212</v>
      </c>
      <c r="F101" t="s">
        <v>426</v>
      </c>
      <c r="G101">
        <v>275</v>
      </c>
      <c r="H101" t="s">
        <v>83</v>
      </c>
      <c r="I101" t="s">
        <v>427</v>
      </c>
      <c r="J101" t="s">
        <v>428</v>
      </c>
      <c r="K101" t="s">
        <v>235</v>
      </c>
      <c r="M101" s="48" t="str">
        <f t="shared" si="13"/>
        <v>宮澤天琉走幅跳</v>
      </c>
      <c r="O101" t="e">
        <f>IF(M101=#REF!,0,1)</f>
        <v>#REF!</v>
      </c>
    </row>
    <row r="102" spans="1:15" x14ac:dyDescent="0.15">
      <c r="A102" t="s">
        <v>657</v>
      </c>
      <c r="B102" t="s">
        <v>267</v>
      </c>
      <c r="C102" s="6">
        <v>45080</v>
      </c>
      <c r="D102" t="s">
        <v>438</v>
      </c>
      <c r="E102" t="s">
        <v>835</v>
      </c>
      <c r="F102" t="s">
        <v>444</v>
      </c>
      <c r="G102">
        <v>3194</v>
      </c>
      <c r="H102" t="s">
        <v>83</v>
      </c>
      <c r="I102" t="s">
        <v>422</v>
      </c>
      <c r="J102" t="s">
        <v>86</v>
      </c>
      <c r="K102" t="s">
        <v>86</v>
      </c>
      <c r="M102" s="48" t="str">
        <f t="shared" si="13"/>
        <v>橋本咲和ｼﾞｬﾍﾞﾘｯｸﾎﾞｰﾙｽﾛｰ</v>
      </c>
      <c r="O102" t="e">
        <f>IF(M102=#REF!,0,1)</f>
        <v>#REF!</v>
      </c>
    </row>
    <row r="103" spans="1:15" x14ac:dyDescent="0.15">
      <c r="A103" t="s">
        <v>713</v>
      </c>
      <c r="B103" t="s">
        <v>79</v>
      </c>
      <c r="C103" s="6">
        <v>45199</v>
      </c>
      <c r="D103" t="s">
        <v>438</v>
      </c>
      <c r="E103" t="s">
        <v>212</v>
      </c>
      <c r="F103" t="s">
        <v>444</v>
      </c>
      <c r="G103">
        <v>445</v>
      </c>
      <c r="H103" t="s">
        <v>83</v>
      </c>
      <c r="I103" t="s">
        <v>422</v>
      </c>
      <c r="J103" t="s">
        <v>423</v>
      </c>
      <c r="K103" t="s">
        <v>235</v>
      </c>
      <c r="M103" s="48" t="str">
        <f t="shared" si="13"/>
        <v>橋本咲和走幅跳</v>
      </c>
      <c r="O103" t="e">
        <f>IF(M103=#REF!,0,1)</f>
        <v>#REF!</v>
      </c>
    </row>
    <row r="104" spans="1:15" x14ac:dyDescent="0.15">
      <c r="A104" t="s">
        <v>336</v>
      </c>
      <c r="B104" t="s">
        <v>79</v>
      </c>
      <c r="C104" s="6" t="s">
        <v>847</v>
      </c>
      <c r="D104" t="s">
        <v>80</v>
      </c>
      <c r="E104" t="s">
        <v>81</v>
      </c>
      <c r="F104" t="s">
        <v>96</v>
      </c>
      <c r="G104">
        <v>760</v>
      </c>
      <c r="H104" t="s">
        <v>83</v>
      </c>
      <c r="I104" t="s">
        <v>95</v>
      </c>
      <c r="J104" t="s">
        <v>85</v>
      </c>
      <c r="K104" t="s">
        <v>86</v>
      </c>
      <c r="M104" s="48" t="str">
        <f t="shared" si="13"/>
        <v>橋本穣太郎砲丸投</v>
      </c>
      <c r="O104" t="e">
        <f>IF(M104=#REF!,0,1)</f>
        <v>#REF!</v>
      </c>
    </row>
    <row r="105" spans="1:15" x14ac:dyDescent="0.15">
      <c r="A105" t="s">
        <v>390</v>
      </c>
      <c r="B105" t="s">
        <v>79</v>
      </c>
      <c r="C105" s="6" t="s">
        <v>850</v>
      </c>
      <c r="D105" t="s">
        <v>530</v>
      </c>
      <c r="E105" t="s">
        <v>189</v>
      </c>
      <c r="F105" t="s">
        <v>413</v>
      </c>
      <c r="G105">
        <v>2951</v>
      </c>
      <c r="H105" t="s">
        <v>83</v>
      </c>
      <c r="I105" t="s">
        <v>168</v>
      </c>
      <c r="J105" t="s">
        <v>85</v>
      </c>
      <c r="K105" t="s">
        <v>86</v>
      </c>
      <c r="M105" s="48" t="str">
        <f t="shared" si="13"/>
        <v>橋本哲やり投</v>
      </c>
      <c r="O105">
        <f t="shared" ref="O105:O123" si="15">IF(M105=M104,0,1)</f>
        <v>1</v>
      </c>
    </row>
    <row r="106" spans="1:15" x14ac:dyDescent="0.15">
      <c r="A106" t="s">
        <v>839</v>
      </c>
      <c r="B106" t="s">
        <v>267</v>
      </c>
      <c r="C106" s="6">
        <v>45157</v>
      </c>
      <c r="D106" t="s">
        <v>164</v>
      </c>
      <c r="E106" t="s">
        <v>183</v>
      </c>
      <c r="F106" t="s">
        <v>354</v>
      </c>
      <c r="G106">
        <v>4949</v>
      </c>
      <c r="H106" t="s">
        <v>83</v>
      </c>
      <c r="I106" t="s">
        <v>353</v>
      </c>
      <c r="J106" t="s">
        <v>85</v>
      </c>
      <c r="K106" t="s">
        <v>86</v>
      </c>
      <c r="M106" s="48" t="str">
        <f t="shared" si="13"/>
        <v>橋本北飛ハンマー投</v>
      </c>
      <c r="O106">
        <f t="shared" si="15"/>
        <v>1</v>
      </c>
    </row>
    <row r="107" spans="1:15" x14ac:dyDescent="0.15">
      <c r="A107" t="s">
        <v>839</v>
      </c>
      <c r="B107" t="s">
        <v>267</v>
      </c>
      <c r="C107" s="6">
        <v>45157</v>
      </c>
      <c r="D107" t="s">
        <v>164</v>
      </c>
      <c r="E107" t="s">
        <v>123</v>
      </c>
      <c r="F107" t="s">
        <v>354</v>
      </c>
      <c r="G107">
        <v>3426</v>
      </c>
      <c r="H107" t="s">
        <v>83</v>
      </c>
      <c r="I107" t="s">
        <v>353</v>
      </c>
      <c r="J107" t="s">
        <v>85</v>
      </c>
      <c r="K107" t="s">
        <v>86</v>
      </c>
      <c r="M107" s="48" t="str">
        <f t="shared" si="13"/>
        <v>橋本北飛円盤投</v>
      </c>
      <c r="O107" t="e">
        <f>IF(M107=#REF!,0,1)</f>
        <v>#REF!</v>
      </c>
    </row>
    <row r="108" spans="1:15" x14ac:dyDescent="0.15">
      <c r="A108" t="s">
        <v>544</v>
      </c>
      <c r="B108" t="s">
        <v>79</v>
      </c>
      <c r="C108" s="6">
        <v>45074</v>
      </c>
      <c r="D108" t="s">
        <v>421</v>
      </c>
      <c r="E108" t="s">
        <v>212</v>
      </c>
      <c r="F108" t="s">
        <v>557</v>
      </c>
      <c r="G108">
        <v>341</v>
      </c>
      <c r="H108" t="s">
        <v>83</v>
      </c>
      <c r="I108" t="s">
        <v>422</v>
      </c>
      <c r="J108" t="s">
        <v>546</v>
      </c>
      <c r="K108" t="s">
        <v>235</v>
      </c>
      <c r="M108" s="48" t="str">
        <f t="shared" si="13"/>
        <v>橋本悠志走幅跳</v>
      </c>
      <c r="O108" t="e">
        <f>IF(M108=#REF!,0,1)</f>
        <v>#REF!</v>
      </c>
    </row>
    <row r="109" spans="1:15" x14ac:dyDescent="0.15">
      <c r="A109" t="s">
        <v>739</v>
      </c>
      <c r="B109" t="s">
        <v>837</v>
      </c>
      <c r="C109" s="6">
        <v>45208</v>
      </c>
      <c r="D109" t="s">
        <v>421</v>
      </c>
      <c r="E109" t="s">
        <v>835</v>
      </c>
      <c r="F109" t="s">
        <v>752</v>
      </c>
      <c r="G109">
        <v>2082</v>
      </c>
      <c r="H109" t="s">
        <v>83</v>
      </c>
      <c r="I109" t="s">
        <v>425</v>
      </c>
      <c r="J109" t="s">
        <v>546</v>
      </c>
      <c r="K109" t="s">
        <v>86</v>
      </c>
      <c r="M109" s="48" t="str">
        <f t="shared" si="13"/>
        <v>橋本悠斗ｼﾞｬﾍﾞﾘｯｸﾎﾞｰﾙｽﾛｰ</v>
      </c>
      <c r="O109" t="e">
        <f>IF(M109=#REF!,0,1)</f>
        <v>#REF!</v>
      </c>
    </row>
    <row r="110" spans="1:15" x14ac:dyDescent="0.15">
      <c r="A110" t="s">
        <v>739</v>
      </c>
      <c r="B110" t="s">
        <v>837</v>
      </c>
      <c r="C110" s="6">
        <v>45208</v>
      </c>
      <c r="D110" t="s">
        <v>421</v>
      </c>
      <c r="E110" t="s">
        <v>835</v>
      </c>
      <c r="F110" t="s">
        <v>558</v>
      </c>
      <c r="G110">
        <v>3473</v>
      </c>
      <c r="H110" t="s">
        <v>83</v>
      </c>
      <c r="I110" t="s">
        <v>559</v>
      </c>
      <c r="J110">
        <v>4</v>
      </c>
      <c r="K110" t="s">
        <v>86</v>
      </c>
      <c r="M110" s="48" t="str">
        <f t="shared" si="13"/>
        <v>橋本麓ｼﾞｬﾍﾞﾘｯｸﾎﾞｰﾙｽﾛｰ</v>
      </c>
      <c r="O110">
        <f t="shared" si="15"/>
        <v>1</v>
      </c>
    </row>
    <row r="111" spans="1:15" x14ac:dyDescent="0.15">
      <c r="A111" t="s">
        <v>739</v>
      </c>
      <c r="B111" t="s">
        <v>837</v>
      </c>
      <c r="C111" s="6">
        <v>45208</v>
      </c>
      <c r="D111" t="s">
        <v>421</v>
      </c>
      <c r="E111" t="s">
        <v>212</v>
      </c>
      <c r="F111" t="s">
        <v>558</v>
      </c>
      <c r="G111">
        <v>330</v>
      </c>
      <c r="H111" t="s">
        <v>83</v>
      </c>
      <c r="I111" t="s">
        <v>559</v>
      </c>
      <c r="J111">
        <v>4</v>
      </c>
      <c r="K111" t="s">
        <v>235</v>
      </c>
      <c r="M111" s="48" t="str">
        <f t="shared" si="13"/>
        <v>橋本麓走幅跳</v>
      </c>
      <c r="O111" t="e">
        <f>IF(M111=#REF!,0,1)</f>
        <v>#REF!</v>
      </c>
    </row>
    <row r="112" spans="1:15" x14ac:dyDescent="0.15">
      <c r="A112" t="s">
        <v>701</v>
      </c>
      <c r="B112" t="s">
        <v>267</v>
      </c>
      <c r="C112" s="6">
        <v>45179</v>
      </c>
      <c r="D112" t="s">
        <v>164</v>
      </c>
      <c r="E112" t="s">
        <v>138</v>
      </c>
      <c r="F112" t="s">
        <v>158</v>
      </c>
      <c r="G112">
        <v>1264</v>
      </c>
      <c r="H112" t="s">
        <v>83</v>
      </c>
      <c r="I112" t="s">
        <v>140</v>
      </c>
      <c r="J112" t="s">
        <v>85</v>
      </c>
      <c r="K112" t="s">
        <v>704</v>
      </c>
      <c r="M112" s="48" t="str">
        <f t="shared" si="13"/>
        <v>玉手弾三段跳</v>
      </c>
      <c r="O112" t="e">
        <f>IF(M112=#REF!,0,1)</f>
        <v>#REF!</v>
      </c>
    </row>
    <row r="113" spans="1:17" x14ac:dyDescent="0.15">
      <c r="A113" t="s">
        <v>445</v>
      </c>
      <c r="B113" t="s">
        <v>79</v>
      </c>
      <c r="C113" s="6" t="s">
        <v>843</v>
      </c>
      <c r="D113" t="s">
        <v>164</v>
      </c>
      <c r="E113" t="s">
        <v>212</v>
      </c>
      <c r="F113" t="s">
        <v>158</v>
      </c>
      <c r="G113">
        <v>582</v>
      </c>
      <c r="H113" t="s">
        <v>83</v>
      </c>
      <c r="I113" t="s">
        <v>455</v>
      </c>
      <c r="J113" t="s">
        <v>85</v>
      </c>
      <c r="K113" t="s">
        <v>148</v>
      </c>
      <c r="M113" s="48" t="str">
        <f t="shared" si="13"/>
        <v>玉手弾走幅跳</v>
      </c>
      <c r="O113" t="e">
        <f>IF(M113=#REF!,0,1)</f>
        <v>#REF!</v>
      </c>
    </row>
    <row r="114" spans="1:17" x14ac:dyDescent="0.15">
      <c r="A114" t="s">
        <v>489</v>
      </c>
      <c r="B114" t="s">
        <v>79</v>
      </c>
      <c r="C114" s="6" t="s">
        <v>851</v>
      </c>
      <c r="D114" t="s">
        <v>126</v>
      </c>
      <c r="E114" t="s">
        <v>138</v>
      </c>
      <c r="F114" t="s">
        <v>254</v>
      </c>
      <c r="G114">
        <v>910</v>
      </c>
      <c r="H114" t="s">
        <v>83</v>
      </c>
      <c r="I114" t="s">
        <v>255</v>
      </c>
      <c r="J114" t="s">
        <v>109</v>
      </c>
      <c r="K114" t="s">
        <v>252</v>
      </c>
      <c r="M114" s="48" t="str">
        <f t="shared" si="13"/>
        <v>近藤アンナ三段跳</v>
      </c>
      <c r="O114" t="e">
        <f>IF(M114=#REF!,0,1)</f>
        <v>#REF!</v>
      </c>
      <c r="Q114" t="str">
        <f t="shared" ref="Q114" si="16">RIGHT(I114,1)</f>
        <v>中</v>
      </c>
    </row>
    <row r="115" spans="1:17" x14ac:dyDescent="0.15">
      <c r="A115" t="s">
        <v>701</v>
      </c>
      <c r="B115" t="s">
        <v>267</v>
      </c>
      <c r="C115" s="6">
        <v>45178</v>
      </c>
      <c r="D115" t="s">
        <v>828</v>
      </c>
      <c r="E115" t="s">
        <v>212</v>
      </c>
      <c r="F115" t="s">
        <v>254</v>
      </c>
      <c r="G115">
        <v>440</v>
      </c>
      <c r="H115" t="s">
        <v>83</v>
      </c>
      <c r="I115" t="s">
        <v>255</v>
      </c>
      <c r="J115" t="s">
        <v>109</v>
      </c>
      <c r="K115" t="s">
        <v>153</v>
      </c>
      <c r="M115" s="48" t="str">
        <f t="shared" si="13"/>
        <v>近藤アンナ走幅跳</v>
      </c>
      <c r="O115" t="e">
        <f>IF(M115=#REF!,0,1)</f>
        <v>#REF!</v>
      </c>
    </row>
    <row r="116" spans="1:17" x14ac:dyDescent="0.15">
      <c r="A116" t="s">
        <v>701</v>
      </c>
      <c r="B116" t="s">
        <v>267</v>
      </c>
      <c r="C116" s="6">
        <v>45178</v>
      </c>
      <c r="D116" t="s">
        <v>164</v>
      </c>
      <c r="E116" t="s">
        <v>212</v>
      </c>
      <c r="F116" t="s">
        <v>702</v>
      </c>
      <c r="G116">
        <v>564</v>
      </c>
      <c r="H116" t="s">
        <v>83</v>
      </c>
      <c r="I116" t="s">
        <v>205</v>
      </c>
      <c r="J116" t="s">
        <v>89</v>
      </c>
      <c r="K116" t="s">
        <v>237</v>
      </c>
      <c r="M116" s="48" t="str">
        <f t="shared" si="13"/>
        <v>近藤輝空走幅跳</v>
      </c>
      <c r="O116" t="e">
        <f>IF(M116=#REF!,0,1)</f>
        <v>#REF!</v>
      </c>
    </row>
    <row r="117" spans="1:17" x14ac:dyDescent="0.15">
      <c r="A117" t="s">
        <v>445</v>
      </c>
      <c r="B117" t="s">
        <v>79</v>
      </c>
      <c r="C117" s="6" t="s">
        <v>843</v>
      </c>
      <c r="D117" t="s">
        <v>164</v>
      </c>
      <c r="E117" t="s">
        <v>183</v>
      </c>
      <c r="F117" t="s">
        <v>170</v>
      </c>
      <c r="G117">
        <v>1816</v>
      </c>
      <c r="H117" t="s">
        <v>83</v>
      </c>
      <c r="I117" t="s">
        <v>455</v>
      </c>
      <c r="J117" t="s">
        <v>85</v>
      </c>
      <c r="K117" t="s">
        <v>86</v>
      </c>
      <c r="M117" s="48" t="str">
        <f t="shared" si="13"/>
        <v>近藤天空ハンマー投</v>
      </c>
      <c r="O117">
        <f t="shared" si="15"/>
        <v>1</v>
      </c>
    </row>
    <row r="118" spans="1:17" x14ac:dyDescent="0.15">
      <c r="A118" t="s">
        <v>778</v>
      </c>
      <c r="B118" t="s">
        <v>267</v>
      </c>
      <c r="C118" s="6" t="s">
        <v>779</v>
      </c>
      <c r="D118" t="s">
        <v>164</v>
      </c>
      <c r="E118" t="s">
        <v>123</v>
      </c>
      <c r="F118" t="s">
        <v>170</v>
      </c>
      <c r="G118">
        <v>3125</v>
      </c>
      <c r="H118" t="s">
        <v>83</v>
      </c>
      <c r="I118" t="s">
        <v>140</v>
      </c>
      <c r="J118" t="s">
        <v>85</v>
      </c>
      <c r="K118" t="s">
        <v>86</v>
      </c>
      <c r="M118" s="48" t="str">
        <f t="shared" si="13"/>
        <v>近藤天空円盤投</v>
      </c>
      <c r="O118">
        <f t="shared" si="15"/>
        <v>1</v>
      </c>
    </row>
    <row r="119" spans="1:17" x14ac:dyDescent="0.15">
      <c r="A119" t="s">
        <v>701</v>
      </c>
      <c r="B119" t="s">
        <v>267</v>
      </c>
      <c r="C119" s="6">
        <v>45178</v>
      </c>
      <c r="D119" t="s">
        <v>164</v>
      </c>
      <c r="E119" t="s">
        <v>81</v>
      </c>
      <c r="F119" t="s">
        <v>170</v>
      </c>
      <c r="G119">
        <v>1032</v>
      </c>
      <c r="H119" t="s">
        <v>83</v>
      </c>
      <c r="I119" t="s">
        <v>140</v>
      </c>
      <c r="J119" t="s">
        <v>85</v>
      </c>
      <c r="K119" t="s">
        <v>86</v>
      </c>
      <c r="M119" s="48" t="str">
        <f t="shared" si="13"/>
        <v>近藤天空砲丸投</v>
      </c>
      <c r="O119" t="e">
        <f>IF(M119=#REF!,0,1)</f>
        <v>#REF!</v>
      </c>
    </row>
    <row r="120" spans="1:17" x14ac:dyDescent="0.15">
      <c r="A120" t="s">
        <v>739</v>
      </c>
      <c r="B120" t="s">
        <v>837</v>
      </c>
      <c r="C120" s="6">
        <v>45208</v>
      </c>
      <c r="D120" t="s">
        <v>827</v>
      </c>
      <c r="E120" t="s">
        <v>212</v>
      </c>
      <c r="F120" t="s">
        <v>229</v>
      </c>
      <c r="G120">
        <v>652</v>
      </c>
      <c r="H120" t="s">
        <v>83</v>
      </c>
      <c r="I120" t="s">
        <v>88</v>
      </c>
      <c r="J120" t="s">
        <v>86</v>
      </c>
      <c r="K120" t="s">
        <v>216</v>
      </c>
      <c r="M120" s="48" t="str">
        <f t="shared" si="13"/>
        <v>金子航太走幅跳</v>
      </c>
      <c r="O120" t="e">
        <f>IF(M120=#REF!,0,1)</f>
        <v>#REF!</v>
      </c>
    </row>
    <row r="121" spans="1:17" x14ac:dyDescent="0.15">
      <c r="A121" t="s">
        <v>787</v>
      </c>
      <c r="B121" t="s">
        <v>788</v>
      </c>
      <c r="C121" s="6" t="s">
        <v>844</v>
      </c>
      <c r="D121" t="s">
        <v>791</v>
      </c>
      <c r="E121" t="s">
        <v>212</v>
      </c>
      <c r="F121" t="s">
        <v>817</v>
      </c>
      <c r="G121">
        <v>625</v>
      </c>
      <c r="H121" t="s">
        <v>83</v>
      </c>
      <c r="I121" t="s">
        <v>280</v>
      </c>
      <c r="J121">
        <v>3</v>
      </c>
      <c r="K121">
        <v>2.5</v>
      </c>
      <c r="M121" s="48" t="str">
        <f t="shared" si="13"/>
        <v>金澤　裕真走幅跳</v>
      </c>
      <c r="O121" t="e">
        <f>IF(M121=#REF!,0,1)</f>
        <v>#REF!</v>
      </c>
    </row>
    <row r="122" spans="1:17" x14ac:dyDescent="0.15">
      <c r="A122" t="s">
        <v>778</v>
      </c>
      <c r="B122" t="s">
        <v>267</v>
      </c>
      <c r="C122" s="6" t="s">
        <v>781</v>
      </c>
      <c r="D122" t="s">
        <v>830</v>
      </c>
      <c r="E122" t="s">
        <v>138</v>
      </c>
      <c r="F122" t="s">
        <v>326</v>
      </c>
      <c r="G122">
        <v>1156</v>
      </c>
      <c r="H122" t="s">
        <v>83</v>
      </c>
      <c r="I122" t="s">
        <v>280</v>
      </c>
      <c r="J122" t="s">
        <v>109</v>
      </c>
      <c r="K122" t="s">
        <v>470</v>
      </c>
      <c r="M122" s="48" t="str">
        <f t="shared" si="13"/>
        <v>金澤裕真三段跳</v>
      </c>
      <c r="O122">
        <f t="shared" si="15"/>
        <v>1</v>
      </c>
    </row>
    <row r="123" spans="1:17" x14ac:dyDescent="0.15">
      <c r="A123" t="s">
        <v>701</v>
      </c>
      <c r="B123" t="s">
        <v>267</v>
      </c>
      <c r="C123" s="6">
        <v>45179</v>
      </c>
      <c r="D123" t="s">
        <v>80</v>
      </c>
      <c r="E123" t="s">
        <v>212</v>
      </c>
      <c r="F123" t="s">
        <v>326</v>
      </c>
      <c r="G123">
        <v>605</v>
      </c>
      <c r="H123" t="s">
        <v>83</v>
      </c>
      <c r="I123" t="s">
        <v>280</v>
      </c>
      <c r="J123" t="s">
        <v>109</v>
      </c>
      <c r="K123" t="s">
        <v>141</v>
      </c>
      <c r="M123" s="48" t="str">
        <f t="shared" si="13"/>
        <v>金澤裕真走幅跳</v>
      </c>
      <c r="O123">
        <f t="shared" si="15"/>
        <v>1</v>
      </c>
    </row>
    <row r="124" spans="1:17" x14ac:dyDescent="0.15">
      <c r="A124" t="s">
        <v>739</v>
      </c>
      <c r="B124" t="s">
        <v>837</v>
      </c>
      <c r="C124" s="6">
        <v>45208</v>
      </c>
      <c r="D124" t="s">
        <v>126</v>
      </c>
      <c r="E124" t="s">
        <v>212</v>
      </c>
      <c r="F124" t="s">
        <v>247</v>
      </c>
      <c r="G124">
        <v>476</v>
      </c>
      <c r="H124" t="s">
        <v>83</v>
      </c>
      <c r="I124" t="s">
        <v>84</v>
      </c>
      <c r="J124" t="s">
        <v>89</v>
      </c>
      <c r="K124" t="s">
        <v>235</v>
      </c>
      <c r="M124" s="48" t="str">
        <f t="shared" si="13"/>
        <v>金澤琉花走幅跳</v>
      </c>
      <c r="O124" t="e">
        <f>IF(M124=#REF!,0,1)</f>
        <v>#REF!</v>
      </c>
    </row>
    <row r="125" spans="1:17" x14ac:dyDescent="0.15">
      <c r="A125" t="s">
        <v>701</v>
      </c>
      <c r="B125" t="s">
        <v>267</v>
      </c>
      <c r="C125" s="6">
        <v>45178</v>
      </c>
      <c r="D125" t="s">
        <v>80</v>
      </c>
      <c r="E125" t="s">
        <v>81</v>
      </c>
      <c r="F125" t="s">
        <v>688</v>
      </c>
      <c r="G125">
        <v>337</v>
      </c>
      <c r="H125" t="s">
        <v>83</v>
      </c>
      <c r="I125" t="s">
        <v>214</v>
      </c>
      <c r="J125" t="s">
        <v>89</v>
      </c>
      <c r="K125" t="s">
        <v>86</v>
      </c>
      <c r="M125" s="48" t="str">
        <f t="shared" si="13"/>
        <v>桑島隼隼砲丸投</v>
      </c>
      <c r="O125" t="e">
        <f>IF(M125=#REF!,0,1)</f>
        <v>#REF!</v>
      </c>
    </row>
    <row r="126" spans="1:17" x14ac:dyDescent="0.15">
      <c r="A126" t="s">
        <v>621</v>
      </c>
      <c r="B126" t="s">
        <v>267</v>
      </c>
      <c r="C126" s="6" t="s">
        <v>842</v>
      </c>
      <c r="D126" t="s">
        <v>80</v>
      </c>
      <c r="E126" t="s">
        <v>81</v>
      </c>
      <c r="F126" t="s">
        <v>343</v>
      </c>
      <c r="G126">
        <v>351</v>
      </c>
      <c r="H126" t="s">
        <v>83</v>
      </c>
      <c r="I126" t="s">
        <v>214</v>
      </c>
      <c r="J126" t="s">
        <v>89</v>
      </c>
      <c r="K126" t="s">
        <v>86</v>
      </c>
      <c r="M126" s="48" t="str">
        <f t="shared" si="13"/>
        <v>桑島隼砲丸投</v>
      </c>
      <c r="O126" t="e">
        <f>IF(M126=#REF!,0,1)</f>
        <v>#REF!</v>
      </c>
    </row>
    <row r="127" spans="1:17" x14ac:dyDescent="0.15">
      <c r="A127" t="s">
        <v>390</v>
      </c>
      <c r="B127" t="s">
        <v>79</v>
      </c>
      <c r="C127" s="6" t="s">
        <v>846</v>
      </c>
      <c r="D127" t="s">
        <v>80</v>
      </c>
      <c r="E127" t="s">
        <v>81</v>
      </c>
      <c r="F127" t="s">
        <v>100</v>
      </c>
      <c r="G127">
        <v>744</v>
      </c>
      <c r="H127" t="s">
        <v>83</v>
      </c>
      <c r="I127" t="s">
        <v>101</v>
      </c>
      <c r="J127" t="s">
        <v>85</v>
      </c>
      <c r="K127" t="s">
        <v>86</v>
      </c>
      <c r="M127" s="48" t="str">
        <f t="shared" si="13"/>
        <v>慶井優砲丸投</v>
      </c>
      <c r="O127">
        <f t="shared" ref="O127:O160" si="17">IF(M127=M126,0,1)</f>
        <v>1</v>
      </c>
    </row>
    <row r="128" spans="1:17" x14ac:dyDescent="0.15">
      <c r="A128" t="s">
        <v>820</v>
      </c>
      <c r="B128" t="s">
        <v>821</v>
      </c>
      <c r="C128" s="6" t="s">
        <v>854</v>
      </c>
      <c r="D128" t="s">
        <v>373</v>
      </c>
      <c r="E128" t="s">
        <v>189</v>
      </c>
      <c r="F128" t="s">
        <v>209</v>
      </c>
      <c r="G128">
        <v>3252</v>
      </c>
      <c r="H128" t="s">
        <v>83</v>
      </c>
      <c r="I128" t="s">
        <v>458</v>
      </c>
      <c r="J128">
        <v>2</v>
      </c>
      <c r="M128" s="48" t="str">
        <f t="shared" si="13"/>
        <v>穴澤日菜やり投</v>
      </c>
      <c r="O128">
        <f t="shared" si="17"/>
        <v>1</v>
      </c>
    </row>
    <row r="129" spans="1:15" x14ac:dyDescent="0.15">
      <c r="A129" t="s">
        <v>445</v>
      </c>
      <c r="B129" t="s">
        <v>79</v>
      </c>
      <c r="C129" s="6" t="s">
        <v>843</v>
      </c>
      <c r="D129" t="s">
        <v>373</v>
      </c>
      <c r="E129" t="s">
        <v>212</v>
      </c>
      <c r="F129" t="s">
        <v>209</v>
      </c>
      <c r="G129">
        <v>442</v>
      </c>
      <c r="H129" t="s">
        <v>83</v>
      </c>
      <c r="I129" t="s">
        <v>458</v>
      </c>
      <c r="J129" t="s">
        <v>85</v>
      </c>
      <c r="K129" t="s">
        <v>216</v>
      </c>
      <c r="M129" s="48" t="str">
        <f t="shared" si="13"/>
        <v>穴澤日菜走幅跳</v>
      </c>
      <c r="O129" t="e">
        <f>IF(M129=#REF!,0,1)</f>
        <v>#REF!</v>
      </c>
    </row>
    <row r="130" spans="1:15" x14ac:dyDescent="0.15">
      <c r="A130" t="s">
        <v>701</v>
      </c>
      <c r="B130" t="s">
        <v>267</v>
      </c>
      <c r="C130" s="6">
        <v>45179</v>
      </c>
      <c r="D130" t="s">
        <v>80</v>
      </c>
      <c r="E130" t="s">
        <v>212</v>
      </c>
      <c r="F130" t="s">
        <v>712</v>
      </c>
      <c r="G130">
        <v>595</v>
      </c>
      <c r="H130" t="s">
        <v>83</v>
      </c>
      <c r="I130" t="s">
        <v>101</v>
      </c>
      <c r="J130" t="s">
        <v>109</v>
      </c>
      <c r="K130" t="s">
        <v>218</v>
      </c>
      <c r="M130" s="48" t="str">
        <f t="shared" ref="M130:M193" si="18">F130&amp;E130</f>
        <v>原田夏吹走幅跳</v>
      </c>
      <c r="O130">
        <f t="shared" si="17"/>
        <v>1</v>
      </c>
    </row>
    <row r="131" spans="1:15" x14ac:dyDescent="0.15">
      <c r="A131" t="s">
        <v>266</v>
      </c>
      <c r="B131" t="s">
        <v>267</v>
      </c>
      <c r="C131" s="6" t="s">
        <v>841</v>
      </c>
      <c r="D131" t="s">
        <v>164</v>
      </c>
      <c r="E131" t="s">
        <v>123</v>
      </c>
      <c r="F131" t="s">
        <v>292</v>
      </c>
      <c r="G131">
        <v>1556</v>
      </c>
      <c r="H131" t="s">
        <v>83</v>
      </c>
      <c r="I131" t="s">
        <v>288</v>
      </c>
      <c r="J131" t="s">
        <v>85</v>
      </c>
      <c r="K131" t="s">
        <v>86</v>
      </c>
      <c r="M131" s="48" t="str">
        <f t="shared" si="18"/>
        <v>戸澤瑠人円盤投</v>
      </c>
      <c r="O131">
        <f t="shared" si="17"/>
        <v>1</v>
      </c>
    </row>
    <row r="132" spans="1:15" x14ac:dyDescent="0.15">
      <c r="A132" t="s">
        <v>739</v>
      </c>
      <c r="B132" t="s">
        <v>837</v>
      </c>
      <c r="C132" s="6">
        <v>45208</v>
      </c>
      <c r="D132" t="s">
        <v>421</v>
      </c>
      <c r="E132" t="s">
        <v>835</v>
      </c>
      <c r="F132" t="s">
        <v>595</v>
      </c>
      <c r="G132">
        <v>3418</v>
      </c>
      <c r="H132" t="s">
        <v>83</v>
      </c>
      <c r="I132" t="s">
        <v>422</v>
      </c>
      <c r="J132" t="s">
        <v>546</v>
      </c>
      <c r="K132" t="s">
        <v>86</v>
      </c>
      <c r="M132" s="48" t="str">
        <f t="shared" si="18"/>
        <v>後藤貫太ｼﾞｬﾍﾞﾘｯｸﾎﾞｰﾙｽﾛｰ</v>
      </c>
      <c r="O132">
        <f t="shared" si="17"/>
        <v>1</v>
      </c>
    </row>
    <row r="133" spans="1:15" x14ac:dyDescent="0.15">
      <c r="A133" t="s">
        <v>787</v>
      </c>
      <c r="B133" t="s">
        <v>788</v>
      </c>
      <c r="C133" s="6" t="s">
        <v>844</v>
      </c>
      <c r="D133" t="s">
        <v>791</v>
      </c>
      <c r="E133" t="s">
        <v>123</v>
      </c>
      <c r="F133" t="s">
        <v>799</v>
      </c>
      <c r="G133">
        <v>1991</v>
      </c>
      <c r="H133" t="s">
        <v>83</v>
      </c>
      <c r="I133" t="s">
        <v>281</v>
      </c>
      <c r="J133">
        <v>3</v>
      </c>
      <c r="M133" s="48" t="str">
        <f t="shared" si="18"/>
        <v>向當　晴矢円盤投</v>
      </c>
      <c r="O133" t="e">
        <f>IF(M133=#REF!,0,1)</f>
        <v>#REF!</v>
      </c>
    </row>
    <row r="134" spans="1:15" x14ac:dyDescent="0.15">
      <c r="A134" t="s">
        <v>621</v>
      </c>
      <c r="B134" t="s">
        <v>267</v>
      </c>
      <c r="C134" s="6">
        <v>45109</v>
      </c>
      <c r="D134" t="s">
        <v>80</v>
      </c>
      <c r="E134" t="s">
        <v>123</v>
      </c>
      <c r="F134" t="s">
        <v>348</v>
      </c>
      <c r="G134">
        <v>2026</v>
      </c>
      <c r="H134" t="s">
        <v>83</v>
      </c>
      <c r="I134" t="s">
        <v>281</v>
      </c>
      <c r="J134" t="s">
        <v>109</v>
      </c>
      <c r="K134" t="s">
        <v>86</v>
      </c>
      <c r="M134" s="48" t="str">
        <f t="shared" si="18"/>
        <v>向當晴矢円盤投</v>
      </c>
      <c r="O134">
        <f t="shared" si="17"/>
        <v>1</v>
      </c>
    </row>
    <row r="135" spans="1:15" x14ac:dyDescent="0.15">
      <c r="A135" t="s">
        <v>787</v>
      </c>
      <c r="B135" t="s">
        <v>788</v>
      </c>
      <c r="C135" s="6" t="s">
        <v>844</v>
      </c>
      <c r="D135" t="s">
        <v>791</v>
      </c>
      <c r="E135" t="s">
        <v>123</v>
      </c>
      <c r="F135" t="s">
        <v>796</v>
      </c>
      <c r="G135">
        <v>3044</v>
      </c>
      <c r="H135" t="s">
        <v>83</v>
      </c>
      <c r="I135" t="s">
        <v>91</v>
      </c>
      <c r="J135">
        <v>2</v>
      </c>
      <c r="M135" s="48" t="str">
        <f t="shared" si="18"/>
        <v>工藤　龍祈円盤投</v>
      </c>
      <c r="O135">
        <f t="shared" si="17"/>
        <v>1</v>
      </c>
    </row>
    <row r="136" spans="1:15" x14ac:dyDescent="0.15">
      <c r="A136" t="s">
        <v>787</v>
      </c>
      <c r="B136" t="s">
        <v>788</v>
      </c>
      <c r="C136" s="6" t="s">
        <v>844</v>
      </c>
      <c r="D136" t="s">
        <v>791</v>
      </c>
      <c r="E136" t="s">
        <v>81</v>
      </c>
      <c r="F136" t="s">
        <v>796</v>
      </c>
      <c r="G136">
        <v>1363</v>
      </c>
      <c r="H136" t="s">
        <v>83</v>
      </c>
      <c r="I136" t="s">
        <v>91</v>
      </c>
      <c r="J136">
        <v>2</v>
      </c>
      <c r="M136" s="48" t="str">
        <f t="shared" si="18"/>
        <v>工藤　龍祈砲丸投</v>
      </c>
      <c r="O136">
        <f t="shared" si="17"/>
        <v>1</v>
      </c>
    </row>
    <row r="137" spans="1:15" x14ac:dyDescent="0.15">
      <c r="A137" t="s">
        <v>713</v>
      </c>
      <c r="B137" t="s">
        <v>79</v>
      </c>
      <c r="C137" s="6">
        <v>45199</v>
      </c>
      <c r="D137" t="s">
        <v>421</v>
      </c>
      <c r="E137" t="s">
        <v>835</v>
      </c>
      <c r="F137" t="s">
        <v>431</v>
      </c>
      <c r="G137">
        <v>2786</v>
      </c>
      <c r="H137" t="s">
        <v>83</v>
      </c>
      <c r="I137" t="s">
        <v>427</v>
      </c>
      <c r="J137" t="s">
        <v>428</v>
      </c>
      <c r="K137" t="s">
        <v>86</v>
      </c>
      <c r="M137" s="48" t="str">
        <f t="shared" si="18"/>
        <v>工藤羽龍ｼﾞｬﾍﾞﾘｯｸﾎﾞｰﾙｽﾛｰ</v>
      </c>
      <c r="O137">
        <f t="shared" si="17"/>
        <v>1</v>
      </c>
    </row>
    <row r="138" spans="1:15" x14ac:dyDescent="0.15">
      <c r="A138" t="s">
        <v>713</v>
      </c>
      <c r="B138" t="s">
        <v>79</v>
      </c>
      <c r="C138" s="6">
        <v>45199</v>
      </c>
      <c r="D138" t="s">
        <v>421</v>
      </c>
      <c r="E138" t="s">
        <v>212</v>
      </c>
      <c r="F138" t="s">
        <v>431</v>
      </c>
      <c r="G138">
        <v>353</v>
      </c>
      <c r="H138" t="s">
        <v>83</v>
      </c>
      <c r="I138" t="s">
        <v>427</v>
      </c>
      <c r="J138" t="s">
        <v>428</v>
      </c>
      <c r="K138" t="s">
        <v>235</v>
      </c>
      <c r="M138" s="48" t="str">
        <f t="shared" si="18"/>
        <v>工藤羽龍走幅跳</v>
      </c>
      <c r="O138">
        <f t="shared" si="17"/>
        <v>1</v>
      </c>
    </row>
    <row r="139" spans="1:15" x14ac:dyDescent="0.15">
      <c r="A139" t="s">
        <v>701</v>
      </c>
      <c r="B139" t="s">
        <v>267</v>
      </c>
      <c r="C139" s="6">
        <v>45178</v>
      </c>
      <c r="D139" t="s">
        <v>164</v>
      </c>
      <c r="E139" t="s">
        <v>183</v>
      </c>
      <c r="F139" t="s">
        <v>355</v>
      </c>
      <c r="G139">
        <v>4035</v>
      </c>
      <c r="H139" t="s">
        <v>83</v>
      </c>
      <c r="I139" t="s">
        <v>353</v>
      </c>
      <c r="J139" t="s">
        <v>85</v>
      </c>
      <c r="K139" t="s">
        <v>86</v>
      </c>
      <c r="M139" s="48" t="str">
        <f t="shared" si="18"/>
        <v>工藤雄大ハンマー投</v>
      </c>
      <c r="O139" t="e">
        <f>IF(M139=#REF!,0,1)</f>
        <v>#REF!</v>
      </c>
    </row>
    <row r="140" spans="1:15" x14ac:dyDescent="0.15">
      <c r="A140" t="s">
        <v>701</v>
      </c>
      <c r="B140" t="s">
        <v>267</v>
      </c>
      <c r="C140" s="6">
        <v>45178</v>
      </c>
      <c r="D140" t="s">
        <v>164</v>
      </c>
      <c r="E140" t="s">
        <v>189</v>
      </c>
      <c r="F140" t="s">
        <v>355</v>
      </c>
      <c r="G140">
        <v>6030</v>
      </c>
      <c r="H140" t="s">
        <v>83</v>
      </c>
      <c r="I140" t="s">
        <v>353</v>
      </c>
      <c r="J140" t="s">
        <v>85</v>
      </c>
      <c r="K140" t="s">
        <v>86</v>
      </c>
      <c r="M140" s="48" t="str">
        <f t="shared" si="18"/>
        <v>工藤雄大やり投</v>
      </c>
      <c r="O140">
        <f t="shared" si="17"/>
        <v>1</v>
      </c>
    </row>
    <row r="141" spans="1:15" x14ac:dyDescent="0.15">
      <c r="A141" t="s">
        <v>820</v>
      </c>
      <c r="B141" t="s">
        <v>821</v>
      </c>
      <c r="C141" s="6" t="s">
        <v>853</v>
      </c>
      <c r="D141" t="s">
        <v>164</v>
      </c>
      <c r="E141" t="s">
        <v>123</v>
      </c>
      <c r="F141" t="s">
        <v>355</v>
      </c>
      <c r="G141">
        <v>4271</v>
      </c>
      <c r="H141" t="s">
        <v>83</v>
      </c>
      <c r="I141" t="s">
        <v>451</v>
      </c>
      <c r="J141">
        <v>2</v>
      </c>
      <c r="M141" s="48" t="str">
        <f t="shared" si="18"/>
        <v>工藤雄大円盤投</v>
      </c>
      <c r="O141" t="e">
        <f>IF(M141=#REF!,0,1)</f>
        <v>#REF!</v>
      </c>
    </row>
    <row r="142" spans="1:15" x14ac:dyDescent="0.15">
      <c r="A142" t="s">
        <v>445</v>
      </c>
      <c r="B142" t="s">
        <v>79</v>
      </c>
      <c r="C142" s="6" t="s">
        <v>845</v>
      </c>
      <c r="D142" t="s">
        <v>164</v>
      </c>
      <c r="E142" t="s">
        <v>81</v>
      </c>
      <c r="F142" t="s">
        <v>355</v>
      </c>
      <c r="G142">
        <v>944</v>
      </c>
      <c r="H142" t="s">
        <v>83</v>
      </c>
      <c r="I142" t="s">
        <v>451</v>
      </c>
      <c r="J142" t="s">
        <v>85</v>
      </c>
      <c r="K142" t="s">
        <v>86</v>
      </c>
      <c r="M142" s="48" t="str">
        <f t="shared" si="18"/>
        <v>工藤雄大砲丸投</v>
      </c>
      <c r="O142" t="e">
        <f>IF(M142=#REF!,0,1)</f>
        <v>#REF!</v>
      </c>
    </row>
    <row r="143" spans="1:15" x14ac:dyDescent="0.15">
      <c r="A143" t="s">
        <v>701</v>
      </c>
      <c r="B143" t="s">
        <v>267</v>
      </c>
      <c r="C143" s="6">
        <v>45178</v>
      </c>
      <c r="D143" t="s">
        <v>164</v>
      </c>
      <c r="E143" t="s">
        <v>189</v>
      </c>
      <c r="F143" t="s">
        <v>290</v>
      </c>
      <c r="G143">
        <v>5000</v>
      </c>
      <c r="H143" t="s">
        <v>83</v>
      </c>
      <c r="I143" t="s">
        <v>288</v>
      </c>
      <c r="J143" t="s">
        <v>85</v>
      </c>
      <c r="K143" t="s">
        <v>86</v>
      </c>
      <c r="M143" s="48" t="str">
        <f t="shared" si="18"/>
        <v>工藤琉人やり投</v>
      </c>
      <c r="O143">
        <f t="shared" si="17"/>
        <v>1</v>
      </c>
    </row>
    <row r="144" spans="1:15" x14ac:dyDescent="0.15">
      <c r="A144" t="s">
        <v>820</v>
      </c>
      <c r="B144" t="s">
        <v>821</v>
      </c>
      <c r="C144" s="6" t="s">
        <v>853</v>
      </c>
      <c r="D144" t="s">
        <v>164</v>
      </c>
      <c r="E144" t="s">
        <v>123</v>
      </c>
      <c r="F144" t="s">
        <v>290</v>
      </c>
      <c r="G144">
        <v>3307</v>
      </c>
      <c r="H144" t="s">
        <v>633</v>
      </c>
      <c r="I144" t="s">
        <v>460</v>
      </c>
      <c r="J144">
        <v>2</v>
      </c>
      <c r="M144" s="48" t="str">
        <f t="shared" si="18"/>
        <v>工藤琉人円盤投</v>
      </c>
      <c r="O144" t="e">
        <f>IF(M144=#REF!,0,1)</f>
        <v>#REF!</v>
      </c>
    </row>
    <row r="145" spans="1:15" x14ac:dyDescent="0.15">
      <c r="A145" t="s">
        <v>445</v>
      </c>
      <c r="B145" t="s">
        <v>79</v>
      </c>
      <c r="C145" s="6" t="s">
        <v>845</v>
      </c>
      <c r="D145" t="s">
        <v>164</v>
      </c>
      <c r="E145" t="s">
        <v>81</v>
      </c>
      <c r="F145" t="s">
        <v>290</v>
      </c>
      <c r="G145">
        <v>954</v>
      </c>
      <c r="H145" t="s">
        <v>83</v>
      </c>
      <c r="I145" t="s">
        <v>460</v>
      </c>
      <c r="J145" t="s">
        <v>85</v>
      </c>
      <c r="K145" t="s">
        <v>86</v>
      </c>
      <c r="M145" s="48" t="str">
        <f t="shared" si="18"/>
        <v>工藤琉人砲丸投</v>
      </c>
      <c r="O145" t="e">
        <f>IF(M145=#REF!,0,1)</f>
        <v>#REF!</v>
      </c>
    </row>
    <row r="146" spans="1:15" x14ac:dyDescent="0.15">
      <c r="A146" t="s">
        <v>701</v>
      </c>
      <c r="B146" t="s">
        <v>267</v>
      </c>
      <c r="C146" s="6">
        <v>45179</v>
      </c>
      <c r="D146" t="s">
        <v>80</v>
      </c>
      <c r="E146" t="s">
        <v>123</v>
      </c>
      <c r="F146" t="s">
        <v>116</v>
      </c>
      <c r="G146">
        <v>3348</v>
      </c>
      <c r="H146" t="s">
        <v>83</v>
      </c>
      <c r="I146" t="s">
        <v>91</v>
      </c>
      <c r="J146" t="s">
        <v>85</v>
      </c>
      <c r="K146" t="s">
        <v>86</v>
      </c>
      <c r="M146" s="48" t="str">
        <f t="shared" si="18"/>
        <v>工藤龍祈円盤投</v>
      </c>
      <c r="O146">
        <f t="shared" si="17"/>
        <v>1</v>
      </c>
    </row>
    <row r="147" spans="1:15" x14ac:dyDescent="0.15">
      <c r="A147" t="s">
        <v>631</v>
      </c>
      <c r="B147" t="s">
        <v>632</v>
      </c>
      <c r="C147" s="6">
        <v>45134</v>
      </c>
      <c r="D147" t="s">
        <v>80</v>
      </c>
      <c r="E147" t="s">
        <v>81</v>
      </c>
      <c r="F147" t="s">
        <v>116</v>
      </c>
      <c r="G147">
        <v>1405</v>
      </c>
      <c r="H147" t="s">
        <v>83</v>
      </c>
      <c r="I147" t="s">
        <v>636</v>
      </c>
      <c r="J147" t="s">
        <v>85</v>
      </c>
      <c r="K147" t="s">
        <v>86</v>
      </c>
      <c r="M147" s="48" t="str">
        <f t="shared" si="18"/>
        <v>工藤龍祈砲丸投</v>
      </c>
      <c r="O147" t="e">
        <f>IF(M147=#REF!,0,1)</f>
        <v>#REF!</v>
      </c>
    </row>
    <row r="148" spans="1:15" x14ac:dyDescent="0.15">
      <c r="A148" t="s">
        <v>778</v>
      </c>
      <c r="B148" t="s">
        <v>267</v>
      </c>
      <c r="C148" s="6" t="s">
        <v>781</v>
      </c>
      <c r="D148" t="s">
        <v>179</v>
      </c>
      <c r="E148" t="s">
        <v>123</v>
      </c>
      <c r="F148" t="s">
        <v>785</v>
      </c>
      <c r="G148">
        <v>3978</v>
      </c>
      <c r="H148" t="s">
        <v>83</v>
      </c>
      <c r="I148" t="s">
        <v>786</v>
      </c>
      <c r="J148" t="s">
        <v>546</v>
      </c>
      <c r="K148" t="s">
        <v>86</v>
      </c>
      <c r="M148" s="48" t="str">
        <f t="shared" si="18"/>
        <v>工藤颯斗円盤投</v>
      </c>
      <c r="O148" t="e">
        <f>IF(M148=#REF!,0,1)</f>
        <v>#REF!</v>
      </c>
    </row>
    <row r="149" spans="1:15" x14ac:dyDescent="0.15">
      <c r="A149" t="s">
        <v>445</v>
      </c>
      <c r="B149" t="s">
        <v>79</v>
      </c>
      <c r="C149" s="6" t="s">
        <v>848</v>
      </c>
      <c r="D149" t="s">
        <v>373</v>
      </c>
      <c r="E149" t="s">
        <v>189</v>
      </c>
      <c r="F149" t="s">
        <v>420</v>
      </c>
      <c r="G149">
        <v>1847</v>
      </c>
      <c r="H149" t="s">
        <v>83</v>
      </c>
      <c r="I149" t="s">
        <v>446</v>
      </c>
      <c r="J149" t="s">
        <v>109</v>
      </c>
      <c r="K149" t="s">
        <v>86</v>
      </c>
      <c r="M149" s="48" t="str">
        <f t="shared" si="18"/>
        <v>港琴羽やり投</v>
      </c>
      <c r="O149" t="e">
        <f>IF(M149=#REF!,0,1)</f>
        <v>#REF!</v>
      </c>
    </row>
    <row r="150" spans="1:15" x14ac:dyDescent="0.15">
      <c r="A150" t="s">
        <v>544</v>
      </c>
      <c r="B150" t="s">
        <v>79</v>
      </c>
      <c r="C150" s="6">
        <v>45074</v>
      </c>
      <c r="D150" t="s">
        <v>421</v>
      </c>
      <c r="E150" t="s">
        <v>835</v>
      </c>
      <c r="F150" t="s">
        <v>583</v>
      </c>
      <c r="G150">
        <v>2228</v>
      </c>
      <c r="H150" t="s">
        <v>83</v>
      </c>
      <c r="I150" t="s">
        <v>427</v>
      </c>
      <c r="J150" t="s">
        <v>423</v>
      </c>
      <c r="K150" t="s">
        <v>86</v>
      </c>
      <c r="M150" s="48" t="str">
        <f t="shared" si="18"/>
        <v>荒木明楽ｼﾞｬﾍﾞﾘｯｸﾎﾞｰﾙｽﾛｰ</v>
      </c>
      <c r="O150">
        <f t="shared" si="17"/>
        <v>1</v>
      </c>
    </row>
    <row r="151" spans="1:15" x14ac:dyDescent="0.15">
      <c r="A151" t="s">
        <v>544</v>
      </c>
      <c r="B151" t="s">
        <v>79</v>
      </c>
      <c r="C151" s="6">
        <v>45074</v>
      </c>
      <c r="D151" t="s">
        <v>421</v>
      </c>
      <c r="E151" t="s">
        <v>81</v>
      </c>
      <c r="F151" t="s">
        <v>583</v>
      </c>
      <c r="G151">
        <v>709</v>
      </c>
      <c r="H151" t="s">
        <v>83</v>
      </c>
      <c r="I151" t="s">
        <v>427</v>
      </c>
      <c r="J151" t="s">
        <v>423</v>
      </c>
      <c r="K151" t="s">
        <v>86</v>
      </c>
      <c r="M151" s="48" t="str">
        <f t="shared" si="18"/>
        <v>荒木明楽砲丸投</v>
      </c>
      <c r="O151">
        <f t="shared" si="17"/>
        <v>1</v>
      </c>
    </row>
    <row r="152" spans="1:15" x14ac:dyDescent="0.15">
      <c r="A152" t="s">
        <v>713</v>
      </c>
      <c r="B152" t="s">
        <v>79</v>
      </c>
      <c r="C152" s="6">
        <v>45199</v>
      </c>
      <c r="D152" t="s">
        <v>421</v>
      </c>
      <c r="E152" t="s">
        <v>835</v>
      </c>
      <c r="F152" t="s">
        <v>728</v>
      </c>
      <c r="G152">
        <v>2385</v>
      </c>
      <c r="H152" t="s">
        <v>83</v>
      </c>
      <c r="I152" t="s">
        <v>422</v>
      </c>
      <c r="J152" t="s">
        <v>109</v>
      </c>
      <c r="K152" t="s">
        <v>86</v>
      </c>
      <c r="M152" s="48" t="str">
        <f t="shared" si="18"/>
        <v>荒木優作ｼﾞｬﾍﾞﾘｯｸﾎﾞｰﾙｽﾛｰ</v>
      </c>
      <c r="O152" t="e">
        <f>IF(M152=#REF!,0,1)</f>
        <v>#REF!</v>
      </c>
    </row>
    <row r="153" spans="1:15" x14ac:dyDescent="0.15">
      <c r="A153" t="s">
        <v>643</v>
      </c>
      <c r="B153" t="s">
        <v>267</v>
      </c>
      <c r="C153" s="6">
        <v>45122</v>
      </c>
      <c r="D153" t="s">
        <v>654</v>
      </c>
      <c r="E153" t="s">
        <v>183</v>
      </c>
      <c r="F153" t="s">
        <v>644</v>
      </c>
      <c r="G153">
        <v>4420</v>
      </c>
      <c r="H153" t="s">
        <v>83</v>
      </c>
      <c r="I153" t="s">
        <v>645</v>
      </c>
      <c r="J153" t="s">
        <v>85</v>
      </c>
      <c r="K153" t="s">
        <v>86</v>
      </c>
      <c r="M153" s="48" t="str">
        <f t="shared" si="18"/>
        <v>高宮魁ハンマー投</v>
      </c>
      <c r="O153">
        <f t="shared" si="17"/>
        <v>1</v>
      </c>
    </row>
    <row r="154" spans="1:15" x14ac:dyDescent="0.15">
      <c r="A154" t="s">
        <v>739</v>
      </c>
      <c r="B154" t="s">
        <v>837</v>
      </c>
      <c r="C154" s="6">
        <v>45208</v>
      </c>
      <c r="D154" t="s">
        <v>438</v>
      </c>
      <c r="E154" t="s">
        <v>835</v>
      </c>
      <c r="F154" t="s">
        <v>777</v>
      </c>
      <c r="G154">
        <v>1759</v>
      </c>
      <c r="H154" t="s">
        <v>83</v>
      </c>
      <c r="I154" t="s">
        <v>422</v>
      </c>
      <c r="J154" t="s">
        <v>85</v>
      </c>
      <c r="K154" t="s">
        <v>86</v>
      </c>
      <c r="M154" s="48" t="str">
        <f t="shared" si="18"/>
        <v>高橋憩ｼﾞｬﾍﾞﾘｯｸﾎﾞｰﾙｽﾛｰ</v>
      </c>
      <c r="O154">
        <f t="shared" si="17"/>
        <v>1</v>
      </c>
    </row>
    <row r="155" spans="1:15" x14ac:dyDescent="0.15">
      <c r="A155" t="s">
        <v>713</v>
      </c>
      <c r="B155" t="s">
        <v>79</v>
      </c>
      <c r="C155" s="6">
        <v>45199</v>
      </c>
      <c r="D155" t="s">
        <v>421</v>
      </c>
      <c r="E155" t="s">
        <v>835</v>
      </c>
      <c r="F155" t="s">
        <v>731</v>
      </c>
      <c r="G155">
        <v>3282</v>
      </c>
      <c r="H155" t="s">
        <v>83</v>
      </c>
      <c r="I155" t="s">
        <v>422</v>
      </c>
      <c r="J155" t="s">
        <v>428</v>
      </c>
      <c r="K155" t="s">
        <v>86</v>
      </c>
      <c r="M155" s="48" t="str">
        <f t="shared" si="18"/>
        <v>高橋弦志ｼﾞｬﾍﾞﾘｯｸﾎﾞｰﾙｽﾛｰ</v>
      </c>
      <c r="O155">
        <f t="shared" si="17"/>
        <v>1</v>
      </c>
    </row>
    <row r="156" spans="1:15" x14ac:dyDescent="0.15">
      <c r="A156" t="s">
        <v>544</v>
      </c>
      <c r="B156" t="s">
        <v>79</v>
      </c>
      <c r="C156" s="6">
        <v>45074</v>
      </c>
      <c r="D156" t="s">
        <v>421</v>
      </c>
      <c r="E156" t="s">
        <v>835</v>
      </c>
      <c r="F156" t="s">
        <v>545</v>
      </c>
      <c r="G156">
        <v>2252</v>
      </c>
      <c r="H156" t="s">
        <v>83</v>
      </c>
      <c r="I156" t="s">
        <v>422</v>
      </c>
      <c r="J156" t="s">
        <v>546</v>
      </c>
      <c r="K156" t="s">
        <v>86</v>
      </c>
      <c r="M156" s="48" t="str">
        <f t="shared" si="18"/>
        <v>高橋春希ｼﾞｬﾍﾞﾘｯｸﾎﾞｰﾙｽﾛｰ</v>
      </c>
      <c r="O156" t="e">
        <f>IF(M156=#REF!,0,1)</f>
        <v>#REF!</v>
      </c>
    </row>
    <row r="157" spans="1:15" x14ac:dyDescent="0.15">
      <c r="A157" t="s">
        <v>544</v>
      </c>
      <c r="B157" t="s">
        <v>79</v>
      </c>
      <c r="C157" s="6">
        <v>45074</v>
      </c>
      <c r="D157" t="s">
        <v>421</v>
      </c>
      <c r="E157" t="s">
        <v>212</v>
      </c>
      <c r="F157" t="s">
        <v>545</v>
      </c>
      <c r="G157">
        <v>272</v>
      </c>
      <c r="H157" t="s">
        <v>83</v>
      </c>
      <c r="I157" t="s">
        <v>422</v>
      </c>
      <c r="J157" t="s">
        <v>546</v>
      </c>
      <c r="K157" t="s">
        <v>235</v>
      </c>
      <c r="M157" s="48" t="str">
        <f t="shared" si="18"/>
        <v>高橋春希走幅跳</v>
      </c>
      <c r="O157" t="e">
        <f>IF(M157=#REF!,0,1)</f>
        <v>#REF!</v>
      </c>
    </row>
    <row r="158" spans="1:15" x14ac:dyDescent="0.15">
      <c r="A158" t="s">
        <v>266</v>
      </c>
      <c r="B158" t="s">
        <v>267</v>
      </c>
      <c r="C158" s="6" t="s">
        <v>841</v>
      </c>
      <c r="D158" t="s">
        <v>531</v>
      </c>
      <c r="E158" t="s">
        <v>212</v>
      </c>
      <c r="F158" t="s">
        <v>221</v>
      </c>
      <c r="G158">
        <v>506</v>
      </c>
      <c r="H158" t="s">
        <v>83</v>
      </c>
      <c r="I158" t="s">
        <v>281</v>
      </c>
      <c r="J158" t="s">
        <v>109</v>
      </c>
      <c r="K158" t="s">
        <v>198</v>
      </c>
      <c r="M158" s="48" t="str">
        <f t="shared" si="18"/>
        <v>高橋駿太朗走幅跳</v>
      </c>
      <c r="O158">
        <f t="shared" si="17"/>
        <v>1</v>
      </c>
    </row>
    <row r="159" spans="1:15" x14ac:dyDescent="0.15">
      <c r="A159" t="s">
        <v>544</v>
      </c>
      <c r="B159" t="s">
        <v>79</v>
      </c>
      <c r="C159" s="6">
        <v>45074</v>
      </c>
      <c r="D159" t="s">
        <v>421</v>
      </c>
      <c r="E159" t="s">
        <v>835</v>
      </c>
      <c r="F159" t="s">
        <v>591</v>
      </c>
      <c r="G159">
        <v>2185</v>
      </c>
      <c r="H159" t="s">
        <v>83</v>
      </c>
      <c r="I159" t="s">
        <v>559</v>
      </c>
      <c r="J159" t="s">
        <v>546</v>
      </c>
      <c r="K159" t="s">
        <v>86</v>
      </c>
      <c r="M159" s="48" t="str">
        <f t="shared" si="18"/>
        <v>高橋信尚ｼﾞｬﾍﾞﾘｯｸﾎﾞｰﾙｽﾛｰ</v>
      </c>
      <c r="O159" t="e">
        <f>IF(M159=#REF!,0,1)</f>
        <v>#REF!</v>
      </c>
    </row>
    <row r="160" spans="1:15" x14ac:dyDescent="0.15">
      <c r="A160" t="s">
        <v>713</v>
      </c>
      <c r="B160" t="s">
        <v>79</v>
      </c>
      <c r="C160" s="6">
        <v>45199</v>
      </c>
      <c r="D160" t="s">
        <v>421</v>
      </c>
      <c r="E160" t="s">
        <v>835</v>
      </c>
      <c r="F160" t="s">
        <v>594</v>
      </c>
      <c r="G160">
        <v>2526</v>
      </c>
      <c r="H160" t="s">
        <v>83</v>
      </c>
      <c r="I160" t="s">
        <v>427</v>
      </c>
      <c r="J160" t="s">
        <v>546</v>
      </c>
      <c r="K160" t="s">
        <v>86</v>
      </c>
      <c r="M160" s="48" t="str">
        <f t="shared" si="18"/>
        <v>高橋晴空ｼﾞｬﾍﾞﾘｯｸﾎﾞｰﾙｽﾛｰ</v>
      </c>
      <c r="O160">
        <f t="shared" si="17"/>
        <v>1</v>
      </c>
    </row>
    <row r="161" spans="1:15" x14ac:dyDescent="0.15">
      <c r="A161" t="s">
        <v>739</v>
      </c>
      <c r="B161" t="s">
        <v>837</v>
      </c>
      <c r="C161" s="6">
        <v>45208</v>
      </c>
      <c r="D161" t="s">
        <v>421</v>
      </c>
      <c r="E161" t="s">
        <v>835</v>
      </c>
      <c r="F161" t="s">
        <v>762</v>
      </c>
      <c r="G161">
        <v>2471</v>
      </c>
      <c r="H161" t="s">
        <v>83</v>
      </c>
      <c r="I161" t="s">
        <v>422</v>
      </c>
      <c r="J161" t="s">
        <v>85</v>
      </c>
      <c r="K161" t="s">
        <v>86</v>
      </c>
      <c r="M161" s="48" t="str">
        <f t="shared" si="18"/>
        <v>高橋繕志ｼﾞｬﾍﾞﾘｯｸﾎﾞｰﾙｽﾛｰ</v>
      </c>
      <c r="O161" t="e">
        <f>IF(M161=#REF!,0,1)</f>
        <v>#REF!</v>
      </c>
    </row>
    <row r="162" spans="1:15" x14ac:dyDescent="0.15">
      <c r="A162" t="s">
        <v>621</v>
      </c>
      <c r="B162" t="s">
        <v>267</v>
      </c>
      <c r="C162" s="6">
        <v>45109</v>
      </c>
      <c r="D162" t="s">
        <v>80</v>
      </c>
      <c r="E162" t="s">
        <v>117</v>
      </c>
      <c r="F162" t="s">
        <v>624</v>
      </c>
      <c r="G162">
        <v>1870</v>
      </c>
      <c r="H162" t="s">
        <v>83</v>
      </c>
      <c r="I162" t="s">
        <v>95</v>
      </c>
      <c r="J162" t="s">
        <v>85</v>
      </c>
      <c r="K162" t="s">
        <v>86</v>
      </c>
      <c r="M162" s="48" t="str">
        <f t="shared" si="18"/>
        <v>高橋明万ｼﾞｬﾍﾞﾘｯｸｽﾛｰ</v>
      </c>
      <c r="O162">
        <f t="shared" ref="O162:O196" si="19">IF(M162=M161,0,1)</f>
        <v>1</v>
      </c>
    </row>
    <row r="163" spans="1:15" x14ac:dyDescent="0.15">
      <c r="A163" t="s">
        <v>839</v>
      </c>
      <c r="B163" t="s">
        <v>267</v>
      </c>
      <c r="C163" s="6">
        <v>45156</v>
      </c>
      <c r="D163" t="s">
        <v>164</v>
      </c>
      <c r="E163" t="s">
        <v>189</v>
      </c>
      <c r="F163" t="s">
        <v>358</v>
      </c>
      <c r="G163">
        <v>3944</v>
      </c>
      <c r="H163" t="s">
        <v>83</v>
      </c>
      <c r="I163" t="s">
        <v>353</v>
      </c>
      <c r="J163" t="s">
        <v>89</v>
      </c>
      <c r="K163" t="s">
        <v>86</v>
      </c>
      <c r="M163" s="48" t="str">
        <f t="shared" si="18"/>
        <v>高橋優斗やり投</v>
      </c>
      <c r="O163">
        <f t="shared" si="19"/>
        <v>1</v>
      </c>
    </row>
    <row r="164" spans="1:15" x14ac:dyDescent="0.15">
      <c r="A164" t="s">
        <v>701</v>
      </c>
      <c r="B164" t="s">
        <v>267</v>
      </c>
      <c r="C164" s="6">
        <v>45179</v>
      </c>
      <c r="D164" t="s">
        <v>164</v>
      </c>
      <c r="E164" t="s">
        <v>123</v>
      </c>
      <c r="F164" t="s">
        <v>358</v>
      </c>
      <c r="G164">
        <v>1971</v>
      </c>
      <c r="H164" t="s">
        <v>83</v>
      </c>
      <c r="I164" t="s">
        <v>353</v>
      </c>
      <c r="J164" t="s">
        <v>89</v>
      </c>
      <c r="K164" t="s">
        <v>86</v>
      </c>
      <c r="M164" s="48" t="str">
        <f t="shared" si="18"/>
        <v>高橋優斗円盤投</v>
      </c>
      <c r="O164" t="e">
        <f>IF(M164=#REF!,0,1)</f>
        <v>#REF!</v>
      </c>
    </row>
    <row r="165" spans="1:15" x14ac:dyDescent="0.15">
      <c r="A165" t="s">
        <v>839</v>
      </c>
      <c r="B165" t="s">
        <v>267</v>
      </c>
      <c r="C165" s="6">
        <v>45156</v>
      </c>
      <c r="D165" t="s">
        <v>164</v>
      </c>
      <c r="E165" t="s">
        <v>81</v>
      </c>
      <c r="F165" t="s">
        <v>358</v>
      </c>
      <c r="G165">
        <v>852</v>
      </c>
      <c r="H165" t="s">
        <v>83</v>
      </c>
      <c r="I165" t="s">
        <v>353</v>
      </c>
      <c r="J165" t="s">
        <v>89</v>
      </c>
      <c r="K165" t="s">
        <v>86</v>
      </c>
      <c r="M165" s="48" t="str">
        <f t="shared" si="18"/>
        <v>高橋優斗砲丸投</v>
      </c>
      <c r="O165">
        <f t="shared" si="19"/>
        <v>1</v>
      </c>
    </row>
    <row r="166" spans="1:15" x14ac:dyDescent="0.15">
      <c r="A166" t="s">
        <v>266</v>
      </c>
      <c r="B166" t="s">
        <v>267</v>
      </c>
      <c r="C166" s="6" t="s">
        <v>841</v>
      </c>
      <c r="D166" t="s">
        <v>80</v>
      </c>
      <c r="E166" t="s">
        <v>117</v>
      </c>
      <c r="F166" t="s">
        <v>277</v>
      </c>
      <c r="G166">
        <v>1638</v>
      </c>
      <c r="H166" t="s">
        <v>83</v>
      </c>
      <c r="I166" t="s">
        <v>108</v>
      </c>
      <c r="J166" t="s">
        <v>89</v>
      </c>
      <c r="K166" t="s">
        <v>86</v>
      </c>
      <c r="M166" s="48" t="str">
        <f t="shared" si="18"/>
        <v>高橋蓮ｼﾞｬﾍﾞﾘｯｸｽﾛｰ</v>
      </c>
      <c r="O166" t="e">
        <f>IF(M166=#REF!,0,1)</f>
        <v>#REF!</v>
      </c>
    </row>
    <row r="167" spans="1:15" x14ac:dyDescent="0.15">
      <c r="A167" t="s">
        <v>701</v>
      </c>
      <c r="B167" t="s">
        <v>267</v>
      </c>
      <c r="C167" s="6">
        <v>45178</v>
      </c>
      <c r="D167" t="s">
        <v>80</v>
      </c>
      <c r="E167" t="s">
        <v>81</v>
      </c>
      <c r="F167" t="s">
        <v>277</v>
      </c>
      <c r="G167">
        <v>780</v>
      </c>
      <c r="H167" t="s">
        <v>83</v>
      </c>
      <c r="I167" t="s">
        <v>108</v>
      </c>
      <c r="J167" t="s">
        <v>89</v>
      </c>
      <c r="K167" t="s">
        <v>86</v>
      </c>
      <c r="M167" s="48" t="str">
        <f t="shared" si="18"/>
        <v>高橋蓮砲丸投</v>
      </c>
      <c r="O167">
        <f t="shared" si="19"/>
        <v>1</v>
      </c>
    </row>
    <row r="168" spans="1:15" x14ac:dyDescent="0.15">
      <c r="A168" t="s">
        <v>621</v>
      </c>
      <c r="B168" t="s">
        <v>267</v>
      </c>
      <c r="C168" s="6">
        <v>45109</v>
      </c>
      <c r="D168" t="s">
        <v>80</v>
      </c>
      <c r="E168" t="s">
        <v>117</v>
      </c>
      <c r="F168" t="s">
        <v>120</v>
      </c>
      <c r="G168">
        <v>3553</v>
      </c>
      <c r="H168" t="s">
        <v>83</v>
      </c>
      <c r="I168" t="s">
        <v>108</v>
      </c>
      <c r="J168" t="s">
        <v>85</v>
      </c>
      <c r="K168" t="s">
        <v>86</v>
      </c>
      <c r="M168" s="48" t="str">
        <f t="shared" si="18"/>
        <v>高橋莉玖ｼﾞｬﾍﾞﾘｯｸｽﾛｰ</v>
      </c>
      <c r="O168" t="e">
        <f>IF(M168=#REF!,0,1)</f>
        <v>#REF!</v>
      </c>
    </row>
    <row r="169" spans="1:15" x14ac:dyDescent="0.15">
      <c r="A169" t="s">
        <v>78</v>
      </c>
      <c r="B169" t="s">
        <v>79</v>
      </c>
      <c r="C169" s="6" t="s">
        <v>849</v>
      </c>
      <c r="D169" t="s">
        <v>80</v>
      </c>
      <c r="E169" t="s">
        <v>117</v>
      </c>
      <c r="F169" t="s">
        <v>118</v>
      </c>
      <c r="G169">
        <v>2684</v>
      </c>
      <c r="H169" t="s">
        <v>83</v>
      </c>
      <c r="I169" t="s">
        <v>88</v>
      </c>
      <c r="J169" t="s">
        <v>89</v>
      </c>
      <c r="K169" t="s">
        <v>86</v>
      </c>
      <c r="M169" s="48" t="str">
        <f t="shared" si="18"/>
        <v>高瀬生楓ｼﾞｬﾍﾞﾘｯｸｽﾛｰ</v>
      </c>
      <c r="O169">
        <f t="shared" si="19"/>
        <v>1</v>
      </c>
    </row>
    <row r="170" spans="1:15" x14ac:dyDescent="0.15">
      <c r="A170" t="s">
        <v>78</v>
      </c>
      <c r="B170" t="s">
        <v>79</v>
      </c>
      <c r="C170" s="6" t="s">
        <v>849</v>
      </c>
      <c r="D170" t="s">
        <v>533</v>
      </c>
      <c r="E170" t="s">
        <v>212</v>
      </c>
      <c r="F170" t="s">
        <v>118</v>
      </c>
      <c r="G170">
        <v>437</v>
      </c>
      <c r="H170" t="s">
        <v>83</v>
      </c>
      <c r="I170" t="s">
        <v>88</v>
      </c>
      <c r="J170" t="s">
        <v>89</v>
      </c>
      <c r="K170" t="s">
        <v>219</v>
      </c>
      <c r="M170" s="48" t="str">
        <f t="shared" si="18"/>
        <v>高瀬生楓走幅跳</v>
      </c>
      <c r="O170">
        <f t="shared" si="19"/>
        <v>1</v>
      </c>
    </row>
    <row r="171" spans="1:15" x14ac:dyDescent="0.15">
      <c r="A171" t="s">
        <v>266</v>
      </c>
      <c r="B171" t="s">
        <v>267</v>
      </c>
      <c r="C171" s="6" t="s">
        <v>841</v>
      </c>
      <c r="D171" t="s">
        <v>80</v>
      </c>
      <c r="E171" t="s">
        <v>81</v>
      </c>
      <c r="F171" t="s">
        <v>107</v>
      </c>
      <c r="G171">
        <v>864</v>
      </c>
      <c r="H171" t="s">
        <v>83</v>
      </c>
      <c r="I171" t="s">
        <v>108</v>
      </c>
      <c r="J171" t="s">
        <v>109</v>
      </c>
      <c r="K171" t="s">
        <v>86</v>
      </c>
      <c r="M171" s="48" t="str">
        <f t="shared" si="18"/>
        <v>高栖昂央砲丸投</v>
      </c>
      <c r="O171">
        <f t="shared" si="19"/>
        <v>1</v>
      </c>
    </row>
    <row r="172" spans="1:15" x14ac:dyDescent="0.15">
      <c r="A172" t="s">
        <v>701</v>
      </c>
      <c r="B172" t="s">
        <v>267</v>
      </c>
      <c r="C172" s="6">
        <v>45178</v>
      </c>
      <c r="D172" t="s">
        <v>164</v>
      </c>
      <c r="E172" t="s">
        <v>183</v>
      </c>
      <c r="F172" t="s">
        <v>352</v>
      </c>
      <c r="G172">
        <v>3315</v>
      </c>
      <c r="H172" t="s">
        <v>83</v>
      </c>
      <c r="I172" t="s">
        <v>353</v>
      </c>
      <c r="J172" t="s">
        <v>89</v>
      </c>
      <c r="K172" t="s">
        <v>86</v>
      </c>
      <c r="M172" s="48" t="str">
        <f t="shared" si="18"/>
        <v>国井悠斗ハンマー投</v>
      </c>
      <c r="O172">
        <f t="shared" si="19"/>
        <v>1</v>
      </c>
    </row>
    <row r="173" spans="1:15" x14ac:dyDescent="0.15">
      <c r="A173" t="s">
        <v>445</v>
      </c>
      <c r="B173" t="s">
        <v>79</v>
      </c>
      <c r="C173" s="6" t="s">
        <v>848</v>
      </c>
      <c r="D173" t="s">
        <v>164</v>
      </c>
      <c r="E173" t="s">
        <v>123</v>
      </c>
      <c r="F173" t="s">
        <v>352</v>
      </c>
      <c r="G173">
        <v>2304</v>
      </c>
      <c r="H173" t="s">
        <v>83</v>
      </c>
      <c r="I173" t="s">
        <v>451</v>
      </c>
      <c r="J173" t="s">
        <v>89</v>
      </c>
      <c r="K173" t="s">
        <v>86</v>
      </c>
      <c r="M173" s="48" t="str">
        <f t="shared" si="18"/>
        <v>国井悠斗円盤投</v>
      </c>
      <c r="O173" t="e">
        <f>IF(M173=#REF!,0,1)</f>
        <v>#REF!</v>
      </c>
    </row>
    <row r="174" spans="1:15" x14ac:dyDescent="0.15">
      <c r="A174" t="s">
        <v>839</v>
      </c>
      <c r="B174" t="s">
        <v>267</v>
      </c>
      <c r="C174" s="6">
        <v>45156</v>
      </c>
      <c r="D174" t="s">
        <v>164</v>
      </c>
      <c r="E174" t="s">
        <v>81</v>
      </c>
      <c r="F174" t="s">
        <v>352</v>
      </c>
      <c r="G174">
        <v>815</v>
      </c>
      <c r="H174" t="s">
        <v>83</v>
      </c>
      <c r="I174" t="s">
        <v>353</v>
      </c>
      <c r="J174" t="s">
        <v>89</v>
      </c>
      <c r="K174" t="s">
        <v>86</v>
      </c>
      <c r="M174" s="48" t="str">
        <f t="shared" si="18"/>
        <v>国井悠斗砲丸投</v>
      </c>
      <c r="O174">
        <f t="shared" si="19"/>
        <v>1</v>
      </c>
    </row>
    <row r="175" spans="1:15" x14ac:dyDescent="0.15">
      <c r="A175" t="s">
        <v>536</v>
      </c>
      <c r="B175" t="s">
        <v>79</v>
      </c>
      <c r="C175" s="6">
        <v>45094</v>
      </c>
      <c r="D175" t="s">
        <v>80</v>
      </c>
      <c r="E175" t="s">
        <v>81</v>
      </c>
      <c r="F175" t="s">
        <v>487</v>
      </c>
      <c r="G175">
        <v>750</v>
      </c>
      <c r="H175" t="s">
        <v>83</v>
      </c>
      <c r="I175" t="s">
        <v>108</v>
      </c>
      <c r="J175" t="s">
        <v>85</v>
      </c>
      <c r="K175" t="s">
        <v>86</v>
      </c>
      <c r="M175" s="48" t="str">
        <f t="shared" si="18"/>
        <v>国枝海音砲丸投</v>
      </c>
      <c r="O175">
        <f t="shared" si="19"/>
        <v>1</v>
      </c>
    </row>
    <row r="176" spans="1:15" x14ac:dyDescent="0.15">
      <c r="A176" t="s">
        <v>390</v>
      </c>
      <c r="B176" t="s">
        <v>79</v>
      </c>
      <c r="C176" s="6" t="s">
        <v>846</v>
      </c>
      <c r="D176" t="s">
        <v>530</v>
      </c>
      <c r="E176" t="s">
        <v>212</v>
      </c>
      <c r="F176" t="s">
        <v>323</v>
      </c>
      <c r="G176">
        <v>541</v>
      </c>
      <c r="H176" t="s">
        <v>83</v>
      </c>
      <c r="I176" t="s">
        <v>208</v>
      </c>
      <c r="J176" t="s">
        <v>85</v>
      </c>
      <c r="K176" t="s">
        <v>268</v>
      </c>
      <c r="M176" s="48" t="str">
        <f t="shared" si="18"/>
        <v>国松大倭走幅跳</v>
      </c>
      <c r="O176" t="e">
        <f>IF(M176=#REF!,0,1)</f>
        <v>#REF!</v>
      </c>
    </row>
    <row r="177" spans="1:15" x14ac:dyDescent="0.15">
      <c r="A177" t="s">
        <v>820</v>
      </c>
      <c r="B177" t="s">
        <v>821</v>
      </c>
      <c r="C177" s="6" t="s">
        <v>852</v>
      </c>
      <c r="D177" t="s">
        <v>164</v>
      </c>
      <c r="E177" t="s">
        <v>189</v>
      </c>
      <c r="F177" t="s">
        <v>193</v>
      </c>
      <c r="G177">
        <v>4551</v>
      </c>
      <c r="H177" t="s">
        <v>633</v>
      </c>
      <c r="I177" t="s">
        <v>455</v>
      </c>
      <c r="J177">
        <v>2</v>
      </c>
      <c r="M177" s="48" t="str">
        <f t="shared" si="18"/>
        <v>黒田悠羽やり投</v>
      </c>
      <c r="O177" t="e">
        <f>IF(M177=#REF!,0,1)</f>
        <v>#REF!</v>
      </c>
    </row>
    <row r="178" spans="1:15" x14ac:dyDescent="0.15">
      <c r="A178" t="s">
        <v>778</v>
      </c>
      <c r="B178" t="s">
        <v>267</v>
      </c>
      <c r="C178" s="6" t="s">
        <v>779</v>
      </c>
      <c r="D178" t="s">
        <v>164</v>
      </c>
      <c r="E178" t="s">
        <v>123</v>
      </c>
      <c r="F178" t="s">
        <v>193</v>
      </c>
      <c r="G178">
        <v>2605</v>
      </c>
      <c r="H178" t="s">
        <v>83</v>
      </c>
      <c r="I178" t="s">
        <v>140</v>
      </c>
      <c r="J178" t="s">
        <v>85</v>
      </c>
      <c r="K178" t="s">
        <v>86</v>
      </c>
      <c r="M178" s="48" t="str">
        <f t="shared" si="18"/>
        <v>黒田悠羽円盤投</v>
      </c>
      <c r="O178" t="e">
        <f>IF(M178=#REF!,0,1)</f>
        <v>#REF!</v>
      </c>
    </row>
    <row r="179" spans="1:15" x14ac:dyDescent="0.15">
      <c r="A179" t="s">
        <v>657</v>
      </c>
      <c r="B179" t="s">
        <v>267</v>
      </c>
      <c r="C179" s="6">
        <v>45080</v>
      </c>
      <c r="D179" t="s">
        <v>831</v>
      </c>
      <c r="E179" t="s">
        <v>212</v>
      </c>
      <c r="F179" t="s">
        <v>193</v>
      </c>
      <c r="G179">
        <v>488</v>
      </c>
      <c r="H179" t="s">
        <v>83</v>
      </c>
      <c r="I179" t="s">
        <v>140</v>
      </c>
      <c r="J179" t="s">
        <v>85</v>
      </c>
      <c r="K179" t="s">
        <v>461</v>
      </c>
      <c r="M179" s="48" t="str">
        <f t="shared" si="18"/>
        <v>黒田悠羽走幅跳</v>
      </c>
      <c r="O179">
        <f t="shared" si="19"/>
        <v>1</v>
      </c>
    </row>
    <row r="180" spans="1:15" x14ac:dyDescent="0.15">
      <c r="A180" t="s">
        <v>839</v>
      </c>
      <c r="B180" t="s">
        <v>267</v>
      </c>
      <c r="C180" s="6">
        <v>45156</v>
      </c>
      <c r="D180" t="s">
        <v>164</v>
      </c>
      <c r="E180" t="s">
        <v>81</v>
      </c>
      <c r="F180" t="s">
        <v>193</v>
      </c>
      <c r="G180">
        <v>776</v>
      </c>
      <c r="H180" t="s">
        <v>83</v>
      </c>
      <c r="I180" t="s">
        <v>140</v>
      </c>
      <c r="J180" t="s">
        <v>85</v>
      </c>
      <c r="K180" t="s">
        <v>86</v>
      </c>
      <c r="M180" s="48" t="str">
        <f t="shared" si="18"/>
        <v>黒田悠羽砲丸投</v>
      </c>
      <c r="O180">
        <f t="shared" si="19"/>
        <v>1</v>
      </c>
    </row>
    <row r="181" spans="1:15" x14ac:dyDescent="0.15">
      <c r="A181" t="s">
        <v>839</v>
      </c>
      <c r="B181" t="s">
        <v>267</v>
      </c>
      <c r="C181" s="6">
        <v>45157</v>
      </c>
      <c r="D181" t="s">
        <v>373</v>
      </c>
      <c r="E181" t="s">
        <v>123</v>
      </c>
      <c r="F181" t="s">
        <v>480</v>
      </c>
      <c r="G181">
        <v>1415</v>
      </c>
      <c r="H181" t="s">
        <v>83</v>
      </c>
      <c r="I181" t="s">
        <v>283</v>
      </c>
      <c r="J181" t="s">
        <v>85</v>
      </c>
      <c r="K181" t="s">
        <v>86</v>
      </c>
      <c r="M181" s="48" t="str">
        <f t="shared" si="18"/>
        <v>今野由菜円盤投</v>
      </c>
      <c r="O181">
        <f t="shared" si="19"/>
        <v>1</v>
      </c>
    </row>
    <row r="182" spans="1:15" x14ac:dyDescent="0.15">
      <c r="A182" t="s">
        <v>787</v>
      </c>
      <c r="B182" t="s">
        <v>788</v>
      </c>
      <c r="C182" s="6" t="s">
        <v>844</v>
      </c>
      <c r="D182" t="s">
        <v>791</v>
      </c>
      <c r="E182" t="s">
        <v>81</v>
      </c>
      <c r="F182" t="s">
        <v>806</v>
      </c>
      <c r="G182">
        <v>1152</v>
      </c>
      <c r="H182" t="s">
        <v>83</v>
      </c>
      <c r="I182" t="s">
        <v>84</v>
      </c>
      <c r="J182">
        <v>3</v>
      </c>
      <c r="M182" s="48" t="str">
        <f t="shared" si="18"/>
        <v>佐々木　進ﾉ介砲丸投</v>
      </c>
      <c r="O182" t="e">
        <f>IF(M182=#REF!,0,1)</f>
        <v>#REF!</v>
      </c>
    </row>
    <row r="183" spans="1:15" x14ac:dyDescent="0.15">
      <c r="A183" t="s">
        <v>701</v>
      </c>
      <c r="B183" t="s">
        <v>267</v>
      </c>
      <c r="C183" s="6">
        <v>45178</v>
      </c>
      <c r="D183" t="s">
        <v>829</v>
      </c>
      <c r="E183" t="s">
        <v>212</v>
      </c>
      <c r="F183" t="s">
        <v>685</v>
      </c>
      <c r="G183">
        <v>369</v>
      </c>
      <c r="H183" t="s">
        <v>83</v>
      </c>
      <c r="I183" t="s">
        <v>145</v>
      </c>
      <c r="J183" t="s">
        <v>89</v>
      </c>
      <c r="K183" t="s">
        <v>268</v>
      </c>
      <c r="M183" s="48" t="str">
        <f t="shared" si="18"/>
        <v>佐々木亜美乃走幅跳</v>
      </c>
      <c r="O183">
        <f t="shared" si="19"/>
        <v>1</v>
      </c>
    </row>
    <row r="184" spans="1:15" x14ac:dyDescent="0.15">
      <c r="A184" t="s">
        <v>544</v>
      </c>
      <c r="B184" t="s">
        <v>79</v>
      </c>
      <c r="C184" s="6">
        <v>45074</v>
      </c>
      <c r="D184" t="s">
        <v>421</v>
      </c>
      <c r="E184" t="s">
        <v>835</v>
      </c>
      <c r="F184" t="s">
        <v>597</v>
      </c>
      <c r="G184">
        <v>1999</v>
      </c>
      <c r="H184" t="s">
        <v>83</v>
      </c>
      <c r="I184" t="s">
        <v>559</v>
      </c>
      <c r="J184">
        <v>5</v>
      </c>
      <c r="K184" t="s">
        <v>86</v>
      </c>
      <c r="M184" s="48" t="str">
        <f t="shared" si="18"/>
        <v>佐々木央音ｼﾞｬﾍﾞﾘｯｸﾎﾞｰﾙｽﾛｰ</v>
      </c>
      <c r="O184" t="e">
        <f>IF(M184=#REF!,0,1)</f>
        <v>#REF!</v>
      </c>
    </row>
    <row r="185" spans="1:15" x14ac:dyDescent="0.15">
      <c r="A185" t="s">
        <v>713</v>
      </c>
      <c r="B185" t="s">
        <v>79</v>
      </c>
      <c r="C185" s="6">
        <v>45199</v>
      </c>
      <c r="D185" t="s">
        <v>421</v>
      </c>
      <c r="E185" t="s">
        <v>81</v>
      </c>
      <c r="F185" t="s">
        <v>597</v>
      </c>
      <c r="G185">
        <v>431</v>
      </c>
      <c r="H185" t="s">
        <v>83</v>
      </c>
      <c r="I185" t="s">
        <v>559</v>
      </c>
      <c r="J185">
        <v>5</v>
      </c>
      <c r="K185" t="s">
        <v>86</v>
      </c>
      <c r="M185" s="48" t="str">
        <f t="shared" si="18"/>
        <v>佐々木央音砲丸投</v>
      </c>
      <c r="O185">
        <f t="shared" si="19"/>
        <v>1</v>
      </c>
    </row>
    <row r="186" spans="1:15" x14ac:dyDescent="0.15">
      <c r="A186" t="s">
        <v>621</v>
      </c>
      <c r="B186" t="s">
        <v>267</v>
      </c>
      <c r="C186" s="6">
        <v>45109</v>
      </c>
      <c r="D186" t="s">
        <v>80</v>
      </c>
      <c r="E186" t="s">
        <v>212</v>
      </c>
      <c r="F186" t="s">
        <v>213</v>
      </c>
      <c r="G186">
        <v>580</v>
      </c>
      <c r="H186" t="s">
        <v>83</v>
      </c>
      <c r="I186" t="s">
        <v>214</v>
      </c>
      <c r="J186" t="s">
        <v>109</v>
      </c>
      <c r="K186" t="s">
        <v>232</v>
      </c>
      <c r="M186" s="48" t="str">
        <f t="shared" si="18"/>
        <v>佐々木音碧走幅跳</v>
      </c>
      <c r="O186" t="e">
        <f>IF(M186=#REF!,0,1)</f>
        <v>#REF!</v>
      </c>
    </row>
    <row r="187" spans="1:15" x14ac:dyDescent="0.15">
      <c r="A187" t="s">
        <v>631</v>
      </c>
      <c r="B187" t="s">
        <v>632</v>
      </c>
      <c r="C187" s="6">
        <v>45134</v>
      </c>
      <c r="D187" t="s">
        <v>80</v>
      </c>
      <c r="E187" t="s">
        <v>81</v>
      </c>
      <c r="F187" t="s">
        <v>114</v>
      </c>
      <c r="G187">
        <v>1153</v>
      </c>
      <c r="H187" t="s">
        <v>83</v>
      </c>
      <c r="I187" t="s">
        <v>634</v>
      </c>
      <c r="J187" t="s">
        <v>109</v>
      </c>
      <c r="K187" t="s">
        <v>86</v>
      </c>
      <c r="M187" s="48" t="str">
        <f t="shared" si="18"/>
        <v>佐々木進之介砲丸投</v>
      </c>
      <c r="O187" t="e">
        <f>IF(M187=#REF!,0,1)</f>
        <v>#REF!</v>
      </c>
    </row>
    <row r="188" spans="1:15" x14ac:dyDescent="0.15">
      <c r="A188" t="s">
        <v>489</v>
      </c>
      <c r="B188" t="s">
        <v>79</v>
      </c>
      <c r="C188" s="6" t="s">
        <v>851</v>
      </c>
      <c r="D188" t="s">
        <v>80</v>
      </c>
      <c r="E188" t="s">
        <v>117</v>
      </c>
      <c r="F188" t="s">
        <v>504</v>
      </c>
      <c r="G188">
        <v>3447</v>
      </c>
      <c r="H188" t="s">
        <v>83</v>
      </c>
      <c r="I188" t="s">
        <v>131</v>
      </c>
      <c r="J188" t="s">
        <v>109</v>
      </c>
      <c r="K188" t="s">
        <v>86</v>
      </c>
      <c r="M188" s="48" t="str">
        <f t="shared" si="18"/>
        <v>佐々木智大ｼﾞｬﾍﾞﾘｯｸｽﾛｰ</v>
      </c>
      <c r="O188" t="e">
        <f>IF(M188=#REF!,0,1)</f>
        <v>#REF!</v>
      </c>
    </row>
    <row r="189" spans="1:15" x14ac:dyDescent="0.15">
      <c r="A189" t="s">
        <v>621</v>
      </c>
      <c r="B189" t="s">
        <v>267</v>
      </c>
      <c r="C189" s="6" t="s">
        <v>842</v>
      </c>
      <c r="D189" t="s">
        <v>80</v>
      </c>
      <c r="E189" t="s">
        <v>81</v>
      </c>
      <c r="F189" t="s">
        <v>111</v>
      </c>
      <c r="G189">
        <v>973</v>
      </c>
      <c r="H189" t="s">
        <v>83</v>
      </c>
      <c r="I189" t="s">
        <v>112</v>
      </c>
      <c r="J189" t="s">
        <v>109</v>
      </c>
      <c r="K189" t="s">
        <v>86</v>
      </c>
      <c r="M189" s="48" t="str">
        <f t="shared" si="18"/>
        <v>佐々木蓮太砲丸投</v>
      </c>
      <c r="O189">
        <f t="shared" si="19"/>
        <v>1</v>
      </c>
    </row>
    <row r="190" spans="1:15" x14ac:dyDescent="0.15">
      <c r="A190" t="s">
        <v>787</v>
      </c>
      <c r="B190" t="s">
        <v>788</v>
      </c>
      <c r="C190" s="6" t="s">
        <v>844</v>
      </c>
      <c r="D190" t="s">
        <v>791</v>
      </c>
      <c r="E190" t="s">
        <v>81</v>
      </c>
      <c r="F190" t="s">
        <v>792</v>
      </c>
      <c r="G190">
        <v>1020</v>
      </c>
      <c r="H190" t="s">
        <v>83</v>
      </c>
      <c r="I190" t="s">
        <v>108</v>
      </c>
      <c r="J190">
        <v>1</v>
      </c>
      <c r="M190" s="48" t="str">
        <f t="shared" si="18"/>
        <v>佐藤　壱樹砲丸投</v>
      </c>
      <c r="O190">
        <f t="shared" si="19"/>
        <v>1</v>
      </c>
    </row>
    <row r="191" spans="1:15" x14ac:dyDescent="0.15">
      <c r="A191" t="s">
        <v>643</v>
      </c>
      <c r="B191" t="s">
        <v>267</v>
      </c>
      <c r="C191" s="6">
        <v>45123</v>
      </c>
      <c r="D191" t="s">
        <v>655</v>
      </c>
      <c r="E191" t="s">
        <v>138</v>
      </c>
      <c r="F191" t="s">
        <v>647</v>
      </c>
      <c r="G191">
        <v>1131</v>
      </c>
      <c r="H191" t="s">
        <v>83</v>
      </c>
      <c r="I191" t="s">
        <v>645</v>
      </c>
      <c r="J191" t="s">
        <v>89</v>
      </c>
      <c r="K191" t="s">
        <v>155</v>
      </c>
      <c r="M191" s="48" t="str">
        <f t="shared" si="18"/>
        <v>佐藤愛夕三段跳</v>
      </c>
      <c r="O191">
        <f t="shared" si="19"/>
        <v>1</v>
      </c>
    </row>
    <row r="192" spans="1:15" x14ac:dyDescent="0.15">
      <c r="A192" t="s">
        <v>822</v>
      </c>
      <c r="B192" t="s">
        <v>823</v>
      </c>
      <c r="C192" s="6" t="s">
        <v>855</v>
      </c>
      <c r="D192" t="s">
        <v>824</v>
      </c>
      <c r="E192" t="s">
        <v>81</v>
      </c>
      <c r="F192" t="s">
        <v>279</v>
      </c>
      <c r="G192">
        <v>912</v>
      </c>
      <c r="H192" t="s">
        <v>83</v>
      </c>
      <c r="I192" t="s">
        <v>446</v>
      </c>
      <c r="J192">
        <v>1</v>
      </c>
      <c r="M192" s="48" t="str">
        <f t="shared" si="18"/>
        <v>佐藤壱樹砲丸投</v>
      </c>
      <c r="O192">
        <f t="shared" si="19"/>
        <v>1</v>
      </c>
    </row>
    <row r="193" spans="1:15" x14ac:dyDescent="0.15">
      <c r="A193" t="s">
        <v>489</v>
      </c>
      <c r="B193" t="s">
        <v>79</v>
      </c>
      <c r="C193" s="6" t="s">
        <v>851</v>
      </c>
      <c r="D193" t="s">
        <v>80</v>
      </c>
      <c r="E193" t="s">
        <v>117</v>
      </c>
      <c r="F193" t="s">
        <v>499</v>
      </c>
      <c r="G193">
        <v>4223</v>
      </c>
      <c r="H193" t="s">
        <v>83</v>
      </c>
      <c r="I193" t="s">
        <v>498</v>
      </c>
      <c r="J193" t="s">
        <v>109</v>
      </c>
      <c r="K193" t="s">
        <v>86</v>
      </c>
      <c r="M193" s="48" t="str">
        <f t="shared" si="18"/>
        <v>佐藤嘉人ｼﾞｬﾍﾞﾘｯｸｽﾛｰ</v>
      </c>
      <c r="O193" t="e">
        <f>IF(M193=#REF!,0,1)</f>
        <v>#REF!</v>
      </c>
    </row>
    <row r="194" spans="1:15" x14ac:dyDescent="0.15">
      <c r="A194" t="s">
        <v>489</v>
      </c>
      <c r="B194" t="s">
        <v>79</v>
      </c>
      <c r="C194" s="6" t="s">
        <v>851</v>
      </c>
      <c r="D194" t="s">
        <v>80</v>
      </c>
      <c r="E194" t="s">
        <v>81</v>
      </c>
      <c r="F194" t="s">
        <v>499</v>
      </c>
      <c r="G194">
        <v>844</v>
      </c>
      <c r="H194" t="s">
        <v>83</v>
      </c>
      <c r="I194" t="s">
        <v>498</v>
      </c>
      <c r="J194" t="s">
        <v>109</v>
      </c>
      <c r="K194" t="s">
        <v>86</v>
      </c>
      <c r="M194" s="48" t="str">
        <f t="shared" ref="M194:M257" si="20">F194&amp;E194</f>
        <v>佐藤嘉人砲丸投</v>
      </c>
      <c r="O194">
        <f t="shared" si="19"/>
        <v>1</v>
      </c>
    </row>
    <row r="195" spans="1:15" x14ac:dyDescent="0.15">
      <c r="A195" t="s">
        <v>739</v>
      </c>
      <c r="B195" t="s">
        <v>837</v>
      </c>
      <c r="C195" s="6">
        <v>45208</v>
      </c>
      <c r="D195" t="s">
        <v>421</v>
      </c>
      <c r="E195" t="s">
        <v>835</v>
      </c>
      <c r="F195" t="s">
        <v>749</v>
      </c>
      <c r="G195">
        <v>1527</v>
      </c>
      <c r="H195" t="s">
        <v>83</v>
      </c>
      <c r="I195" t="s">
        <v>425</v>
      </c>
      <c r="J195" t="s">
        <v>89</v>
      </c>
      <c r="K195" t="s">
        <v>86</v>
      </c>
      <c r="M195" s="48" t="str">
        <f t="shared" si="20"/>
        <v>佐藤空ｼﾞｬﾍﾞﾘｯｸﾎﾞｰﾙｽﾛｰ</v>
      </c>
      <c r="O195">
        <f t="shared" si="19"/>
        <v>1</v>
      </c>
    </row>
    <row r="196" spans="1:15" x14ac:dyDescent="0.15">
      <c r="A196" t="s">
        <v>713</v>
      </c>
      <c r="B196" t="s">
        <v>79</v>
      </c>
      <c r="C196" s="6">
        <v>45199</v>
      </c>
      <c r="D196" t="s">
        <v>421</v>
      </c>
      <c r="E196" t="s">
        <v>835</v>
      </c>
      <c r="F196" t="s">
        <v>592</v>
      </c>
      <c r="G196">
        <v>1931</v>
      </c>
      <c r="H196" t="s">
        <v>83</v>
      </c>
      <c r="I196" t="s">
        <v>427</v>
      </c>
      <c r="J196" t="s">
        <v>546</v>
      </c>
      <c r="K196" t="s">
        <v>86</v>
      </c>
      <c r="M196" s="48" t="str">
        <f t="shared" si="20"/>
        <v>佐藤倖士朗ｼﾞｬﾍﾞﾘｯｸﾎﾞｰﾙｽﾛｰ</v>
      </c>
      <c r="O196">
        <f t="shared" si="19"/>
        <v>1</v>
      </c>
    </row>
    <row r="197" spans="1:15" x14ac:dyDescent="0.15">
      <c r="A197" t="s">
        <v>739</v>
      </c>
      <c r="B197" t="s">
        <v>837</v>
      </c>
      <c r="C197" s="6">
        <v>45208</v>
      </c>
      <c r="D197" t="s">
        <v>421</v>
      </c>
      <c r="E197" t="s">
        <v>212</v>
      </c>
      <c r="F197" t="s">
        <v>434</v>
      </c>
      <c r="G197">
        <v>428</v>
      </c>
      <c r="H197" t="s">
        <v>83</v>
      </c>
      <c r="I197" t="s">
        <v>566</v>
      </c>
      <c r="J197" t="s">
        <v>428</v>
      </c>
      <c r="K197" t="s">
        <v>235</v>
      </c>
      <c r="M197" s="48" t="str">
        <f t="shared" si="20"/>
        <v>佐藤匠走幅跳</v>
      </c>
      <c r="O197" t="e">
        <f>IF(M197=#REF!,0,1)</f>
        <v>#REF!</v>
      </c>
    </row>
    <row r="198" spans="1:15" x14ac:dyDescent="0.15">
      <c r="A198" t="s">
        <v>336</v>
      </c>
      <c r="B198" t="s">
        <v>79</v>
      </c>
      <c r="C198" s="6" t="s">
        <v>847</v>
      </c>
      <c r="D198" t="s">
        <v>530</v>
      </c>
      <c r="E198" t="s">
        <v>189</v>
      </c>
      <c r="F198" t="s">
        <v>147</v>
      </c>
      <c r="G198">
        <v>4153</v>
      </c>
      <c r="H198" t="s">
        <v>83</v>
      </c>
      <c r="I198" t="s">
        <v>140</v>
      </c>
      <c r="J198" t="s">
        <v>85</v>
      </c>
      <c r="K198" t="s">
        <v>86</v>
      </c>
      <c r="M198" s="48" t="str">
        <f t="shared" si="20"/>
        <v>佐藤奨馬やり投</v>
      </c>
      <c r="O198" t="e">
        <f>IF(M198=#REF!,0,1)</f>
        <v>#REF!</v>
      </c>
    </row>
    <row r="199" spans="1:15" x14ac:dyDescent="0.15">
      <c r="A199" t="s">
        <v>778</v>
      </c>
      <c r="B199" t="s">
        <v>267</v>
      </c>
      <c r="C199" s="6" t="s">
        <v>779</v>
      </c>
      <c r="D199" t="s">
        <v>164</v>
      </c>
      <c r="E199" t="s">
        <v>123</v>
      </c>
      <c r="F199" t="s">
        <v>147</v>
      </c>
      <c r="G199">
        <v>3212</v>
      </c>
      <c r="H199" t="s">
        <v>83</v>
      </c>
      <c r="I199" t="s">
        <v>140</v>
      </c>
      <c r="J199" t="s">
        <v>85</v>
      </c>
      <c r="K199" t="s">
        <v>86</v>
      </c>
      <c r="M199" s="48" t="str">
        <f t="shared" si="20"/>
        <v>佐藤奨馬円盤投</v>
      </c>
      <c r="O199" t="e">
        <f>IF(M199=#REF!,0,1)</f>
        <v>#REF!</v>
      </c>
    </row>
    <row r="200" spans="1:15" x14ac:dyDescent="0.15">
      <c r="A200" t="s">
        <v>390</v>
      </c>
      <c r="B200" t="s">
        <v>79</v>
      </c>
      <c r="C200" s="6" t="s">
        <v>850</v>
      </c>
      <c r="D200" t="s">
        <v>530</v>
      </c>
      <c r="E200" t="s">
        <v>138</v>
      </c>
      <c r="F200" t="s">
        <v>147</v>
      </c>
      <c r="G200">
        <v>1077</v>
      </c>
      <c r="H200" t="s">
        <v>83</v>
      </c>
      <c r="I200" t="s">
        <v>140</v>
      </c>
      <c r="J200" t="s">
        <v>85</v>
      </c>
      <c r="K200" t="s">
        <v>227</v>
      </c>
      <c r="M200" s="48" t="str">
        <f t="shared" si="20"/>
        <v>佐藤奨馬三段跳</v>
      </c>
      <c r="O200" t="e">
        <f>IF(M200=#REF!,0,1)</f>
        <v>#REF!</v>
      </c>
    </row>
    <row r="201" spans="1:15" x14ac:dyDescent="0.15">
      <c r="A201" t="s">
        <v>336</v>
      </c>
      <c r="B201" t="s">
        <v>79</v>
      </c>
      <c r="C201" s="6" t="s">
        <v>847</v>
      </c>
      <c r="D201" t="s">
        <v>164</v>
      </c>
      <c r="E201" t="s">
        <v>81</v>
      </c>
      <c r="F201" t="s">
        <v>147</v>
      </c>
      <c r="G201">
        <v>930</v>
      </c>
      <c r="H201" t="s">
        <v>83</v>
      </c>
      <c r="I201" t="s">
        <v>140</v>
      </c>
      <c r="J201" t="s">
        <v>85</v>
      </c>
      <c r="K201" t="s">
        <v>86</v>
      </c>
      <c r="M201" s="48" t="str">
        <f t="shared" si="20"/>
        <v>佐藤奨馬砲丸投</v>
      </c>
      <c r="O201">
        <f t="shared" ref="O201:O229" si="21">IF(M201=M200,0,1)</f>
        <v>1</v>
      </c>
    </row>
    <row r="202" spans="1:15" x14ac:dyDescent="0.15">
      <c r="A202" t="s">
        <v>657</v>
      </c>
      <c r="B202" t="s">
        <v>267</v>
      </c>
      <c r="C202" s="6">
        <v>45080</v>
      </c>
      <c r="D202" t="s">
        <v>421</v>
      </c>
      <c r="E202" t="s">
        <v>212</v>
      </c>
      <c r="F202" t="s">
        <v>565</v>
      </c>
      <c r="G202">
        <v>307</v>
      </c>
      <c r="H202" t="s">
        <v>83</v>
      </c>
      <c r="I202" t="s">
        <v>422</v>
      </c>
      <c r="J202" t="s">
        <v>86</v>
      </c>
      <c r="K202" t="s">
        <v>235</v>
      </c>
      <c r="M202" s="48" t="str">
        <f t="shared" si="20"/>
        <v>佐藤清登走幅跳</v>
      </c>
      <c r="O202">
        <f t="shared" si="21"/>
        <v>1</v>
      </c>
    </row>
    <row r="203" spans="1:15" x14ac:dyDescent="0.15">
      <c r="A203" t="s">
        <v>739</v>
      </c>
      <c r="B203" t="s">
        <v>837</v>
      </c>
      <c r="C203" s="6">
        <v>45208</v>
      </c>
      <c r="D203" t="s">
        <v>421</v>
      </c>
      <c r="E203" t="s">
        <v>81</v>
      </c>
      <c r="F203" t="s">
        <v>565</v>
      </c>
      <c r="G203">
        <v>509</v>
      </c>
      <c r="H203" t="s">
        <v>83</v>
      </c>
      <c r="I203" t="s">
        <v>422</v>
      </c>
      <c r="J203" t="s">
        <v>428</v>
      </c>
      <c r="K203" t="s">
        <v>86</v>
      </c>
      <c r="M203" s="48" t="str">
        <f t="shared" si="20"/>
        <v>佐藤清登砲丸投</v>
      </c>
      <c r="O203" t="e">
        <f>IF(M203=#REF!,0,1)</f>
        <v>#REF!</v>
      </c>
    </row>
    <row r="204" spans="1:15" x14ac:dyDescent="0.15">
      <c r="A204" t="s">
        <v>336</v>
      </c>
      <c r="B204" t="s">
        <v>79</v>
      </c>
      <c r="C204" s="6" t="s">
        <v>847</v>
      </c>
      <c r="D204" t="s">
        <v>531</v>
      </c>
      <c r="E204" t="s">
        <v>212</v>
      </c>
      <c r="F204" t="s">
        <v>386</v>
      </c>
      <c r="G204">
        <v>489</v>
      </c>
      <c r="H204" t="s">
        <v>83</v>
      </c>
      <c r="I204" t="s">
        <v>274</v>
      </c>
      <c r="J204" t="s">
        <v>109</v>
      </c>
      <c r="K204" t="s">
        <v>202</v>
      </c>
      <c r="M204" s="48" t="str">
        <f t="shared" si="20"/>
        <v>佐藤息吹樹走幅跳</v>
      </c>
      <c r="O204" t="e">
        <f>IF(M204=#REF!,0,1)</f>
        <v>#REF!</v>
      </c>
    </row>
    <row r="205" spans="1:15" x14ac:dyDescent="0.15">
      <c r="A205" t="s">
        <v>390</v>
      </c>
      <c r="B205" t="s">
        <v>79</v>
      </c>
      <c r="C205" s="6" t="s">
        <v>846</v>
      </c>
      <c r="D205" t="s">
        <v>164</v>
      </c>
      <c r="E205" t="s">
        <v>123</v>
      </c>
      <c r="F205" t="s">
        <v>176</v>
      </c>
      <c r="G205">
        <v>3151</v>
      </c>
      <c r="H205" t="s">
        <v>83</v>
      </c>
      <c r="I205" t="s">
        <v>173</v>
      </c>
      <c r="J205" t="s">
        <v>109</v>
      </c>
      <c r="K205" t="s">
        <v>86</v>
      </c>
      <c r="M205" s="48" t="str">
        <f t="shared" si="20"/>
        <v>佐藤太一円盤投</v>
      </c>
      <c r="O205">
        <f t="shared" si="21"/>
        <v>1</v>
      </c>
    </row>
    <row r="206" spans="1:15" x14ac:dyDescent="0.15">
      <c r="A206" t="s">
        <v>445</v>
      </c>
      <c r="B206" t="s">
        <v>79</v>
      </c>
      <c r="C206" s="6" t="s">
        <v>845</v>
      </c>
      <c r="D206" t="s">
        <v>164</v>
      </c>
      <c r="E206" t="s">
        <v>81</v>
      </c>
      <c r="F206" t="s">
        <v>176</v>
      </c>
      <c r="G206">
        <v>1042</v>
      </c>
      <c r="H206" t="s">
        <v>83</v>
      </c>
      <c r="I206" t="s">
        <v>449</v>
      </c>
      <c r="J206" t="s">
        <v>109</v>
      </c>
      <c r="K206" t="s">
        <v>86</v>
      </c>
      <c r="M206" s="48" t="str">
        <f t="shared" si="20"/>
        <v>佐藤太一砲丸投</v>
      </c>
      <c r="O206" t="e">
        <f>IF(M206=#REF!,0,1)</f>
        <v>#REF!</v>
      </c>
    </row>
    <row r="207" spans="1:15" x14ac:dyDescent="0.15">
      <c r="A207" t="s">
        <v>839</v>
      </c>
      <c r="B207" t="s">
        <v>267</v>
      </c>
      <c r="C207" s="6">
        <v>45157</v>
      </c>
      <c r="D207" t="s">
        <v>164</v>
      </c>
      <c r="E207" t="s">
        <v>183</v>
      </c>
      <c r="F207" t="s">
        <v>175</v>
      </c>
      <c r="G207">
        <v>3281</v>
      </c>
      <c r="H207" t="s">
        <v>83</v>
      </c>
      <c r="I207" t="s">
        <v>140</v>
      </c>
      <c r="J207" t="s">
        <v>85</v>
      </c>
      <c r="K207" t="s">
        <v>86</v>
      </c>
      <c r="M207" s="48" t="str">
        <f t="shared" si="20"/>
        <v>佐藤大斗ハンマー投</v>
      </c>
      <c r="O207" t="e">
        <f>IF(M207=#REF!,0,1)</f>
        <v>#REF!</v>
      </c>
    </row>
    <row r="208" spans="1:15" x14ac:dyDescent="0.15">
      <c r="A208" t="s">
        <v>445</v>
      </c>
      <c r="B208" t="s">
        <v>79</v>
      </c>
      <c r="C208" s="6" t="s">
        <v>848</v>
      </c>
      <c r="D208" t="s">
        <v>164</v>
      </c>
      <c r="E208" t="s">
        <v>123</v>
      </c>
      <c r="F208" t="s">
        <v>175</v>
      </c>
      <c r="G208">
        <v>2090</v>
      </c>
      <c r="H208" t="s">
        <v>83</v>
      </c>
      <c r="I208" t="s">
        <v>455</v>
      </c>
      <c r="J208" t="s">
        <v>85</v>
      </c>
      <c r="K208" t="s">
        <v>86</v>
      </c>
      <c r="M208" s="48" t="str">
        <f t="shared" si="20"/>
        <v>佐藤大斗円盤投</v>
      </c>
      <c r="O208" t="e">
        <f>IF(M208=#REF!,0,1)</f>
        <v>#REF!</v>
      </c>
    </row>
    <row r="209" spans="1:15" x14ac:dyDescent="0.15">
      <c r="A209" t="s">
        <v>648</v>
      </c>
      <c r="B209" t="s">
        <v>649</v>
      </c>
      <c r="C209" s="6">
        <v>45093</v>
      </c>
      <c r="D209" t="s">
        <v>164</v>
      </c>
      <c r="E209" t="s">
        <v>81</v>
      </c>
      <c r="F209" t="s">
        <v>175</v>
      </c>
      <c r="G209">
        <v>1117</v>
      </c>
      <c r="H209" t="s">
        <v>633</v>
      </c>
      <c r="I209" t="s">
        <v>455</v>
      </c>
      <c r="J209" t="s">
        <v>85</v>
      </c>
      <c r="K209" t="s">
        <v>86</v>
      </c>
      <c r="M209" s="48" t="str">
        <f t="shared" si="20"/>
        <v>佐藤大斗砲丸投</v>
      </c>
      <c r="O209">
        <f t="shared" si="21"/>
        <v>1</v>
      </c>
    </row>
    <row r="210" spans="1:15" x14ac:dyDescent="0.15">
      <c r="A210" t="s">
        <v>739</v>
      </c>
      <c r="B210" t="s">
        <v>837</v>
      </c>
      <c r="C210" s="6">
        <v>45208</v>
      </c>
      <c r="D210" t="s">
        <v>421</v>
      </c>
      <c r="E210" t="s">
        <v>835</v>
      </c>
      <c r="F210" t="s">
        <v>753</v>
      </c>
      <c r="G210">
        <v>1675</v>
      </c>
      <c r="H210" t="s">
        <v>83</v>
      </c>
      <c r="I210" t="s">
        <v>422</v>
      </c>
      <c r="J210" t="s">
        <v>85</v>
      </c>
      <c r="K210" t="s">
        <v>86</v>
      </c>
      <c r="M210" s="48" t="str">
        <f t="shared" si="20"/>
        <v>佐藤拓海ｼﾞｬﾍﾞﾘｯｸﾎﾞｰﾙｽﾛｰ</v>
      </c>
      <c r="O210" t="e">
        <f>IF(M210=#REF!,0,1)</f>
        <v>#REF!</v>
      </c>
    </row>
    <row r="211" spans="1:15" x14ac:dyDescent="0.15">
      <c r="A211" t="s">
        <v>713</v>
      </c>
      <c r="B211" t="s">
        <v>79</v>
      </c>
      <c r="C211" s="6">
        <v>45199</v>
      </c>
      <c r="D211" t="s">
        <v>438</v>
      </c>
      <c r="E211" t="s">
        <v>835</v>
      </c>
      <c r="F211" t="s">
        <v>441</v>
      </c>
      <c r="G211">
        <v>1507</v>
      </c>
      <c r="H211" t="s">
        <v>83</v>
      </c>
      <c r="I211" t="s">
        <v>422</v>
      </c>
      <c r="J211" t="s">
        <v>423</v>
      </c>
      <c r="K211" t="s">
        <v>86</v>
      </c>
      <c r="M211" s="48" t="str">
        <f t="shared" si="20"/>
        <v>佐藤朋佳ｼﾞｬﾍﾞﾘｯｸﾎﾞｰﾙｽﾛｰ</v>
      </c>
      <c r="O211">
        <f t="shared" si="21"/>
        <v>1</v>
      </c>
    </row>
    <row r="212" spans="1:15" x14ac:dyDescent="0.15">
      <c r="A212" t="s">
        <v>657</v>
      </c>
      <c r="B212" t="s">
        <v>267</v>
      </c>
      <c r="C212" s="6">
        <v>45080</v>
      </c>
      <c r="D212" t="s">
        <v>438</v>
      </c>
      <c r="E212" t="s">
        <v>212</v>
      </c>
      <c r="F212" t="s">
        <v>441</v>
      </c>
      <c r="G212">
        <v>285</v>
      </c>
      <c r="H212" t="s">
        <v>83</v>
      </c>
      <c r="I212" t="s">
        <v>422</v>
      </c>
      <c r="J212" t="s">
        <v>86</v>
      </c>
      <c r="K212" t="s">
        <v>235</v>
      </c>
      <c r="M212" s="48" t="str">
        <f t="shared" si="20"/>
        <v>佐藤朋佳走幅跳</v>
      </c>
      <c r="O212">
        <f t="shared" si="21"/>
        <v>1</v>
      </c>
    </row>
    <row r="213" spans="1:15" x14ac:dyDescent="0.15">
      <c r="A213" t="s">
        <v>544</v>
      </c>
      <c r="B213" t="s">
        <v>79</v>
      </c>
      <c r="C213" s="6">
        <v>45074</v>
      </c>
      <c r="D213" t="s">
        <v>438</v>
      </c>
      <c r="E213" t="s">
        <v>81</v>
      </c>
      <c r="F213" t="s">
        <v>441</v>
      </c>
      <c r="G213">
        <v>437</v>
      </c>
      <c r="H213" t="s">
        <v>83</v>
      </c>
      <c r="I213" t="s">
        <v>422</v>
      </c>
      <c r="J213" t="s">
        <v>423</v>
      </c>
      <c r="K213" t="s">
        <v>86</v>
      </c>
      <c r="M213" s="48" t="str">
        <f t="shared" si="20"/>
        <v>佐藤朋佳砲丸投</v>
      </c>
      <c r="O213">
        <f t="shared" si="21"/>
        <v>1</v>
      </c>
    </row>
    <row r="214" spans="1:15" x14ac:dyDescent="0.15">
      <c r="A214" t="s">
        <v>336</v>
      </c>
      <c r="B214" t="s">
        <v>79</v>
      </c>
      <c r="C214" s="6" t="s">
        <v>847</v>
      </c>
      <c r="D214" t="s">
        <v>531</v>
      </c>
      <c r="E214" t="s">
        <v>212</v>
      </c>
      <c r="F214" t="s">
        <v>320</v>
      </c>
      <c r="G214">
        <v>465</v>
      </c>
      <c r="H214" t="s">
        <v>83</v>
      </c>
      <c r="I214" t="s">
        <v>274</v>
      </c>
      <c r="J214" t="s">
        <v>85</v>
      </c>
      <c r="K214" t="s">
        <v>141</v>
      </c>
      <c r="M214" s="48" t="str">
        <f t="shared" si="20"/>
        <v>佐藤陽道走幅跳</v>
      </c>
      <c r="O214" t="e">
        <f>IF(M214=#REF!,0,1)</f>
        <v>#REF!</v>
      </c>
    </row>
    <row r="215" spans="1:15" x14ac:dyDescent="0.15">
      <c r="A215" t="s">
        <v>739</v>
      </c>
      <c r="B215" t="s">
        <v>837</v>
      </c>
      <c r="C215" s="6">
        <v>45208</v>
      </c>
      <c r="D215" t="s">
        <v>126</v>
      </c>
      <c r="E215" t="s">
        <v>212</v>
      </c>
      <c r="F215" t="s">
        <v>768</v>
      </c>
      <c r="G215">
        <v>389</v>
      </c>
      <c r="H215" t="s">
        <v>83</v>
      </c>
      <c r="I215" t="s">
        <v>280</v>
      </c>
      <c r="J215" t="s">
        <v>109</v>
      </c>
      <c r="K215" t="s">
        <v>219</v>
      </c>
      <c r="M215" s="48" t="str">
        <f t="shared" si="20"/>
        <v>佐藤琉花走幅跳</v>
      </c>
      <c r="O215" t="e">
        <f>IF(M215=#REF!,0,1)</f>
        <v>#REF!</v>
      </c>
    </row>
    <row r="216" spans="1:15" x14ac:dyDescent="0.15">
      <c r="A216" t="s">
        <v>445</v>
      </c>
      <c r="B216" t="s">
        <v>79</v>
      </c>
      <c r="C216" s="6" t="s">
        <v>843</v>
      </c>
      <c r="D216" t="s">
        <v>164</v>
      </c>
      <c r="E216" t="s">
        <v>212</v>
      </c>
      <c r="F216" t="s">
        <v>225</v>
      </c>
      <c r="G216">
        <v>508</v>
      </c>
      <c r="H216" t="s">
        <v>83</v>
      </c>
      <c r="I216" t="s">
        <v>449</v>
      </c>
      <c r="J216" t="s">
        <v>109</v>
      </c>
      <c r="K216" t="s">
        <v>223</v>
      </c>
      <c r="M216" s="48" t="str">
        <f t="shared" si="20"/>
        <v>佐藤琉生走幅跳</v>
      </c>
      <c r="O216">
        <f t="shared" si="21"/>
        <v>1</v>
      </c>
    </row>
    <row r="217" spans="1:15" x14ac:dyDescent="0.15">
      <c r="A217" t="s">
        <v>713</v>
      </c>
      <c r="B217" t="s">
        <v>79</v>
      </c>
      <c r="C217" s="6">
        <v>45199</v>
      </c>
      <c r="D217" t="s">
        <v>421</v>
      </c>
      <c r="E217" t="s">
        <v>212</v>
      </c>
      <c r="F217" t="s">
        <v>550</v>
      </c>
      <c r="G217">
        <v>344</v>
      </c>
      <c r="H217" t="s">
        <v>83</v>
      </c>
      <c r="I217" t="s">
        <v>422</v>
      </c>
      <c r="J217" t="s">
        <v>546</v>
      </c>
      <c r="K217" t="s">
        <v>235</v>
      </c>
      <c r="M217" s="48" t="str">
        <f t="shared" si="20"/>
        <v>佐藤諒生走幅跳</v>
      </c>
      <c r="O217">
        <f t="shared" si="21"/>
        <v>1</v>
      </c>
    </row>
    <row r="218" spans="1:15" x14ac:dyDescent="0.15">
      <c r="A218" t="s">
        <v>820</v>
      </c>
      <c r="B218" t="s">
        <v>821</v>
      </c>
      <c r="C218" s="6" t="s">
        <v>854</v>
      </c>
      <c r="D218" t="s">
        <v>373</v>
      </c>
      <c r="E218" t="s">
        <v>189</v>
      </c>
      <c r="F218" t="s">
        <v>416</v>
      </c>
      <c r="G218">
        <v>2509</v>
      </c>
      <c r="H218" t="s">
        <v>633</v>
      </c>
      <c r="I218" t="s">
        <v>451</v>
      </c>
      <c r="J218">
        <v>1</v>
      </c>
      <c r="M218" s="48" t="str">
        <f t="shared" si="20"/>
        <v>佐藤玲やり投</v>
      </c>
      <c r="O218" t="e">
        <f>IF(M218=#REF!,0,1)</f>
        <v>#REF!</v>
      </c>
    </row>
    <row r="219" spans="1:15" x14ac:dyDescent="0.15">
      <c r="A219" t="s">
        <v>701</v>
      </c>
      <c r="B219" t="s">
        <v>267</v>
      </c>
      <c r="C219" s="6">
        <v>45179</v>
      </c>
      <c r="D219" t="s">
        <v>829</v>
      </c>
      <c r="E219" t="s">
        <v>123</v>
      </c>
      <c r="F219" t="s">
        <v>416</v>
      </c>
      <c r="G219">
        <v>2098</v>
      </c>
      <c r="H219" t="s">
        <v>83</v>
      </c>
      <c r="I219" t="s">
        <v>353</v>
      </c>
      <c r="J219" t="s">
        <v>89</v>
      </c>
      <c r="K219" t="s">
        <v>86</v>
      </c>
      <c r="M219" s="48" t="str">
        <f t="shared" si="20"/>
        <v>佐藤玲円盤投</v>
      </c>
      <c r="O219" t="e">
        <f>IF(M219=#REF!,0,1)</f>
        <v>#REF!</v>
      </c>
    </row>
    <row r="220" spans="1:15" x14ac:dyDescent="0.15">
      <c r="A220" t="s">
        <v>713</v>
      </c>
      <c r="B220" t="s">
        <v>79</v>
      </c>
      <c r="C220" s="6">
        <v>45199</v>
      </c>
      <c r="D220" t="s">
        <v>421</v>
      </c>
      <c r="E220" t="s">
        <v>212</v>
      </c>
      <c r="F220" t="s">
        <v>717</v>
      </c>
      <c r="G220">
        <v>321</v>
      </c>
      <c r="H220" t="s">
        <v>83</v>
      </c>
      <c r="I220" t="s">
        <v>425</v>
      </c>
      <c r="J220" t="s">
        <v>546</v>
      </c>
      <c r="K220" t="s">
        <v>235</v>
      </c>
      <c r="M220" s="48" t="str">
        <f t="shared" si="20"/>
        <v>佐藤練走幅跳</v>
      </c>
      <c r="O220" t="e">
        <f>IF(M220=#REF!,0,1)</f>
        <v>#REF!</v>
      </c>
    </row>
    <row r="221" spans="1:15" x14ac:dyDescent="0.15">
      <c r="A221" t="s">
        <v>489</v>
      </c>
      <c r="B221" t="s">
        <v>79</v>
      </c>
      <c r="C221" s="6" t="s">
        <v>851</v>
      </c>
      <c r="D221" t="s">
        <v>80</v>
      </c>
      <c r="E221" t="s">
        <v>81</v>
      </c>
      <c r="F221" t="s">
        <v>497</v>
      </c>
      <c r="G221">
        <v>727</v>
      </c>
      <c r="H221" t="s">
        <v>83</v>
      </c>
      <c r="I221" t="s">
        <v>498</v>
      </c>
      <c r="J221" t="s">
        <v>85</v>
      </c>
      <c r="K221" t="s">
        <v>86</v>
      </c>
      <c r="M221" s="48" t="str">
        <f t="shared" si="20"/>
        <v>佐藤鷲斗砲丸投</v>
      </c>
      <c r="O221" t="e">
        <f>IF(M221=#REF!,0,1)</f>
        <v>#REF!</v>
      </c>
    </row>
    <row r="222" spans="1:15" x14ac:dyDescent="0.15">
      <c r="A222" t="s">
        <v>631</v>
      </c>
      <c r="B222" t="s">
        <v>632</v>
      </c>
      <c r="C222" s="6">
        <v>45134</v>
      </c>
      <c r="D222" t="s">
        <v>80</v>
      </c>
      <c r="E222" t="s">
        <v>81</v>
      </c>
      <c r="F222" t="s">
        <v>115</v>
      </c>
      <c r="G222">
        <v>1221</v>
      </c>
      <c r="H222" t="s">
        <v>83</v>
      </c>
      <c r="I222" t="s">
        <v>635</v>
      </c>
      <c r="J222" t="s">
        <v>109</v>
      </c>
      <c r="K222" t="s">
        <v>86</v>
      </c>
      <c r="M222" s="48" t="str">
        <f t="shared" si="20"/>
        <v>佐藤澪音砲丸投</v>
      </c>
      <c r="O222">
        <f t="shared" si="21"/>
        <v>1</v>
      </c>
    </row>
    <row r="223" spans="1:15" x14ac:dyDescent="0.15">
      <c r="A223" t="s">
        <v>445</v>
      </c>
      <c r="B223" t="s">
        <v>79</v>
      </c>
      <c r="C223" s="6" t="s">
        <v>845</v>
      </c>
      <c r="D223" t="s">
        <v>164</v>
      </c>
      <c r="E223" t="s">
        <v>138</v>
      </c>
      <c r="F223" t="s">
        <v>156</v>
      </c>
      <c r="G223">
        <v>1253</v>
      </c>
      <c r="H223" t="s">
        <v>83</v>
      </c>
      <c r="I223" t="s">
        <v>446</v>
      </c>
      <c r="J223" t="s">
        <v>109</v>
      </c>
      <c r="K223" t="s">
        <v>235</v>
      </c>
      <c r="M223" s="48" t="str">
        <f t="shared" si="20"/>
        <v>佐藤翔英三段跳</v>
      </c>
      <c r="O223" t="e">
        <f>IF(M223=#REF!,0,1)</f>
        <v>#REF!</v>
      </c>
    </row>
    <row r="224" spans="1:15" x14ac:dyDescent="0.15">
      <c r="A224" t="s">
        <v>445</v>
      </c>
      <c r="B224" t="s">
        <v>79</v>
      </c>
      <c r="C224" s="6" t="s">
        <v>843</v>
      </c>
      <c r="D224" t="s">
        <v>164</v>
      </c>
      <c r="E224" t="s">
        <v>212</v>
      </c>
      <c r="F224" t="s">
        <v>156</v>
      </c>
      <c r="G224">
        <v>581</v>
      </c>
      <c r="H224" t="s">
        <v>83</v>
      </c>
      <c r="I224" t="s">
        <v>446</v>
      </c>
      <c r="J224" t="s">
        <v>109</v>
      </c>
      <c r="K224" t="s">
        <v>328</v>
      </c>
      <c r="M224" s="48" t="str">
        <f t="shared" si="20"/>
        <v>佐藤翔英走幅跳</v>
      </c>
      <c r="O224">
        <f t="shared" si="21"/>
        <v>1</v>
      </c>
    </row>
    <row r="225" spans="1:15" x14ac:dyDescent="0.15">
      <c r="A225" t="s">
        <v>739</v>
      </c>
      <c r="B225" t="s">
        <v>837</v>
      </c>
      <c r="C225" s="6">
        <v>45208</v>
      </c>
      <c r="D225" t="s">
        <v>126</v>
      </c>
      <c r="E225" t="s">
        <v>212</v>
      </c>
      <c r="F225" t="s">
        <v>770</v>
      </c>
      <c r="G225">
        <v>381</v>
      </c>
      <c r="H225" t="s">
        <v>83</v>
      </c>
      <c r="I225" t="s">
        <v>280</v>
      </c>
      <c r="J225" t="s">
        <v>89</v>
      </c>
      <c r="K225" t="s">
        <v>235</v>
      </c>
      <c r="M225" s="48" t="str">
        <f t="shared" si="20"/>
        <v>佐藤莉埜走幅跳</v>
      </c>
      <c r="O225">
        <f t="shared" si="21"/>
        <v>1</v>
      </c>
    </row>
    <row r="226" spans="1:15" x14ac:dyDescent="0.15">
      <c r="A226" t="s">
        <v>445</v>
      </c>
      <c r="B226" t="s">
        <v>79</v>
      </c>
      <c r="C226" s="6" t="s">
        <v>843</v>
      </c>
      <c r="D226" t="s">
        <v>373</v>
      </c>
      <c r="E226" t="s">
        <v>212</v>
      </c>
      <c r="F226" t="s">
        <v>262</v>
      </c>
      <c r="G226">
        <v>452</v>
      </c>
      <c r="H226" t="s">
        <v>83</v>
      </c>
      <c r="I226" t="s">
        <v>458</v>
      </c>
      <c r="J226" t="s">
        <v>109</v>
      </c>
      <c r="K226" t="s">
        <v>237</v>
      </c>
      <c r="M226" s="48" t="str">
        <f t="shared" si="20"/>
        <v>佐伯涼子走幅跳</v>
      </c>
      <c r="O226">
        <f t="shared" si="21"/>
        <v>1</v>
      </c>
    </row>
    <row r="227" spans="1:15" x14ac:dyDescent="0.15">
      <c r="A227" t="s">
        <v>739</v>
      </c>
      <c r="B227" t="s">
        <v>837</v>
      </c>
      <c r="C227" s="6">
        <v>45208</v>
      </c>
      <c r="D227" t="s">
        <v>421</v>
      </c>
      <c r="E227" t="s">
        <v>835</v>
      </c>
      <c r="F227" t="s">
        <v>601</v>
      </c>
      <c r="G227">
        <v>3016</v>
      </c>
      <c r="H227" t="s">
        <v>83</v>
      </c>
      <c r="I227" t="s">
        <v>422</v>
      </c>
      <c r="J227" t="s">
        <v>428</v>
      </c>
      <c r="K227" t="s">
        <v>86</v>
      </c>
      <c r="M227" s="48" t="str">
        <f t="shared" si="20"/>
        <v>佐野純晟ｼﾞｬﾍﾞﾘｯｸﾎﾞｰﾙｽﾛｰ</v>
      </c>
      <c r="O227">
        <f t="shared" si="21"/>
        <v>1</v>
      </c>
    </row>
    <row r="228" spans="1:15" x14ac:dyDescent="0.15">
      <c r="A228" t="s">
        <v>536</v>
      </c>
      <c r="B228" t="s">
        <v>79</v>
      </c>
      <c r="C228" s="6">
        <v>45094</v>
      </c>
      <c r="D228" t="s">
        <v>126</v>
      </c>
      <c r="E228" t="s">
        <v>212</v>
      </c>
      <c r="F228" t="s">
        <v>334</v>
      </c>
      <c r="G228">
        <v>415</v>
      </c>
      <c r="H228" t="s">
        <v>83</v>
      </c>
      <c r="I228" t="s">
        <v>255</v>
      </c>
      <c r="J228" t="s">
        <v>109</v>
      </c>
      <c r="K228" t="s">
        <v>268</v>
      </c>
      <c r="M228" s="48" t="str">
        <f t="shared" si="20"/>
        <v>佐野由季走幅跳</v>
      </c>
      <c r="O228" t="e">
        <f>IF(M228=#REF!,0,1)</f>
        <v>#REF!</v>
      </c>
    </row>
    <row r="229" spans="1:15" x14ac:dyDescent="0.15">
      <c r="A229" t="s">
        <v>701</v>
      </c>
      <c r="B229" t="s">
        <v>267</v>
      </c>
      <c r="C229" s="6">
        <v>45178</v>
      </c>
      <c r="D229" t="s">
        <v>164</v>
      </c>
      <c r="E229" t="s">
        <v>81</v>
      </c>
      <c r="F229" t="s">
        <v>493</v>
      </c>
      <c r="G229">
        <v>687</v>
      </c>
      <c r="H229" t="s">
        <v>83</v>
      </c>
      <c r="I229" t="s">
        <v>152</v>
      </c>
      <c r="J229" t="s">
        <v>89</v>
      </c>
      <c r="K229" t="s">
        <v>86</v>
      </c>
      <c r="M229" s="48" t="str">
        <f t="shared" si="20"/>
        <v>斎藤快獅砲丸投</v>
      </c>
      <c r="O229">
        <f t="shared" si="21"/>
        <v>1</v>
      </c>
    </row>
    <row r="230" spans="1:15" x14ac:dyDescent="0.15">
      <c r="A230" t="s">
        <v>739</v>
      </c>
      <c r="B230" t="s">
        <v>837</v>
      </c>
      <c r="C230" s="6">
        <v>45208</v>
      </c>
      <c r="D230" t="s">
        <v>421</v>
      </c>
      <c r="E230" t="s">
        <v>835</v>
      </c>
      <c r="F230" t="s">
        <v>607</v>
      </c>
      <c r="G230">
        <v>3991</v>
      </c>
      <c r="H230" t="s">
        <v>83</v>
      </c>
      <c r="I230" t="s">
        <v>422</v>
      </c>
      <c r="J230" t="s">
        <v>423</v>
      </c>
      <c r="K230" t="s">
        <v>86</v>
      </c>
      <c r="M230" s="48" t="str">
        <f t="shared" si="20"/>
        <v>坂上敦紀ｼﾞｬﾍﾞﾘｯｸﾎﾞｰﾙｽﾛｰ</v>
      </c>
      <c r="O230" t="e">
        <f>IF(M230=#REF!,0,1)</f>
        <v>#REF!</v>
      </c>
    </row>
    <row r="231" spans="1:15" x14ac:dyDescent="0.15">
      <c r="A231" t="e">
        <v>#N/A</v>
      </c>
      <c r="B231" t="e">
        <v>#N/A</v>
      </c>
      <c r="C231" s="6">
        <v>45158</v>
      </c>
      <c r="D231" t="s">
        <v>80</v>
      </c>
      <c r="E231" t="s">
        <v>81</v>
      </c>
      <c r="F231" t="s">
        <v>495</v>
      </c>
      <c r="G231">
        <v>497</v>
      </c>
      <c r="H231" t="s">
        <v>83</v>
      </c>
      <c r="I231" t="s">
        <v>255</v>
      </c>
      <c r="J231" t="s">
        <v>89</v>
      </c>
      <c r="K231" t="s">
        <v>86</v>
      </c>
      <c r="M231" s="48" t="str">
        <f t="shared" si="20"/>
        <v>坂上遥紀砲丸投</v>
      </c>
      <c r="O231" t="e">
        <f>IF(M231=#REF!,0,1)</f>
        <v>#REF!</v>
      </c>
    </row>
    <row r="232" spans="1:15" x14ac:dyDescent="0.15">
      <c r="A232" t="s">
        <v>445</v>
      </c>
      <c r="B232" t="s">
        <v>79</v>
      </c>
      <c r="C232" s="6" t="s">
        <v>843</v>
      </c>
      <c r="D232" t="s">
        <v>164</v>
      </c>
      <c r="E232" t="s">
        <v>183</v>
      </c>
      <c r="F232" t="s">
        <v>182</v>
      </c>
      <c r="G232">
        <v>2143</v>
      </c>
      <c r="H232" t="s">
        <v>83</v>
      </c>
      <c r="I232" t="s">
        <v>446</v>
      </c>
      <c r="J232" t="s">
        <v>109</v>
      </c>
      <c r="K232" t="s">
        <v>86</v>
      </c>
      <c r="M232" s="48" t="str">
        <f t="shared" si="20"/>
        <v>笹原煌一朗ハンマー投</v>
      </c>
      <c r="O232" t="e">
        <f>IF(M232=#REF!,0,1)</f>
        <v>#REF!</v>
      </c>
    </row>
    <row r="233" spans="1:15" x14ac:dyDescent="0.15">
      <c r="A233" t="s">
        <v>390</v>
      </c>
      <c r="B233" t="s">
        <v>79</v>
      </c>
      <c r="C233" s="6" t="s">
        <v>850</v>
      </c>
      <c r="D233" t="s">
        <v>530</v>
      </c>
      <c r="E233" t="s">
        <v>189</v>
      </c>
      <c r="F233" t="s">
        <v>182</v>
      </c>
      <c r="G233">
        <v>3103</v>
      </c>
      <c r="H233" t="s">
        <v>83</v>
      </c>
      <c r="I233" t="s">
        <v>283</v>
      </c>
      <c r="J233" t="s">
        <v>109</v>
      </c>
      <c r="K233" t="s">
        <v>86</v>
      </c>
      <c r="M233" s="48" t="str">
        <f t="shared" si="20"/>
        <v>笹原煌一朗やり投</v>
      </c>
      <c r="O233">
        <f t="shared" ref="O233:O261" si="22">IF(M233=M232,0,1)</f>
        <v>1</v>
      </c>
    </row>
    <row r="234" spans="1:15" x14ac:dyDescent="0.15">
      <c r="A234" t="s">
        <v>390</v>
      </c>
      <c r="B234" t="s">
        <v>79</v>
      </c>
      <c r="C234" s="6" t="s">
        <v>846</v>
      </c>
      <c r="D234" t="s">
        <v>164</v>
      </c>
      <c r="E234" t="s">
        <v>123</v>
      </c>
      <c r="F234" t="s">
        <v>182</v>
      </c>
      <c r="G234">
        <v>3570</v>
      </c>
      <c r="H234" t="s">
        <v>83</v>
      </c>
      <c r="I234" t="s">
        <v>283</v>
      </c>
      <c r="J234" t="s">
        <v>109</v>
      </c>
      <c r="K234" t="s">
        <v>86</v>
      </c>
      <c r="M234" s="48" t="str">
        <f t="shared" si="20"/>
        <v>笹原煌一朗円盤投</v>
      </c>
      <c r="O234">
        <f t="shared" si="22"/>
        <v>1</v>
      </c>
    </row>
    <row r="235" spans="1:15" x14ac:dyDescent="0.15">
      <c r="A235" t="s">
        <v>445</v>
      </c>
      <c r="B235" t="s">
        <v>79</v>
      </c>
      <c r="C235" s="6" t="s">
        <v>845</v>
      </c>
      <c r="D235" t="s">
        <v>164</v>
      </c>
      <c r="E235" t="s">
        <v>81</v>
      </c>
      <c r="F235" t="s">
        <v>182</v>
      </c>
      <c r="G235">
        <v>845</v>
      </c>
      <c r="H235" t="s">
        <v>83</v>
      </c>
      <c r="I235" t="s">
        <v>446</v>
      </c>
      <c r="J235" t="s">
        <v>109</v>
      </c>
      <c r="K235" t="s">
        <v>86</v>
      </c>
      <c r="M235" s="48" t="str">
        <f t="shared" si="20"/>
        <v>笹原煌一朗砲丸投</v>
      </c>
      <c r="O235" t="e">
        <f>IF(M235=#REF!,0,1)</f>
        <v>#REF!</v>
      </c>
    </row>
    <row r="236" spans="1:15" x14ac:dyDescent="0.15">
      <c r="A236" t="s">
        <v>739</v>
      </c>
      <c r="B236" t="s">
        <v>837</v>
      </c>
      <c r="C236" s="6">
        <v>45208</v>
      </c>
      <c r="D236" t="s">
        <v>438</v>
      </c>
      <c r="E236" t="s">
        <v>212</v>
      </c>
      <c r="F236" t="s">
        <v>772</v>
      </c>
      <c r="G236">
        <v>366</v>
      </c>
      <c r="H236" t="s">
        <v>83</v>
      </c>
      <c r="I236" t="s">
        <v>425</v>
      </c>
      <c r="J236" t="s">
        <v>423</v>
      </c>
      <c r="K236" t="s">
        <v>235</v>
      </c>
      <c r="M236" s="48" t="str">
        <f t="shared" si="20"/>
        <v>笹田虹心走幅跳</v>
      </c>
      <c r="O236">
        <f t="shared" si="22"/>
        <v>1</v>
      </c>
    </row>
    <row r="237" spans="1:15" x14ac:dyDescent="0.15">
      <c r="A237" t="s">
        <v>445</v>
      </c>
      <c r="B237" t="s">
        <v>79</v>
      </c>
      <c r="C237" s="6" t="s">
        <v>848</v>
      </c>
      <c r="D237" t="s">
        <v>373</v>
      </c>
      <c r="E237" t="s">
        <v>189</v>
      </c>
      <c r="F237" t="s">
        <v>203</v>
      </c>
      <c r="G237">
        <v>1915</v>
      </c>
      <c r="H237" t="s">
        <v>83</v>
      </c>
      <c r="I237" t="s">
        <v>449</v>
      </c>
      <c r="J237" t="s">
        <v>109</v>
      </c>
      <c r="K237" t="s">
        <v>86</v>
      </c>
      <c r="M237" s="48" t="str">
        <f t="shared" si="20"/>
        <v>三浦綺世やり投</v>
      </c>
      <c r="O237">
        <f t="shared" si="22"/>
        <v>1</v>
      </c>
    </row>
    <row r="238" spans="1:15" x14ac:dyDescent="0.15">
      <c r="A238" t="s">
        <v>390</v>
      </c>
      <c r="B238" t="s">
        <v>79</v>
      </c>
      <c r="C238" s="6" t="s">
        <v>846</v>
      </c>
      <c r="D238" t="s">
        <v>535</v>
      </c>
      <c r="E238" t="s">
        <v>123</v>
      </c>
      <c r="F238" t="s">
        <v>203</v>
      </c>
      <c r="G238">
        <v>1592</v>
      </c>
      <c r="H238" t="s">
        <v>83</v>
      </c>
      <c r="I238" t="s">
        <v>173</v>
      </c>
      <c r="J238" t="s">
        <v>109</v>
      </c>
      <c r="K238" t="s">
        <v>86</v>
      </c>
      <c r="M238" s="48" t="str">
        <f t="shared" si="20"/>
        <v>三浦綺世円盤投</v>
      </c>
      <c r="O238">
        <f t="shared" si="22"/>
        <v>1</v>
      </c>
    </row>
    <row r="239" spans="1:15" x14ac:dyDescent="0.15">
      <c r="A239" t="s">
        <v>445</v>
      </c>
      <c r="B239" t="s">
        <v>79</v>
      </c>
      <c r="C239" s="6" t="s">
        <v>845</v>
      </c>
      <c r="D239" t="s">
        <v>373</v>
      </c>
      <c r="E239" t="s">
        <v>81</v>
      </c>
      <c r="F239" t="s">
        <v>203</v>
      </c>
      <c r="G239">
        <v>580</v>
      </c>
      <c r="H239" t="s">
        <v>83</v>
      </c>
      <c r="I239" t="s">
        <v>449</v>
      </c>
      <c r="J239" t="s">
        <v>109</v>
      </c>
      <c r="K239" t="s">
        <v>86</v>
      </c>
      <c r="M239" s="48" t="str">
        <f t="shared" si="20"/>
        <v>三浦綺世砲丸投</v>
      </c>
      <c r="O239">
        <f t="shared" si="22"/>
        <v>1</v>
      </c>
    </row>
    <row r="240" spans="1:15" x14ac:dyDescent="0.15">
      <c r="A240" t="s">
        <v>713</v>
      </c>
      <c r="B240" t="s">
        <v>79</v>
      </c>
      <c r="C240" s="6">
        <v>45199</v>
      </c>
      <c r="D240" t="s">
        <v>438</v>
      </c>
      <c r="E240" t="s">
        <v>835</v>
      </c>
      <c r="F240" t="s">
        <v>610</v>
      </c>
      <c r="G240">
        <v>2305</v>
      </c>
      <c r="H240" t="s">
        <v>83</v>
      </c>
      <c r="I240" t="s">
        <v>548</v>
      </c>
      <c r="J240" t="s">
        <v>109</v>
      </c>
      <c r="K240" t="s">
        <v>86</v>
      </c>
      <c r="M240" s="48" t="str">
        <f t="shared" si="20"/>
        <v>三村花ｼﾞｬﾍﾞﾘｯｸﾎﾞｰﾙｽﾛｰ</v>
      </c>
      <c r="O240">
        <f t="shared" si="22"/>
        <v>1</v>
      </c>
    </row>
    <row r="241" spans="1:15" x14ac:dyDescent="0.15">
      <c r="A241" t="s">
        <v>739</v>
      </c>
      <c r="B241" t="s">
        <v>837</v>
      </c>
      <c r="C241" s="6">
        <v>45208</v>
      </c>
      <c r="D241" t="s">
        <v>421</v>
      </c>
      <c r="E241" t="s">
        <v>835</v>
      </c>
      <c r="F241" t="s">
        <v>757</v>
      </c>
      <c r="G241">
        <v>1717</v>
      </c>
      <c r="H241" t="s">
        <v>83</v>
      </c>
      <c r="I241" t="s">
        <v>422</v>
      </c>
      <c r="J241" t="s">
        <v>85</v>
      </c>
      <c r="K241" t="s">
        <v>86</v>
      </c>
      <c r="M241" s="48" t="str">
        <f t="shared" si="20"/>
        <v>三宅康太ｼﾞｬﾍﾞﾘｯｸﾎﾞｰﾙｽﾛｰ</v>
      </c>
      <c r="O241" t="e">
        <f>IF(M241=#REF!,0,1)</f>
        <v>#REF!</v>
      </c>
    </row>
    <row r="242" spans="1:15" x14ac:dyDescent="0.15">
      <c r="A242" t="s">
        <v>648</v>
      </c>
      <c r="B242" t="s">
        <v>649</v>
      </c>
      <c r="C242" s="6">
        <v>45090</v>
      </c>
      <c r="D242" t="s">
        <v>373</v>
      </c>
      <c r="E242" t="s">
        <v>189</v>
      </c>
      <c r="F242" t="s">
        <v>210</v>
      </c>
      <c r="G242">
        <v>3490</v>
      </c>
      <c r="H242" t="s">
        <v>633</v>
      </c>
      <c r="I242" t="s">
        <v>469</v>
      </c>
      <c r="J242" t="s">
        <v>85</v>
      </c>
      <c r="K242" t="s">
        <v>86</v>
      </c>
      <c r="M242" s="48" t="str">
        <f t="shared" si="20"/>
        <v>三塚ありさやり投</v>
      </c>
      <c r="O242">
        <f t="shared" si="22"/>
        <v>1</v>
      </c>
    </row>
    <row r="243" spans="1:15" x14ac:dyDescent="0.15">
      <c r="A243" t="s">
        <v>778</v>
      </c>
      <c r="B243" t="s">
        <v>267</v>
      </c>
      <c r="C243" s="6" t="s">
        <v>779</v>
      </c>
      <c r="D243" t="s">
        <v>826</v>
      </c>
      <c r="E243" t="s">
        <v>123</v>
      </c>
      <c r="F243" t="s">
        <v>210</v>
      </c>
      <c r="G243">
        <v>1192</v>
      </c>
      <c r="H243" t="s">
        <v>83</v>
      </c>
      <c r="I243" t="s">
        <v>211</v>
      </c>
      <c r="J243" t="s">
        <v>85</v>
      </c>
      <c r="K243" t="s">
        <v>86</v>
      </c>
      <c r="M243" s="48" t="str">
        <f t="shared" si="20"/>
        <v>三塚ありさ円盤投</v>
      </c>
      <c r="O243" t="e">
        <f>IF(M243=#REF!,0,1)</f>
        <v>#REF!</v>
      </c>
    </row>
    <row r="244" spans="1:15" x14ac:dyDescent="0.15">
      <c r="A244" t="s">
        <v>445</v>
      </c>
      <c r="B244" t="s">
        <v>79</v>
      </c>
      <c r="C244" s="6" t="s">
        <v>845</v>
      </c>
      <c r="D244" t="s">
        <v>373</v>
      </c>
      <c r="E244" t="s">
        <v>81</v>
      </c>
      <c r="F244" t="s">
        <v>210</v>
      </c>
      <c r="G244">
        <v>839</v>
      </c>
      <c r="H244" t="s">
        <v>83</v>
      </c>
      <c r="I244" t="s">
        <v>469</v>
      </c>
      <c r="J244" t="s">
        <v>85</v>
      </c>
      <c r="K244" t="s">
        <v>86</v>
      </c>
      <c r="M244" s="48" t="str">
        <f t="shared" si="20"/>
        <v>三塚ありさ砲丸投</v>
      </c>
      <c r="O244">
        <f t="shared" si="22"/>
        <v>1</v>
      </c>
    </row>
    <row r="245" spans="1:15" x14ac:dyDescent="0.15">
      <c r="A245" t="s">
        <v>390</v>
      </c>
      <c r="B245" t="s">
        <v>79</v>
      </c>
      <c r="C245" s="6" t="s">
        <v>850</v>
      </c>
      <c r="D245" t="s">
        <v>80</v>
      </c>
      <c r="E245" t="s">
        <v>212</v>
      </c>
      <c r="F245" t="s">
        <v>398</v>
      </c>
      <c r="G245">
        <v>336</v>
      </c>
      <c r="H245" t="s">
        <v>83</v>
      </c>
      <c r="I245" t="s">
        <v>101</v>
      </c>
      <c r="J245" t="s">
        <v>109</v>
      </c>
      <c r="K245" t="s">
        <v>237</v>
      </c>
      <c r="M245" s="48" t="str">
        <f t="shared" si="20"/>
        <v>三木祐人走幅跳</v>
      </c>
      <c r="O245" t="e">
        <f>IF(M245=#REF!,0,1)</f>
        <v>#REF!</v>
      </c>
    </row>
    <row r="246" spans="1:15" x14ac:dyDescent="0.15">
      <c r="A246" t="s">
        <v>701</v>
      </c>
      <c r="B246" t="s">
        <v>267</v>
      </c>
      <c r="C246" s="6">
        <v>45178</v>
      </c>
      <c r="D246" t="s">
        <v>828</v>
      </c>
      <c r="E246" t="s">
        <v>212</v>
      </c>
      <c r="F246" t="s">
        <v>692</v>
      </c>
      <c r="G246">
        <v>330</v>
      </c>
      <c r="H246" t="s">
        <v>83</v>
      </c>
      <c r="I246" t="s">
        <v>95</v>
      </c>
      <c r="J246" t="s">
        <v>89</v>
      </c>
      <c r="K246" t="s">
        <v>148</v>
      </c>
      <c r="M246" s="48" t="str">
        <f t="shared" si="20"/>
        <v>山口りな走幅跳</v>
      </c>
      <c r="O246">
        <f t="shared" si="22"/>
        <v>1</v>
      </c>
    </row>
    <row r="247" spans="1:15" x14ac:dyDescent="0.15">
      <c r="A247" t="s">
        <v>713</v>
      </c>
      <c r="B247" t="s">
        <v>79</v>
      </c>
      <c r="C247" s="6">
        <v>45199</v>
      </c>
      <c r="D247" t="s">
        <v>421</v>
      </c>
      <c r="E247" t="s">
        <v>81</v>
      </c>
      <c r="F247" t="s">
        <v>732</v>
      </c>
      <c r="G247">
        <v>690</v>
      </c>
      <c r="H247" t="s">
        <v>83</v>
      </c>
      <c r="I247" t="s">
        <v>548</v>
      </c>
      <c r="J247" t="s">
        <v>428</v>
      </c>
      <c r="K247" t="s">
        <v>86</v>
      </c>
      <c r="M247" s="48" t="str">
        <f t="shared" si="20"/>
        <v>山口晃希砲丸投</v>
      </c>
      <c r="O247">
        <f t="shared" si="22"/>
        <v>1</v>
      </c>
    </row>
    <row r="248" spans="1:15" x14ac:dyDescent="0.15">
      <c r="A248" t="s">
        <v>701</v>
      </c>
      <c r="B248" t="s">
        <v>267</v>
      </c>
      <c r="C248" s="6">
        <v>45178</v>
      </c>
      <c r="D248" t="s">
        <v>80</v>
      </c>
      <c r="E248" t="s">
        <v>117</v>
      </c>
      <c r="F248" t="s">
        <v>361</v>
      </c>
      <c r="G248">
        <v>3251</v>
      </c>
      <c r="H248" t="s">
        <v>83</v>
      </c>
      <c r="I248" t="s">
        <v>274</v>
      </c>
      <c r="J248" t="s">
        <v>85</v>
      </c>
      <c r="K248" t="s">
        <v>86</v>
      </c>
      <c r="M248" s="48" t="str">
        <f t="shared" si="20"/>
        <v>山口創詩ｼﾞｬﾍﾞﾘｯｸｽﾛｰ</v>
      </c>
      <c r="O248">
        <f t="shared" si="22"/>
        <v>1</v>
      </c>
    </row>
    <row r="249" spans="1:15" x14ac:dyDescent="0.15">
      <c r="A249" t="s">
        <v>739</v>
      </c>
      <c r="B249" t="s">
        <v>837</v>
      </c>
      <c r="C249" s="6">
        <v>45208</v>
      </c>
      <c r="D249" t="s">
        <v>421</v>
      </c>
      <c r="E249" t="s">
        <v>835</v>
      </c>
      <c r="F249" t="s">
        <v>585</v>
      </c>
      <c r="G249">
        <v>3637</v>
      </c>
      <c r="H249" t="s">
        <v>83</v>
      </c>
      <c r="I249" t="s">
        <v>559</v>
      </c>
      <c r="J249">
        <v>3</v>
      </c>
      <c r="K249" t="s">
        <v>86</v>
      </c>
      <c r="M249" s="48" t="str">
        <f t="shared" si="20"/>
        <v>山崎越ｼﾞｬﾍﾞﾘｯｸﾎﾞｰﾙｽﾛｰ</v>
      </c>
      <c r="O249" t="e">
        <f>IF(M249=#REF!,0,1)</f>
        <v>#REF!</v>
      </c>
    </row>
    <row r="250" spans="1:15" x14ac:dyDescent="0.15">
      <c r="A250" t="s">
        <v>739</v>
      </c>
      <c r="B250" t="s">
        <v>837</v>
      </c>
      <c r="C250" s="6">
        <v>45208</v>
      </c>
      <c r="D250" t="s">
        <v>421</v>
      </c>
      <c r="E250" t="s">
        <v>835</v>
      </c>
      <c r="F250" t="s">
        <v>763</v>
      </c>
      <c r="G250">
        <v>2855</v>
      </c>
      <c r="H250" t="s">
        <v>83</v>
      </c>
      <c r="I250" t="s">
        <v>559</v>
      </c>
      <c r="J250">
        <v>2</v>
      </c>
      <c r="K250" t="s">
        <v>86</v>
      </c>
      <c r="M250" s="48" t="str">
        <f t="shared" si="20"/>
        <v>山崎達ｼﾞｬﾍﾞﾘｯｸﾎﾞｰﾙｽﾛｰ</v>
      </c>
      <c r="O250" t="e">
        <f>IF(M250=#REF!,0,1)</f>
        <v>#REF!</v>
      </c>
    </row>
    <row r="251" spans="1:15" x14ac:dyDescent="0.15">
      <c r="A251" t="s">
        <v>544</v>
      </c>
      <c r="B251" t="s">
        <v>79</v>
      </c>
      <c r="C251" s="6">
        <v>45074</v>
      </c>
      <c r="D251" t="s">
        <v>421</v>
      </c>
      <c r="E251" t="s">
        <v>835</v>
      </c>
      <c r="F251" t="s">
        <v>584</v>
      </c>
      <c r="G251">
        <v>1716</v>
      </c>
      <c r="H251" t="s">
        <v>83</v>
      </c>
      <c r="I251" t="s">
        <v>422</v>
      </c>
      <c r="J251" t="s">
        <v>109</v>
      </c>
      <c r="K251" t="s">
        <v>86</v>
      </c>
      <c r="M251" s="48" t="str">
        <f t="shared" si="20"/>
        <v>山崎李心ｼﾞｬﾍﾞﾘｯｸﾎﾞｰﾙｽﾛｰ</v>
      </c>
      <c r="O251">
        <f t="shared" si="22"/>
        <v>1</v>
      </c>
    </row>
    <row r="252" spans="1:15" x14ac:dyDescent="0.15">
      <c r="A252" t="s">
        <v>657</v>
      </c>
      <c r="B252" t="s">
        <v>267</v>
      </c>
      <c r="C252" s="6">
        <v>45080</v>
      </c>
      <c r="D252" t="s">
        <v>830</v>
      </c>
      <c r="E252" t="s">
        <v>212</v>
      </c>
      <c r="F252" t="s">
        <v>658</v>
      </c>
      <c r="G252">
        <v>415</v>
      </c>
      <c r="H252" t="s">
        <v>83</v>
      </c>
      <c r="I252" t="s">
        <v>308</v>
      </c>
      <c r="J252" t="s">
        <v>85</v>
      </c>
      <c r="K252" t="s">
        <v>230</v>
      </c>
      <c r="M252" s="48" t="str">
        <f t="shared" si="20"/>
        <v>山川真史走幅跳</v>
      </c>
      <c r="O252" t="e">
        <f>IF(M252=#REF!,0,1)</f>
        <v>#REF!</v>
      </c>
    </row>
    <row r="253" spans="1:15" x14ac:dyDescent="0.15">
      <c r="A253" t="s">
        <v>713</v>
      </c>
      <c r="B253" t="s">
        <v>79</v>
      </c>
      <c r="C253" s="6">
        <v>45199</v>
      </c>
      <c r="D253" t="s">
        <v>438</v>
      </c>
      <c r="E253" t="s">
        <v>835</v>
      </c>
      <c r="F253" t="s">
        <v>619</v>
      </c>
      <c r="G253">
        <v>3090</v>
      </c>
      <c r="H253" t="s">
        <v>83</v>
      </c>
      <c r="I253" t="s">
        <v>425</v>
      </c>
      <c r="J253" t="s">
        <v>428</v>
      </c>
      <c r="K253" t="s">
        <v>86</v>
      </c>
      <c r="M253" s="48" t="str">
        <f t="shared" si="20"/>
        <v>山辺智紗紀ｼﾞｬﾍﾞﾘｯｸﾎﾞｰﾙｽﾛｰ</v>
      </c>
      <c r="O253">
        <f t="shared" si="22"/>
        <v>1</v>
      </c>
    </row>
    <row r="254" spans="1:15" x14ac:dyDescent="0.15">
      <c r="A254" t="s">
        <v>713</v>
      </c>
      <c r="B254" t="s">
        <v>79</v>
      </c>
      <c r="C254" s="6">
        <v>45199</v>
      </c>
      <c r="D254" t="s">
        <v>421</v>
      </c>
      <c r="E254" t="s">
        <v>212</v>
      </c>
      <c r="F254" t="s">
        <v>724</v>
      </c>
      <c r="G254">
        <v>276</v>
      </c>
      <c r="H254" t="s">
        <v>83</v>
      </c>
      <c r="I254" t="s">
        <v>422</v>
      </c>
      <c r="J254" t="s">
        <v>109</v>
      </c>
      <c r="K254" t="s">
        <v>235</v>
      </c>
      <c r="M254" s="48" t="str">
        <f t="shared" si="20"/>
        <v>山本岳斗走幅跳</v>
      </c>
      <c r="O254" t="e">
        <f>IF(M254=#REF!,0,1)</f>
        <v>#REF!</v>
      </c>
    </row>
    <row r="255" spans="1:15" x14ac:dyDescent="0.15">
      <c r="A255" t="s">
        <v>713</v>
      </c>
      <c r="B255" t="s">
        <v>79</v>
      </c>
      <c r="C255" s="6">
        <v>45199</v>
      </c>
      <c r="D255" t="s">
        <v>421</v>
      </c>
      <c r="E255" t="s">
        <v>212</v>
      </c>
      <c r="F255" t="s">
        <v>556</v>
      </c>
      <c r="G255">
        <v>327</v>
      </c>
      <c r="H255" t="s">
        <v>83</v>
      </c>
      <c r="I255" t="s">
        <v>555</v>
      </c>
      <c r="J255" t="s">
        <v>546</v>
      </c>
      <c r="K255" t="s">
        <v>235</v>
      </c>
      <c r="M255" s="48" t="str">
        <f t="shared" si="20"/>
        <v>山本駿六郎走幅跳</v>
      </c>
      <c r="O255">
        <f t="shared" si="22"/>
        <v>1</v>
      </c>
    </row>
    <row r="256" spans="1:15" x14ac:dyDescent="0.15">
      <c r="A256" t="s">
        <v>657</v>
      </c>
      <c r="B256" t="s">
        <v>267</v>
      </c>
      <c r="C256" s="6">
        <v>45080</v>
      </c>
      <c r="D256" t="s">
        <v>126</v>
      </c>
      <c r="E256" t="s">
        <v>81</v>
      </c>
      <c r="F256" t="s">
        <v>672</v>
      </c>
      <c r="G256">
        <v>668</v>
      </c>
      <c r="H256" t="s">
        <v>83</v>
      </c>
      <c r="I256" t="s">
        <v>131</v>
      </c>
      <c r="J256" t="s">
        <v>109</v>
      </c>
      <c r="K256" t="s">
        <v>86</v>
      </c>
      <c r="M256" s="48" t="str">
        <f t="shared" si="20"/>
        <v>山本真由砲丸投</v>
      </c>
      <c r="O256" t="e">
        <f>IF(M256=#REF!,0,1)</f>
        <v>#REF!</v>
      </c>
    </row>
    <row r="257" spans="1:15" x14ac:dyDescent="0.15">
      <c r="A257" t="s">
        <v>489</v>
      </c>
      <c r="B257" t="s">
        <v>79</v>
      </c>
      <c r="C257" s="6" t="s">
        <v>851</v>
      </c>
      <c r="D257" t="s">
        <v>530</v>
      </c>
      <c r="E257" t="s">
        <v>138</v>
      </c>
      <c r="F257" t="s">
        <v>337</v>
      </c>
      <c r="G257">
        <v>1170</v>
      </c>
      <c r="H257" t="s">
        <v>83</v>
      </c>
      <c r="I257" t="s">
        <v>140</v>
      </c>
      <c r="J257" t="s">
        <v>89</v>
      </c>
      <c r="K257" t="s">
        <v>230</v>
      </c>
      <c r="M257" s="48" t="str">
        <f t="shared" si="20"/>
        <v>山本大三郎三段跳</v>
      </c>
      <c r="O257">
        <f t="shared" si="22"/>
        <v>1</v>
      </c>
    </row>
    <row r="258" spans="1:15" x14ac:dyDescent="0.15">
      <c r="A258" t="s">
        <v>839</v>
      </c>
      <c r="B258" t="s">
        <v>267</v>
      </c>
      <c r="C258" s="6">
        <v>45156</v>
      </c>
      <c r="D258" t="s">
        <v>164</v>
      </c>
      <c r="E258" t="s">
        <v>212</v>
      </c>
      <c r="F258" t="s">
        <v>337</v>
      </c>
      <c r="G258">
        <v>532</v>
      </c>
      <c r="H258" t="s">
        <v>83</v>
      </c>
      <c r="I258" t="s">
        <v>140</v>
      </c>
      <c r="J258" t="s">
        <v>89</v>
      </c>
      <c r="K258" t="s">
        <v>333</v>
      </c>
      <c r="M258" s="48" t="str">
        <f t="shared" ref="M258:M321" si="23">F258&amp;E258</f>
        <v>山本大三郎走幅跳</v>
      </c>
      <c r="O258" t="e">
        <f>IF(M258=#REF!,0,1)</f>
        <v>#REF!</v>
      </c>
    </row>
    <row r="259" spans="1:15" x14ac:dyDescent="0.15">
      <c r="A259" t="s">
        <v>713</v>
      </c>
      <c r="B259" t="s">
        <v>79</v>
      </c>
      <c r="C259" s="6">
        <v>45199</v>
      </c>
      <c r="D259" t="s">
        <v>421</v>
      </c>
      <c r="E259" t="s">
        <v>212</v>
      </c>
      <c r="F259" t="s">
        <v>554</v>
      </c>
      <c r="G259">
        <v>280</v>
      </c>
      <c r="H259" t="s">
        <v>83</v>
      </c>
      <c r="I259" t="s">
        <v>555</v>
      </c>
      <c r="J259" t="s">
        <v>546</v>
      </c>
      <c r="K259" t="s">
        <v>235</v>
      </c>
      <c r="M259" s="48" t="str">
        <f t="shared" si="23"/>
        <v>山本優五郎走幅跳</v>
      </c>
      <c r="O259">
        <f t="shared" si="22"/>
        <v>1</v>
      </c>
    </row>
    <row r="260" spans="1:15" x14ac:dyDescent="0.15">
      <c r="A260" t="s">
        <v>713</v>
      </c>
      <c r="B260" t="s">
        <v>79</v>
      </c>
      <c r="C260" s="6">
        <v>45199</v>
      </c>
      <c r="D260" t="s">
        <v>421</v>
      </c>
      <c r="E260" t="s">
        <v>212</v>
      </c>
      <c r="F260" t="s">
        <v>675</v>
      </c>
      <c r="G260">
        <v>294</v>
      </c>
      <c r="H260" t="s">
        <v>83</v>
      </c>
      <c r="I260" t="s">
        <v>422</v>
      </c>
      <c r="J260" t="s">
        <v>428</v>
      </c>
      <c r="K260" t="s">
        <v>235</v>
      </c>
      <c r="M260" s="48" t="str">
        <f t="shared" si="23"/>
        <v>山本友斗走幅跳</v>
      </c>
      <c r="O260" t="e">
        <f>IF(M260=#REF!,0,1)</f>
        <v>#REF!</v>
      </c>
    </row>
    <row r="261" spans="1:15" x14ac:dyDescent="0.15">
      <c r="A261" t="s">
        <v>544</v>
      </c>
      <c r="B261" t="s">
        <v>79</v>
      </c>
      <c r="C261" s="6">
        <v>45074</v>
      </c>
      <c r="D261" t="s">
        <v>421</v>
      </c>
      <c r="E261" t="s">
        <v>835</v>
      </c>
      <c r="F261" t="s">
        <v>549</v>
      </c>
      <c r="G261">
        <v>2284</v>
      </c>
      <c r="H261" t="s">
        <v>83</v>
      </c>
      <c r="I261" t="s">
        <v>548</v>
      </c>
      <c r="J261" t="s">
        <v>546</v>
      </c>
      <c r="K261" t="s">
        <v>86</v>
      </c>
      <c r="M261" s="48" t="str">
        <f t="shared" si="23"/>
        <v>山本悠李ｼﾞｬﾍﾞﾘｯｸﾎﾞｰﾙｽﾛｰ</v>
      </c>
      <c r="O261">
        <f t="shared" si="22"/>
        <v>1</v>
      </c>
    </row>
    <row r="262" spans="1:15" x14ac:dyDescent="0.15">
      <c r="A262" t="s">
        <v>713</v>
      </c>
      <c r="B262" t="s">
        <v>79</v>
      </c>
      <c r="C262" s="6">
        <v>45199</v>
      </c>
      <c r="D262" t="s">
        <v>421</v>
      </c>
      <c r="E262" t="s">
        <v>212</v>
      </c>
      <c r="F262" t="s">
        <v>549</v>
      </c>
      <c r="G262">
        <v>313</v>
      </c>
      <c r="H262" t="s">
        <v>83</v>
      </c>
      <c r="I262" t="s">
        <v>548</v>
      </c>
      <c r="J262" t="s">
        <v>546</v>
      </c>
      <c r="K262" t="s">
        <v>235</v>
      </c>
      <c r="M262" s="48" t="str">
        <f t="shared" si="23"/>
        <v>山本悠李走幅跳</v>
      </c>
      <c r="O262" t="e">
        <f>IF(M262=#REF!,0,1)</f>
        <v>#REF!</v>
      </c>
    </row>
    <row r="263" spans="1:15" x14ac:dyDescent="0.15">
      <c r="A263" t="s">
        <v>739</v>
      </c>
      <c r="B263" t="s">
        <v>837</v>
      </c>
      <c r="C263" s="6">
        <v>45208</v>
      </c>
      <c r="D263" t="s">
        <v>80</v>
      </c>
      <c r="E263" t="s">
        <v>212</v>
      </c>
      <c r="F263" t="s">
        <v>711</v>
      </c>
      <c r="G263">
        <v>547</v>
      </c>
      <c r="H263" t="s">
        <v>83</v>
      </c>
      <c r="I263" t="s">
        <v>280</v>
      </c>
      <c r="J263" t="s">
        <v>85</v>
      </c>
      <c r="K263" t="s">
        <v>237</v>
      </c>
      <c r="M263" s="48" t="str">
        <f t="shared" si="23"/>
        <v>山本翔太郎走幅跳</v>
      </c>
      <c r="O263" t="e">
        <f>IF(M263=#REF!,0,1)</f>
        <v>#REF!</v>
      </c>
    </row>
    <row r="264" spans="1:15" x14ac:dyDescent="0.15">
      <c r="A264" t="s">
        <v>713</v>
      </c>
      <c r="B264" t="s">
        <v>79</v>
      </c>
      <c r="C264" s="6">
        <v>45199</v>
      </c>
      <c r="D264" t="s">
        <v>421</v>
      </c>
      <c r="E264" t="s">
        <v>212</v>
      </c>
      <c r="F264" t="s">
        <v>551</v>
      </c>
      <c r="G264">
        <v>330</v>
      </c>
      <c r="H264" t="s">
        <v>83</v>
      </c>
      <c r="I264" t="s">
        <v>422</v>
      </c>
      <c r="J264" t="s">
        <v>546</v>
      </c>
      <c r="K264" t="s">
        <v>235</v>
      </c>
      <c r="M264" s="48" t="str">
        <f t="shared" si="23"/>
        <v>山野下顕人走幅跳</v>
      </c>
      <c r="O264" t="e">
        <f>IF(M264=#REF!,0,1)</f>
        <v>#REF!</v>
      </c>
    </row>
    <row r="265" spans="1:15" x14ac:dyDescent="0.15">
      <c r="A265" t="e">
        <v>#N/A</v>
      </c>
      <c r="B265" t="e">
        <v>#N/A</v>
      </c>
      <c r="C265" s="6">
        <v>45158</v>
      </c>
      <c r="D265" t="s">
        <v>80</v>
      </c>
      <c r="E265" t="s">
        <v>212</v>
      </c>
      <c r="F265" t="s">
        <v>316</v>
      </c>
      <c r="G265">
        <v>392</v>
      </c>
      <c r="H265" t="s">
        <v>83</v>
      </c>
      <c r="I265" t="s">
        <v>108</v>
      </c>
      <c r="J265" t="s">
        <v>89</v>
      </c>
      <c r="K265" t="s">
        <v>219</v>
      </c>
      <c r="M265" s="48" t="str">
        <f t="shared" si="23"/>
        <v>山澤樹里走幅跳</v>
      </c>
      <c r="O265" t="e">
        <f>IF(M265=#REF!,0,1)</f>
        <v>#REF!</v>
      </c>
    </row>
    <row r="266" spans="1:15" x14ac:dyDescent="0.15">
      <c r="A266" t="s">
        <v>621</v>
      </c>
      <c r="B266" t="s">
        <v>267</v>
      </c>
      <c r="C266" s="6">
        <v>45109</v>
      </c>
      <c r="D266" t="s">
        <v>80</v>
      </c>
      <c r="E266" t="s">
        <v>117</v>
      </c>
      <c r="F266" t="s">
        <v>625</v>
      </c>
      <c r="G266">
        <v>3676</v>
      </c>
      <c r="H266" t="s">
        <v>83</v>
      </c>
      <c r="I266" t="s">
        <v>112</v>
      </c>
      <c r="J266" t="s">
        <v>109</v>
      </c>
      <c r="K266" t="s">
        <v>86</v>
      </c>
      <c r="M266" s="48" t="str">
        <f t="shared" si="23"/>
        <v>山﨑明洋ｼﾞｬﾍﾞﾘｯｸｽﾛｰ</v>
      </c>
      <c r="O266" t="e">
        <f>IF(M266=#REF!,0,1)</f>
        <v>#REF!</v>
      </c>
    </row>
    <row r="267" spans="1:15" x14ac:dyDescent="0.15">
      <c r="A267" t="s">
        <v>713</v>
      </c>
      <c r="B267" t="s">
        <v>79</v>
      </c>
      <c r="C267" s="6">
        <v>45199</v>
      </c>
      <c r="D267" t="s">
        <v>438</v>
      </c>
      <c r="E267" t="s">
        <v>212</v>
      </c>
      <c r="F267" t="s">
        <v>733</v>
      </c>
      <c r="G267">
        <v>293</v>
      </c>
      <c r="H267" t="s">
        <v>83</v>
      </c>
      <c r="I267" t="s">
        <v>566</v>
      </c>
      <c r="J267" t="s">
        <v>546</v>
      </c>
      <c r="K267" t="s">
        <v>235</v>
      </c>
      <c r="M267" s="48" t="str">
        <f t="shared" si="23"/>
        <v>四十物奈々走幅跳</v>
      </c>
      <c r="O267">
        <f t="shared" ref="O267:O297" si="24">IF(M267=M266,0,1)</f>
        <v>1</v>
      </c>
    </row>
    <row r="268" spans="1:15" x14ac:dyDescent="0.15">
      <c r="A268" t="s">
        <v>489</v>
      </c>
      <c r="B268" t="s">
        <v>79</v>
      </c>
      <c r="C268" s="6" t="s">
        <v>851</v>
      </c>
      <c r="D268" t="s">
        <v>126</v>
      </c>
      <c r="E268" t="s">
        <v>117</v>
      </c>
      <c r="F268" t="s">
        <v>511</v>
      </c>
      <c r="G268">
        <v>2674</v>
      </c>
      <c r="H268" t="s">
        <v>83</v>
      </c>
      <c r="I268" t="s">
        <v>498</v>
      </c>
      <c r="J268" t="s">
        <v>89</v>
      </c>
      <c r="K268" t="s">
        <v>86</v>
      </c>
      <c r="M268" s="48" t="str">
        <f t="shared" si="23"/>
        <v>志村美紅ｼﾞｬﾍﾞﾘｯｸｽﾛｰ</v>
      </c>
      <c r="O268">
        <f t="shared" si="24"/>
        <v>1</v>
      </c>
    </row>
    <row r="269" spans="1:15" x14ac:dyDescent="0.15">
      <c r="A269" t="s">
        <v>489</v>
      </c>
      <c r="B269" t="s">
        <v>79</v>
      </c>
      <c r="C269" s="6" t="s">
        <v>851</v>
      </c>
      <c r="D269" t="s">
        <v>126</v>
      </c>
      <c r="E269" t="s">
        <v>81</v>
      </c>
      <c r="F269" t="s">
        <v>511</v>
      </c>
      <c r="G269">
        <v>705</v>
      </c>
      <c r="H269" t="s">
        <v>83</v>
      </c>
      <c r="I269" t="s">
        <v>498</v>
      </c>
      <c r="J269" t="s">
        <v>89</v>
      </c>
      <c r="K269" t="s">
        <v>86</v>
      </c>
      <c r="M269" s="48" t="str">
        <f t="shared" si="23"/>
        <v>志村美紅砲丸投</v>
      </c>
      <c r="O269">
        <f t="shared" si="24"/>
        <v>1</v>
      </c>
    </row>
    <row r="270" spans="1:15" x14ac:dyDescent="0.15">
      <c r="A270" t="s">
        <v>489</v>
      </c>
      <c r="B270" t="s">
        <v>79</v>
      </c>
      <c r="C270" s="6" t="s">
        <v>851</v>
      </c>
      <c r="D270" t="s">
        <v>126</v>
      </c>
      <c r="E270" t="s">
        <v>212</v>
      </c>
      <c r="F270" t="s">
        <v>524</v>
      </c>
      <c r="G270">
        <v>444</v>
      </c>
      <c r="H270" t="s">
        <v>83</v>
      </c>
      <c r="I270" t="s">
        <v>498</v>
      </c>
      <c r="J270" t="s">
        <v>109</v>
      </c>
      <c r="K270" t="s">
        <v>219</v>
      </c>
      <c r="M270" s="48" t="str">
        <f t="shared" si="23"/>
        <v>志村萌絵走幅跳</v>
      </c>
      <c r="O270">
        <f t="shared" si="24"/>
        <v>1</v>
      </c>
    </row>
    <row r="271" spans="1:15" x14ac:dyDescent="0.15">
      <c r="A271" t="s">
        <v>390</v>
      </c>
      <c r="B271" t="s">
        <v>79</v>
      </c>
      <c r="C271" s="6" t="s">
        <v>850</v>
      </c>
      <c r="D271" t="s">
        <v>528</v>
      </c>
      <c r="E271" t="s">
        <v>189</v>
      </c>
      <c r="F271" t="s">
        <v>414</v>
      </c>
      <c r="G271">
        <v>1193</v>
      </c>
      <c r="H271" t="s">
        <v>83</v>
      </c>
      <c r="I271" t="s">
        <v>168</v>
      </c>
      <c r="J271" t="s">
        <v>85</v>
      </c>
      <c r="K271" t="s">
        <v>86</v>
      </c>
      <c r="M271" s="48" t="str">
        <f t="shared" si="23"/>
        <v>枝﨑千夏やり投</v>
      </c>
      <c r="O271">
        <f t="shared" si="24"/>
        <v>1</v>
      </c>
    </row>
    <row r="272" spans="1:15" x14ac:dyDescent="0.15">
      <c r="A272" t="s">
        <v>489</v>
      </c>
      <c r="B272" t="s">
        <v>79</v>
      </c>
      <c r="C272" s="6" t="s">
        <v>851</v>
      </c>
      <c r="D272" t="s">
        <v>80</v>
      </c>
      <c r="E272" t="s">
        <v>117</v>
      </c>
      <c r="F272" t="s">
        <v>503</v>
      </c>
      <c r="G272">
        <v>3885</v>
      </c>
      <c r="H272" t="s">
        <v>83</v>
      </c>
      <c r="I272" t="s">
        <v>498</v>
      </c>
      <c r="J272" t="s">
        <v>89</v>
      </c>
      <c r="K272" t="s">
        <v>86</v>
      </c>
      <c r="M272" s="48" t="str">
        <f t="shared" si="23"/>
        <v>児島紬ｼﾞｬﾍﾞﾘｯｸｽﾛｰ</v>
      </c>
      <c r="O272">
        <f t="shared" si="24"/>
        <v>1</v>
      </c>
    </row>
    <row r="273" spans="1:15" x14ac:dyDescent="0.15">
      <c r="A273" t="s">
        <v>739</v>
      </c>
      <c r="B273" t="s">
        <v>837</v>
      </c>
      <c r="C273" s="6">
        <v>45208</v>
      </c>
      <c r="D273" t="s">
        <v>421</v>
      </c>
      <c r="E273" t="s">
        <v>835</v>
      </c>
      <c r="F273" t="s">
        <v>600</v>
      </c>
      <c r="G273">
        <v>3271</v>
      </c>
      <c r="H273" t="s">
        <v>83</v>
      </c>
      <c r="I273" t="s">
        <v>422</v>
      </c>
      <c r="J273" t="s">
        <v>428</v>
      </c>
      <c r="K273" t="s">
        <v>86</v>
      </c>
      <c r="M273" s="48" t="str">
        <f t="shared" si="23"/>
        <v>寺澤櫂理ｼﾞｬﾍﾞﾘｯｸﾎﾞｰﾙｽﾛｰ</v>
      </c>
      <c r="O273">
        <f t="shared" si="24"/>
        <v>1</v>
      </c>
    </row>
    <row r="274" spans="1:15" x14ac:dyDescent="0.15">
      <c r="A274" t="s">
        <v>739</v>
      </c>
      <c r="B274" t="s">
        <v>837</v>
      </c>
      <c r="C274" s="6">
        <v>45208</v>
      </c>
      <c r="D274" t="s">
        <v>421</v>
      </c>
      <c r="E274" t="s">
        <v>212</v>
      </c>
      <c r="F274" t="s">
        <v>600</v>
      </c>
      <c r="G274">
        <v>336</v>
      </c>
      <c r="H274" t="s">
        <v>83</v>
      </c>
      <c r="I274" t="s">
        <v>422</v>
      </c>
      <c r="J274" t="s">
        <v>428</v>
      </c>
      <c r="K274" t="s">
        <v>235</v>
      </c>
      <c r="M274" s="48" t="str">
        <f t="shared" si="23"/>
        <v>寺澤櫂理走幅跳</v>
      </c>
      <c r="O274" t="e">
        <f>IF(M274=#REF!,0,1)</f>
        <v>#REF!</v>
      </c>
    </row>
    <row r="275" spans="1:15" x14ac:dyDescent="0.15">
      <c r="A275" t="s">
        <v>266</v>
      </c>
      <c r="B275" t="s">
        <v>267</v>
      </c>
      <c r="C275" s="6" t="s">
        <v>841</v>
      </c>
      <c r="D275" t="s">
        <v>126</v>
      </c>
      <c r="E275" t="s">
        <v>117</v>
      </c>
      <c r="F275" t="s">
        <v>136</v>
      </c>
      <c r="G275">
        <v>2199</v>
      </c>
      <c r="H275" t="s">
        <v>83</v>
      </c>
      <c r="I275" t="s">
        <v>95</v>
      </c>
      <c r="J275" t="s">
        <v>109</v>
      </c>
      <c r="K275" t="s">
        <v>86</v>
      </c>
      <c r="M275" s="48" t="str">
        <f t="shared" si="23"/>
        <v>篠原さくらｼﾞｬﾍﾞﾘｯｸｽﾛｰ</v>
      </c>
      <c r="O275">
        <f t="shared" si="24"/>
        <v>1</v>
      </c>
    </row>
    <row r="276" spans="1:15" x14ac:dyDescent="0.15">
      <c r="A276" t="s">
        <v>445</v>
      </c>
      <c r="B276" t="s">
        <v>79</v>
      </c>
      <c r="C276" s="6" t="s">
        <v>843</v>
      </c>
      <c r="D276" t="s">
        <v>164</v>
      </c>
      <c r="E276" t="s">
        <v>189</v>
      </c>
      <c r="F276" t="s">
        <v>419</v>
      </c>
      <c r="G276">
        <v>4157</v>
      </c>
      <c r="H276" t="s">
        <v>83</v>
      </c>
      <c r="I276" t="s">
        <v>446</v>
      </c>
      <c r="J276" t="s">
        <v>109</v>
      </c>
      <c r="K276" t="s">
        <v>86</v>
      </c>
      <c r="M276" s="48" t="str">
        <f t="shared" si="23"/>
        <v>篠原怜士やり投</v>
      </c>
      <c r="O276">
        <f t="shared" si="24"/>
        <v>1</v>
      </c>
    </row>
    <row r="277" spans="1:15" x14ac:dyDescent="0.15">
      <c r="A277" t="s">
        <v>713</v>
      </c>
      <c r="B277" t="s">
        <v>79</v>
      </c>
      <c r="C277" s="6">
        <v>45199</v>
      </c>
      <c r="D277" t="s">
        <v>421</v>
      </c>
      <c r="E277" t="s">
        <v>836</v>
      </c>
      <c r="F277" t="s">
        <v>727</v>
      </c>
      <c r="G277">
        <v>3006</v>
      </c>
      <c r="H277" t="s">
        <v>83</v>
      </c>
      <c r="I277" t="s">
        <v>422</v>
      </c>
      <c r="J277" t="s">
        <v>109</v>
      </c>
      <c r="K277" t="s">
        <v>86</v>
      </c>
      <c r="M277" s="48" t="str">
        <f t="shared" si="23"/>
        <v>柴田一誠ｼﾞｬﾍﾞﾘｯｸﾎﾞｰﾙｽﾛｰ</v>
      </c>
      <c r="O277">
        <f t="shared" si="24"/>
        <v>1</v>
      </c>
    </row>
    <row r="278" spans="1:15" x14ac:dyDescent="0.15">
      <c r="A278" t="s">
        <v>778</v>
      </c>
      <c r="B278" t="s">
        <v>267</v>
      </c>
      <c r="C278" s="6" t="s">
        <v>779</v>
      </c>
      <c r="D278" t="s">
        <v>164</v>
      </c>
      <c r="E278" t="s">
        <v>183</v>
      </c>
      <c r="F278" t="s">
        <v>177</v>
      </c>
      <c r="G278">
        <v>3307</v>
      </c>
      <c r="H278" t="s">
        <v>83</v>
      </c>
      <c r="I278" t="s">
        <v>283</v>
      </c>
      <c r="J278" t="s">
        <v>85</v>
      </c>
      <c r="K278" t="s">
        <v>86</v>
      </c>
      <c r="M278" s="48" t="str">
        <f t="shared" si="23"/>
        <v>柴田賢ハンマー投</v>
      </c>
      <c r="O278">
        <f t="shared" si="24"/>
        <v>1</v>
      </c>
    </row>
    <row r="279" spans="1:15" x14ac:dyDescent="0.15">
      <c r="A279" t="s">
        <v>489</v>
      </c>
      <c r="B279" t="s">
        <v>79</v>
      </c>
      <c r="C279" s="6" t="s">
        <v>851</v>
      </c>
      <c r="D279" t="s">
        <v>164</v>
      </c>
      <c r="E279" t="s">
        <v>123</v>
      </c>
      <c r="F279" t="s">
        <v>177</v>
      </c>
      <c r="G279">
        <v>3500</v>
      </c>
      <c r="H279" t="s">
        <v>83</v>
      </c>
      <c r="I279" t="s">
        <v>283</v>
      </c>
      <c r="J279" t="s">
        <v>85</v>
      </c>
      <c r="K279" t="s">
        <v>86</v>
      </c>
      <c r="M279" s="48" t="str">
        <f t="shared" si="23"/>
        <v>柴田賢円盤投</v>
      </c>
      <c r="O279" t="e">
        <f>IF(M279=#REF!,0,1)</f>
        <v>#REF!</v>
      </c>
    </row>
    <row r="280" spans="1:15" x14ac:dyDescent="0.15">
      <c r="A280" t="s">
        <v>390</v>
      </c>
      <c r="B280" t="s">
        <v>79</v>
      </c>
      <c r="C280" s="6" t="s">
        <v>850</v>
      </c>
      <c r="D280" t="s">
        <v>164</v>
      </c>
      <c r="E280" t="s">
        <v>81</v>
      </c>
      <c r="F280" t="s">
        <v>177</v>
      </c>
      <c r="G280">
        <v>1262</v>
      </c>
      <c r="H280" t="s">
        <v>83</v>
      </c>
      <c r="I280" t="s">
        <v>283</v>
      </c>
      <c r="J280" t="s">
        <v>85</v>
      </c>
      <c r="K280" t="s">
        <v>86</v>
      </c>
      <c r="M280" s="48" t="str">
        <f t="shared" si="23"/>
        <v>柴田賢砲丸投</v>
      </c>
      <c r="O280" t="e">
        <f>IF(M280=#REF!,0,1)</f>
        <v>#REF!</v>
      </c>
    </row>
    <row r="281" spans="1:15" x14ac:dyDescent="0.15">
      <c r="A281" t="s">
        <v>739</v>
      </c>
      <c r="B281" t="s">
        <v>837</v>
      </c>
      <c r="C281" s="6">
        <v>45208</v>
      </c>
      <c r="D281" t="s">
        <v>80</v>
      </c>
      <c r="E281" t="s">
        <v>117</v>
      </c>
      <c r="F281" t="s">
        <v>87</v>
      </c>
      <c r="G281">
        <v>2964</v>
      </c>
      <c r="H281" t="s">
        <v>83</v>
      </c>
      <c r="I281" t="s">
        <v>88</v>
      </c>
      <c r="J281" t="s">
        <v>89</v>
      </c>
      <c r="K281" t="s">
        <v>86</v>
      </c>
      <c r="M281" s="48" t="str">
        <f t="shared" si="23"/>
        <v>柴田遥斗ｼﾞｬﾍﾞﾘｯｸｽﾛｰ</v>
      </c>
      <c r="O281" t="e">
        <f>IF(M281=#REF!,0,1)</f>
        <v>#REF!</v>
      </c>
    </row>
    <row r="282" spans="1:15" x14ac:dyDescent="0.15">
      <c r="A282" t="e">
        <v>#N/A</v>
      </c>
      <c r="B282" t="e">
        <v>#N/A</v>
      </c>
      <c r="C282" s="6">
        <v>45158</v>
      </c>
      <c r="D282" t="s">
        <v>80</v>
      </c>
      <c r="E282" t="s">
        <v>81</v>
      </c>
      <c r="F282" t="s">
        <v>87</v>
      </c>
      <c r="G282">
        <v>649</v>
      </c>
      <c r="H282" t="s">
        <v>83</v>
      </c>
      <c r="I282" t="s">
        <v>133</v>
      </c>
      <c r="J282" t="s">
        <v>89</v>
      </c>
      <c r="K282" t="s">
        <v>86</v>
      </c>
      <c r="M282" s="48" t="str">
        <f t="shared" si="23"/>
        <v>柴田遥斗砲丸投</v>
      </c>
      <c r="O282" t="e">
        <f>IF(M282=#REF!,0,1)</f>
        <v>#REF!</v>
      </c>
    </row>
    <row r="283" spans="1:15" x14ac:dyDescent="0.15">
      <c r="A283" t="s">
        <v>621</v>
      </c>
      <c r="B283" t="s">
        <v>267</v>
      </c>
      <c r="C283" s="6" t="s">
        <v>842</v>
      </c>
      <c r="D283" t="s">
        <v>126</v>
      </c>
      <c r="E283" t="s">
        <v>117</v>
      </c>
      <c r="F283" t="s">
        <v>626</v>
      </c>
      <c r="G283">
        <v>1690</v>
      </c>
      <c r="H283" t="s">
        <v>83</v>
      </c>
      <c r="I283" t="s">
        <v>95</v>
      </c>
      <c r="J283" t="s">
        <v>89</v>
      </c>
      <c r="K283" t="s">
        <v>86</v>
      </c>
      <c r="M283" s="48" t="str">
        <f t="shared" si="23"/>
        <v>柴本紗弥香ｼﾞｬﾍﾞﾘｯｸｽﾛｰ</v>
      </c>
      <c r="O283" t="e">
        <f>IF(M283=#REF!,0,1)</f>
        <v>#REF!</v>
      </c>
    </row>
    <row r="284" spans="1:15" x14ac:dyDescent="0.15">
      <c r="A284" t="s">
        <v>701</v>
      </c>
      <c r="B284" t="s">
        <v>267</v>
      </c>
      <c r="C284" s="6">
        <v>45178</v>
      </c>
      <c r="D284" t="s">
        <v>828</v>
      </c>
      <c r="E284" t="s">
        <v>212</v>
      </c>
      <c r="F284" t="s">
        <v>626</v>
      </c>
      <c r="G284">
        <v>328</v>
      </c>
      <c r="H284" t="s">
        <v>83</v>
      </c>
      <c r="I284" t="s">
        <v>95</v>
      </c>
      <c r="J284" t="s">
        <v>89</v>
      </c>
      <c r="K284" t="s">
        <v>141</v>
      </c>
      <c r="M284" s="48" t="str">
        <f t="shared" si="23"/>
        <v>柴本紗弥香走幅跳</v>
      </c>
      <c r="O284">
        <f t="shared" si="24"/>
        <v>1</v>
      </c>
    </row>
    <row r="285" spans="1:15" x14ac:dyDescent="0.15">
      <c r="A285" t="s">
        <v>701</v>
      </c>
      <c r="B285" t="s">
        <v>267</v>
      </c>
      <c r="C285" s="6">
        <v>45179</v>
      </c>
      <c r="D285" t="s">
        <v>826</v>
      </c>
      <c r="E285" t="s">
        <v>138</v>
      </c>
      <c r="F285" t="s">
        <v>196</v>
      </c>
      <c r="G285">
        <v>947</v>
      </c>
      <c r="H285" t="s">
        <v>83</v>
      </c>
      <c r="I285" t="s">
        <v>140</v>
      </c>
      <c r="J285" t="s">
        <v>89</v>
      </c>
      <c r="K285" t="s">
        <v>333</v>
      </c>
      <c r="M285" s="48" t="str">
        <f t="shared" si="23"/>
        <v>若原萌那三段跳</v>
      </c>
      <c r="O285">
        <f t="shared" si="24"/>
        <v>1</v>
      </c>
    </row>
    <row r="286" spans="1:15" x14ac:dyDescent="0.15">
      <c r="A286" t="s">
        <v>839</v>
      </c>
      <c r="B286" t="s">
        <v>267</v>
      </c>
      <c r="C286" s="6">
        <v>45156</v>
      </c>
      <c r="D286" t="s">
        <v>164</v>
      </c>
      <c r="E286" t="s">
        <v>212</v>
      </c>
      <c r="F286" t="s">
        <v>389</v>
      </c>
      <c r="G286">
        <v>634</v>
      </c>
      <c r="H286" t="s">
        <v>83</v>
      </c>
      <c r="I286" t="s">
        <v>168</v>
      </c>
      <c r="J286" t="s">
        <v>89</v>
      </c>
      <c r="K286" t="s">
        <v>314</v>
      </c>
      <c r="M286" s="48" t="str">
        <f t="shared" si="23"/>
        <v>手塚翔琉走幅跳</v>
      </c>
      <c r="O286" t="e">
        <f>IF(M286=#REF!,0,1)</f>
        <v>#REF!</v>
      </c>
    </row>
    <row r="287" spans="1:15" x14ac:dyDescent="0.15">
      <c r="A287" t="s">
        <v>489</v>
      </c>
      <c r="B287" t="s">
        <v>79</v>
      </c>
      <c r="C287" s="6" t="s">
        <v>851</v>
      </c>
      <c r="D287" t="s">
        <v>126</v>
      </c>
      <c r="E287" t="s">
        <v>117</v>
      </c>
      <c r="F287" t="s">
        <v>128</v>
      </c>
      <c r="G287">
        <v>2267</v>
      </c>
      <c r="H287" t="s">
        <v>83</v>
      </c>
      <c r="I287" t="s">
        <v>281</v>
      </c>
      <c r="J287" t="s">
        <v>85</v>
      </c>
      <c r="K287" t="s">
        <v>86</v>
      </c>
      <c r="M287" s="48" t="str">
        <f t="shared" si="23"/>
        <v>酒井彩吹ｼﾞｬﾍﾞﾘｯｸｽﾛｰ</v>
      </c>
      <c r="O287" t="e">
        <f>IF(M287=#REF!,0,1)</f>
        <v>#REF!</v>
      </c>
    </row>
    <row r="288" spans="1:15" x14ac:dyDescent="0.15">
      <c r="A288" t="s">
        <v>621</v>
      </c>
      <c r="B288" t="s">
        <v>267</v>
      </c>
      <c r="C288" s="6">
        <v>45109</v>
      </c>
      <c r="D288" t="s">
        <v>126</v>
      </c>
      <c r="E288" t="s">
        <v>81</v>
      </c>
      <c r="F288" t="s">
        <v>128</v>
      </c>
      <c r="G288">
        <v>806</v>
      </c>
      <c r="H288" t="s">
        <v>83</v>
      </c>
      <c r="I288" t="s">
        <v>281</v>
      </c>
      <c r="J288" t="s">
        <v>85</v>
      </c>
      <c r="K288" t="s">
        <v>86</v>
      </c>
      <c r="M288" s="48" t="str">
        <f t="shared" si="23"/>
        <v>酒井彩吹砲丸投</v>
      </c>
      <c r="O288">
        <f t="shared" si="24"/>
        <v>1</v>
      </c>
    </row>
    <row r="289" spans="1:15" x14ac:dyDescent="0.15">
      <c r="A289" t="s">
        <v>820</v>
      </c>
      <c r="B289" t="s">
        <v>821</v>
      </c>
      <c r="C289" s="6" t="s">
        <v>852</v>
      </c>
      <c r="D289" t="s">
        <v>164</v>
      </c>
      <c r="E289" t="s">
        <v>189</v>
      </c>
      <c r="F289" t="s">
        <v>194</v>
      </c>
      <c r="G289">
        <v>5227</v>
      </c>
      <c r="H289" t="s">
        <v>83</v>
      </c>
      <c r="I289" t="s">
        <v>458</v>
      </c>
      <c r="J289">
        <v>2</v>
      </c>
      <c r="M289" s="48" t="str">
        <f t="shared" si="23"/>
        <v>酒井柊優やり投</v>
      </c>
      <c r="O289">
        <f t="shared" si="24"/>
        <v>1</v>
      </c>
    </row>
    <row r="290" spans="1:15" x14ac:dyDescent="0.15">
      <c r="A290" t="s">
        <v>839</v>
      </c>
      <c r="B290" t="s">
        <v>267</v>
      </c>
      <c r="C290" s="6">
        <v>45157</v>
      </c>
      <c r="D290" t="s">
        <v>164</v>
      </c>
      <c r="E290" t="s">
        <v>138</v>
      </c>
      <c r="F290" t="s">
        <v>194</v>
      </c>
      <c r="G290">
        <v>1187</v>
      </c>
      <c r="H290" t="s">
        <v>83</v>
      </c>
      <c r="I290" t="s">
        <v>168</v>
      </c>
      <c r="J290" t="s">
        <v>85</v>
      </c>
      <c r="K290" t="s">
        <v>218</v>
      </c>
      <c r="M290" s="48" t="str">
        <f t="shared" si="23"/>
        <v>酒井柊優三段跳</v>
      </c>
      <c r="O290" t="e">
        <f>IF(M290=#REF!,0,1)</f>
        <v>#REF!</v>
      </c>
    </row>
    <row r="291" spans="1:15" x14ac:dyDescent="0.15">
      <c r="A291" t="s">
        <v>266</v>
      </c>
      <c r="B291" t="s">
        <v>267</v>
      </c>
      <c r="C291" s="6" t="s">
        <v>841</v>
      </c>
      <c r="D291" t="s">
        <v>532</v>
      </c>
      <c r="E291" t="s">
        <v>212</v>
      </c>
      <c r="F291" t="s">
        <v>194</v>
      </c>
      <c r="G291">
        <v>574</v>
      </c>
      <c r="H291" t="s">
        <v>83</v>
      </c>
      <c r="I291" t="s">
        <v>168</v>
      </c>
      <c r="J291" t="s">
        <v>85</v>
      </c>
      <c r="K291" t="s">
        <v>232</v>
      </c>
      <c r="M291" s="48" t="str">
        <f t="shared" si="23"/>
        <v>酒井柊優走幅跳</v>
      </c>
      <c r="O291">
        <f t="shared" si="24"/>
        <v>1</v>
      </c>
    </row>
    <row r="292" spans="1:15" x14ac:dyDescent="0.15">
      <c r="A292" t="s">
        <v>657</v>
      </c>
      <c r="B292" t="s">
        <v>267</v>
      </c>
      <c r="C292" s="6">
        <v>45080</v>
      </c>
      <c r="D292" t="s">
        <v>164</v>
      </c>
      <c r="E292" t="s">
        <v>81</v>
      </c>
      <c r="F292" t="s">
        <v>194</v>
      </c>
      <c r="G292">
        <v>930</v>
      </c>
      <c r="H292" t="s">
        <v>83</v>
      </c>
      <c r="I292" t="s">
        <v>168</v>
      </c>
      <c r="J292" t="s">
        <v>85</v>
      </c>
      <c r="K292" t="s">
        <v>86</v>
      </c>
      <c r="M292" s="48" t="str">
        <f t="shared" si="23"/>
        <v>酒井柊優砲丸投</v>
      </c>
      <c r="O292">
        <f t="shared" si="24"/>
        <v>1</v>
      </c>
    </row>
    <row r="293" spans="1:15" x14ac:dyDescent="0.15">
      <c r="A293" t="s">
        <v>390</v>
      </c>
      <c r="B293" t="s">
        <v>79</v>
      </c>
      <c r="C293" s="6" t="s">
        <v>846</v>
      </c>
      <c r="D293" t="s">
        <v>438</v>
      </c>
      <c r="E293" t="s">
        <v>212</v>
      </c>
      <c r="F293" t="s">
        <v>442</v>
      </c>
      <c r="G293">
        <v>341</v>
      </c>
      <c r="H293" t="s">
        <v>83</v>
      </c>
      <c r="I293" t="s">
        <v>443</v>
      </c>
      <c r="J293">
        <v>5</v>
      </c>
      <c r="K293" t="s">
        <v>86</v>
      </c>
      <c r="M293" s="48" t="str">
        <f t="shared" si="23"/>
        <v>酒井鈴羅走幅跳</v>
      </c>
      <c r="O293">
        <f t="shared" si="24"/>
        <v>1</v>
      </c>
    </row>
    <row r="294" spans="1:15" x14ac:dyDescent="0.15">
      <c r="A294" t="s">
        <v>713</v>
      </c>
      <c r="B294" t="s">
        <v>79</v>
      </c>
      <c r="C294" s="6">
        <v>45199</v>
      </c>
      <c r="D294" t="s">
        <v>438</v>
      </c>
      <c r="E294" t="s">
        <v>212</v>
      </c>
      <c r="F294" t="s">
        <v>734</v>
      </c>
      <c r="G294">
        <v>374</v>
      </c>
      <c r="H294" t="s">
        <v>83</v>
      </c>
      <c r="I294" t="s">
        <v>443</v>
      </c>
      <c r="J294">
        <v>5</v>
      </c>
      <c r="K294" t="s">
        <v>235</v>
      </c>
      <c r="M294" s="48" t="str">
        <f t="shared" si="23"/>
        <v>酒井鈴来走幅跳</v>
      </c>
      <c r="O294">
        <f t="shared" si="24"/>
        <v>1</v>
      </c>
    </row>
    <row r="295" spans="1:15" x14ac:dyDescent="0.15">
      <c r="A295" t="s">
        <v>544</v>
      </c>
      <c r="B295" t="s">
        <v>79</v>
      </c>
      <c r="C295" s="6">
        <v>45074</v>
      </c>
      <c r="D295" t="s">
        <v>438</v>
      </c>
      <c r="E295" t="s">
        <v>212</v>
      </c>
      <c r="F295" t="s">
        <v>579</v>
      </c>
      <c r="G295">
        <v>343</v>
      </c>
      <c r="H295" t="s">
        <v>83</v>
      </c>
      <c r="I295" t="s">
        <v>443</v>
      </c>
      <c r="J295">
        <v>5</v>
      </c>
      <c r="K295" t="s">
        <v>235</v>
      </c>
      <c r="M295" s="48" t="str">
        <f t="shared" si="23"/>
        <v>酒井鈴來走幅跳</v>
      </c>
      <c r="O295">
        <f t="shared" si="24"/>
        <v>1</v>
      </c>
    </row>
    <row r="296" spans="1:15" x14ac:dyDescent="0.15">
      <c r="A296" t="s">
        <v>489</v>
      </c>
      <c r="B296" t="s">
        <v>79</v>
      </c>
      <c r="C296" s="6" t="s">
        <v>851</v>
      </c>
      <c r="D296" t="s">
        <v>126</v>
      </c>
      <c r="E296" t="s">
        <v>212</v>
      </c>
      <c r="F296" t="s">
        <v>370</v>
      </c>
      <c r="G296">
        <v>387</v>
      </c>
      <c r="H296" t="s">
        <v>83</v>
      </c>
      <c r="I296" t="s">
        <v>108</v>
      </c>
      <c r="J296" t="s">
        <v>89</v>
      </c>
      <c r="K296" t="s">
        <v>237</v>
      </c>
      <c r="M296" s="48" t="str">
        <f t="shared" si="23"/>
        <v>秋田心寧走幅跳</v>
      </c>
      <c r="O296">
        <f t="shared" si="24"/>
        <v>1</v>
      </c>
    </row>
    <row r="297" spans="1:15" x14ac:dyDescent="0.15">
      <c r="A297" t="s">
        <v>701</v>
      </c>
      <c r="B297" t="s">
        <v>267</v>
      </c>
      <c r="C297" s="6">
        <v>45178</v>
      </c>
      <c r="D297" t="s">
        <v>179</v>
      </c>
      <c r="E297" t="s">
        <v>81</v>
      </c>
      <c r="F297" t="s">
        <v>180</v>
      </c>
      <c r="G297">
        <v>1103</v>
      </c>
      <c r="H297" t="s">
        <v>83</v>
      </c>
      <c r="I297" t="s">
        <v>163</v>
      </c>
      <c r="J297" t="s">
        <v>86</v>
      </c>
      <c r="K297" t="s">
        <v>86</v>
      </c>
      <c r="M297" s="48" t="str">
        <f t="shared" si="23"/>
        <v>春名将志砲丸投</v>
      </c>
      <c r="O297">
        <f t="shared" si="24"/>
        <v>1</v>
      </c>
    </row>
    <row r="298" spans="1:15" x14ac:dyDescent="0.15">
      <c r="A298" t="s">
        <v>701</v>
      </c>
      <c r="B298" t="s">
        <v>267</v>
      </c>
      <c r="C298" s="6">
        <v>45179</v>
      </c>
      <c r="D298" t="s">
        <v>126</v>
      </c>
      <c r="E298" t="s">
        <v>81</v>
      </c>
      <c r="F298" t="s">
        <v>307</v>
      </c>
      <c r="G298">
        <v>617</v>
      </c>
      <c r="H298" t="s">
        <v>83</v>
      </c>
      <c r="I298" t="s">
        <v>101</v>
      </c>
      <c r="J298" t="s">
        <v>89</v>
      </c>
      <c r="K298" t="s">
        <v>86</v>
      </c>
      <c r="M298" s="48" t="str">
        <f t="shared" si="23"/>
        <v>勝田亜藍砲丸投</v>
      </c>
      <c r="O298" t="e">
        <f>IF(M298=#REF!,0,1)</f>
        <v>#REF!</v>
      </c>
    </row>
    <row r="299" spans="1:15" x14ac:dyDescent="0.15">
      <c r="A299" t="s">
        <v>544</v>
      </c>
      <c r="B299" t="s">
        <v>79</v>
      </c>
      <c r="C299" s="6">
        <v>45074</v>
      </c>
      <c r="D299" t="s">
        <v>421</v>
      </c>
      <c r="E299" t="s">
        <v>212</v>
      </c>
      <c r="F299" t="s">
        <v>567</v>
      </c>
      <c r="G299">
        <v>308</v>
      </c>
      <c r="H299" t="s">
        <v>83</v>
      </c>
      <c r="I299" t="s">
        <v>566</v>
      </c>
      <c r="J299" t="s">
        <v>423</v>
      </c>
      <c r="K299" t="s">
        <v>235</v>
      </c>
      <c r="M299" s="48" t="str">
        <f t="shared" si="23"/>
        <v>小原蒼汰走幅跳</v>
      </c>
      <c r="O299" t="e">
        <f>IF(M299=#REF!,0,1)</f>
        <v>#REF!</v>
      </c>
    </row>
    <row r="300" spans="1:15" x14ac:dyDescent="0.15">
      <c r="A300" t="e">
        <v>#N/A</v>
      </c>
      <c r="B300" t="e">
        <v>#N/A</v>
      </c>
      <c r="C300" s="6">
        <v>45158</v>
      </c>
      <c r="D300" t="s">
        <v>80</v>
      </c>
      <c r="E300" t="s">
        <v>212</v>
      </c>
      <c r="F300" t="s">
        <v>700</v>
      </c>
      <c r="G300">
        <v>497</v>
      </c>
      <c r="H300" t="s">
        <v>83</v>
      </c>
      <c r="I300" t="s">
        <v>303</v>
      </c>
      <c r="J300" t="s">
        <v>85</v>
      </c>
      <c r="K300" t="s">
        <v>218</v>
      </c>
      <c r="M300" s="48" t="str">
        <f t="shared" si="23"/>
        <v>小原尊琉走幅跳</v>
      </c>
      <c r="O300" t="e">
        <f>IF(M300=#REF!,0,1)</f>
        <v>#REF!</v>
      </c>
    </row>
    <row r="301" spans="1:15" x14ac:dyDescent="0.15">
      <c r="A301" t="s">
        <v>445</v>
      </c>
      <c r="B301" t="s">
        <v>79</v>
      </c>
      <c r="C301" s="6" t="s">
        <v>843</v>
      </c>
      <c r="D301" t="s">
        <v>164</v>
      </c>
      <c r="E301" t="s">
        <v>189</v>
      </c>
      <c r="F301" t="s">
        <v>466</v>
      </c>
      <c r="G301">
        <v>4241</v>
      </c>
      <c r="H301" t="s">
        <v>83</v>
      </c>
      <c r="I301" t="s">
        <v>453</v>
      </c>
      <c r="J301" t="s">
        <v>109</v>
      </c>
      <c r="K301" t="s">
        <v>86</v>
      </c>
      <c r="M301" s="48" t="str">
        <f t="shared" si="23"/>
        <v>小原拓真やり投</v>
      </c>
      <c r="O301">
        <f t="shared" ref="O301:O337" si="25">IF(M301=M300,0,1)</f>
        <v>1</v>
      </c>
    </row>
    <row r="302" spans="1:15" x14ac:dyDescent="0.15">
      <c r="A302" t="s">
        <v>445</v>
      </c>
      <c r="B302" t="s">
        <v>79</v>
      </c>
      <c r="C302" s="6" t="s">
        <v>843</v>
      </c>
      <c r="D302" t="s">
        <v>373</v>
      </c>
      <c r="E302" t="s">
        <v>183</v>
      </c>
      <c r="F302" t="s">
        <v>479</v>
      </c>
      <c r="G302">
        <v>1016</v>
      </c>
      <c r="H302" t="s">
        <v>83</v>
      </c>
      <c r="I302" t="s">
        <v>449</v>
      </c>
      <c r="J302" t="s">
        <v>89</v>
      </c>
      <c r="K302" t="s">
        <v>86</v>
      </c>
      <c r="M302" s="48" t="str">
        <f t="shared" si="23"/>
        <v>小山実優ハンマー投</v>
      </c>
      <c r="O302">
        <f t="shared" si="25"/>
        <v>1</v>
      </c>
    </row>
    <row r="303" spans="1:15" x14ac:dyDescent="0.15">
      <c r="A303" t="s">
        <v>839</v>
      </c>
      <c r="B303" t="s">
        <v>267</v>
      </c>
      <c r="C303" s="6">
        <v>45156</v>
      </c>
      <c r="D303" t="s">
        <v>373</v>
      </c>
      <c r="E303" t="s">
        <v>189</v>
      </c>
      <c r="F303" t="s">
        <v>479</v>
      </c>
      <c r="G303">
        <v>1484</v>
      </c>
      <c r="H303" t="s">
        <v>83</v>
      </c>
      <c r="I303" t="s">
        <v>173</v>
      </c>
      <c r="J303" t="s">
        <v>89</v>
      </c>
      <c r="K303" t="s">
        <v>86</v>
      </c>
      <c r="M303" s="48" t="str">
        <f t="shared" si="23"/>
        <v>小山実優やり投</v>
      </c>
      <c r="O303">
        <f t="shared" si="25"/>
        <v>1</v>
      </c>
    </row>
    <row r="304" spans="1:15" x14ac:dyDescent="0.15">
      <c r="A304" t="s">
        <v>445</v>
      </c>
      <c r="B304" t="s">
        <v>79</v>
      </c>
      <c r="C304" s="6" t="s">
        <v>848</v>
      </c>
      <c r="D304" t="s">
        <v>373</v>
      </c>
      <c r="E304" t="s">
        <v>123</v>
      </c>
      <c r="F304" t="s">
        <v>479</v>
      </c>
      <c r="G304">
        <v>1256</v>
      </c>
      <c r="H304" t="s">
        <v>83</v>
      </c>
      <c r="I304" t="s">
        <v>449</v>
      </c>
      <c r="J304" t="s">
        <v>89</v>
      </c>
      <c r="K304" t="s">
        <v>86</v>
      </c>
      <c r="M304" s="48" t="str">
        <f t="shared" si="23"/>
        <v>小山実優円盤投</v>
      </c>
      <c r="O304">
        <f t="shared" si="25"/>
        <v>1</v>
      </c>
    </row>
    <row r="305" spans="1:15" x14ac:dyDescent="0.15">
      <c r="A305" t="s">
        <v>336</v>
      </c>
      <c r="B305" t="s">
        <v>79</v>
      </c>
      <c r="C305" s="6" t="s">
        <v>847</v>
      </c>
      <c r="D305" t="s">
        <v>80</v>
      </c>
      <c r="E305" t="s">
        <v>117</v>
      </c>
      <c r="F305" t="s">
        <v>366</v>
      </c>
      <c r="G305">
        <v>4306</v>
      </c>
      <c r="H305" t="s">
        <v>83</v>
      </c>
      <c r="I305" t="s">
        <v>367</v>
      </c>
      <c r="J305" t="s">
        <v>109</v>
      </c>
      <c r="K305" t="s">
        <v>86</v>
      </c>
      <c r="M305" s="48" t="str">
        <f t="shared" si="23"/>
        <v>小山青琉ｼﾞｬﾍﾞﾘｯｸｽﾛｰ</v>
      </c>
      <c r="O305">
        <f t="shared" si="25"/>
        <v>1</v>
      </c>
    </row>
    <row r="306" spans="1:15" x14ac:dyDescent="0.15">
      <c r="A306" t="s">
        <v>839</v>
      </c>
      <c r="B306" t="s">
        <v>267</v>
      </c>
      <c r="C306" s="6">
        <v>45156</v>
      </c>
      <c r="D306" t="s">
        <v>164</v>
      </c>
      <c r="E306" t="s">
        <v>212</v>
      </c>
      <c r="F306" t="s">
        <v>381</v>
      </c>
      <c r="G306">
        <v>473</v>
      </c>
      <c r="H306" t="s">
        <v>83</v>
      </c>
      <c r="I306" t="s">
        <v>288</v>
      </c>
      <c r="J306" t="s">
        <v>89</v>
      </c>
      <c r="K306" t="s">
        <v>679</v>
      </c>
      <c r="M306" s="48" t="str">
        <f t="shared" si="23"/>
        <v>小山内悠也走幅跳</v>
      </c>
      <c r="O306">
        <f t="shared" si="25"/>
        <v>1</v>
      </c>
    </row>
    <row r="307" spans="1:15" x14ac:dyDescent="0.15">
      <c r="A307" t="s">
        <v>536</v>
      </c>
      <c r="B307" t="s">
        <v>79</v>
      </c>
      <c r="C307" s="6">
        <v>45095</v>
      </c>
      <c r="D307" t="s">
        <v>80</v>
      </c>
      <c r="E307" t="s">
        <v>81</v>
      </c>
      <c r="F307" t="s">
        <v>404</v>
      </c>
      <c r="G307">
        <v>823</v>
      </c>
      <c r="H307" t="s">
        <v>83</v>
      </c>
      <c r="I307" t="s">
        <v>540</v>
      </c>
      <c r="J307" t="s">
        <v>89</v>
      </c>
      <c r="K307" t="s">
        <v>86</v>
      </c>
      <c r="M307" s="48" t="str">
        <f t="shared" si="23"/>
        <v>小助川聖音砲丸投</v>
      </c>
      <c r="O307" t="e">
        <f>IF(M307=#REF!,0,1)</f>
        <v>#REF!</v>
      </c>
    </row>
    <row r="308" spans="1:15" x14ac:dyDescent="0.15">
      <c r="A308" t="s">
        <v>445</v>
      </c>
      <c r="B308" t="s">
        <v>79</v>
      </c>
      <c r="C308" s="6" t="s">
        <v>843</v>
      </c>
      <c r="D308" t="s">
        <v>164</v>
      </c>
      <c r="E308" t="s">
        <v>212</v>
      </c>
      <c r="F308" t="s">
        <v>322</v>
      </c>
      <c r="G308">
        <v>541</v>
      </c>
      <c r="H308" t="s">
        <v>83</v>
      </c>
      <c r="I308" t="s">
        <v>453</v>
      </c>
      <c r="J308" t="s">
        <v>85</v>
      </c>
      <c r="K308" t="s">
        <v>454</v>
      </c>
      <c r="M308" s="48" t="str">
        <f t="shared" si="23"/>
        <v>小松澤陸斗走幅跳</v>
      </c>
      <c r="O308" t="e">
        <f>IF(M308=#REF!,0,1)</f>
        <v>#REF!</v>
      </c>
    </row>
    <row r="309" spans="1:15" x14ac:dyDescent="0.15">
      <c r="A309" t="s">
        <v>739</v>
      </c>
      <c r="B309" t="s">
        <v>837</v>
      </c>
      <c r="C309" s="6">
        <v>45208</v>
      </c>
      <c r="D309" t="s">
        <v>179</v>
      </c>
      <c r="E309" t="s">
        <v>189</v>
      </c>
      <c r="F309" t="s">
        <v>746</v>
      </c>
      <c r="G309">
        <v>2853</v>
      </c>
      <c r="H309" t="s">
        <v>83</v>
      </c>
      <c r="I309" t="s">
        <v>740</v>
      </c>
      <c r="J309" t="s">
        <v>89</v>
      </c>
      <c r="K309" t="s">
        <v>86</v>
      </c>
      <c r="M309" s="48" t="str">
        <f t="shared" si="23"/>
        <v>小川天士やり投</v>
      </c>
      <c r="O309" t="e">
        <f>IF(M309=#REF!,0,1)</f>
        <v>#REF!</v>
      </c>
    </row>
    <row r="310" spans="1:15" x14ac:dyDescent="0.15">
      <c r="A310" t="s">
        <v>713</v>
      </c>
      <c r="B310" t="s">
        <v>79</v>
      </c>
      <c r="C310" s="6">
        <v>45199</v>
      </c>
      <c r="D310" t="s">
        <v>834</v>
      </c>
      <c r="E310" t="s">
        <v>212</v>
      </c>
      <c r="F310" t="s">
        <v>714</v>
      </c>
      <c r="G310">
        <v>218</v>
      </c>
      <c r="H310" t="s">
        <v>83</v>
      </c>
      <c r="I310" t="s">
        <v>555</v>
      </c>
      <c r="J310" t="s">
        <v>546</v>
      </c>
      <c r="K310" t="s">
        <v>235</v>
      </c>
      <c r="M310" s="48" t="str">
        <f t="shared" si="23"/>
        <v>小畑壮真走幅跳</v>
      </c>
      <c r="O310">
        <f t="shared" si="25"/>
        <v>1</v>
      </c>
    </row>
    <row r="311" spans="1:15" x14ac:dyDescent="0.15">
      <c r="A311" t="e">
        <v>#N/A</v>
      </c>
      <c r="B311" t="e">
        <v>#N/A</v>
      </c>
      <c r="C311" s="6">
        <v>45158</v>
      </c>
      <c r="D311" t="s">
        <v>80</v>
      </c>
      <c r="E311" t="s">
        <v>212</v>
      </c>
      <c r="F311" t="s">
        <v>238</v>
      </c>
      <c r="G311">
        <v>526</v>
      </c>
      <c r="H311" t="s">
        <v>83</v>
      </c>
      <c r="I311" t="s">
        <v>88</v>
      </c>
      <c r="J311" t="s">
        <v>85</v>
      </c>
      <c r="K311" t="s">
        <v>202</v>
      </c>
      <c r="M311" s="48" t="str">
        <f t="shared" si="23"/>
        <v>小畠正宗走幅跳</v>
      </c>
      <c r="O311">
        <f t="shared" si="25"/>
        <v>1</v>
      </c>
    </row>
    <row r="312" spans="1:15" x14ac:dyDescent="0.15">
      <c r="A312" t="s">
        <v>839</v>
      </c>
      <c r="B312" t="s">
        <v>267</v>
      </c>
      <c r="C312" s="6">
        <v>45156</v>
      </c>
      <c r="D312" t="s">
        <v>164</v>
      </c>
      <c r="E312" t="s">
        <v>212</v>
      </c>
      <c r="F312" t="s">
        <v>242</v>
      </c>
      <c r="G312">
        <v>562</v>
      </c>
      <c r="H312" t="s">
        <v>83</v>
      </c>
      <c r="I312" t="s">
        <v>173</v>
      </c>
      <c r="J312" t="s">
        <v>85</v>
      </c>
      <c r="K312" t="s">
        <v>671</v>
      </c>
      <c r="M312" s="48" t="str">
        <f t="shared" si="23"/>
        <v>小番蒼太走幅跳</v>
      </c>
      <c r="O312" t="e">
        <f>IF(M312=#REF!,0,1)</f>
        <v>#REF!</v>
      </c>
    </row>
    <row r="313" spans="1:15" x14ac:dyDescent="0.15">
      <c r="A313" t="s">
        <v>489</v>
      </c>
      <c r="B313" t="s">
        <v>79</v>
      </c>
      <c r="C313" s="6" t="s">
        <v>851</v>
      </c>
      <c r="D313" t="s">
        <v>126</v>
      </c>
      <c r="E313" t="s">
        <v>212</v>
      </c>
      <c r="F313" t="s">
        <v>331</v>
      </c>
      <c r="G313">
        <v>415</v>
      </c>
      <c r="H313" t="s">
        <v>83</v>
      </c>
      <c r="I313" t="s">
        <v>281</v>
      </c>
      <c r="J313" t="s">
        <v>89</v>
      </c>
      <c r="K313" t="s">
        <v>232</v>
      </c>
      <c r="M313" s="48" t="str">
        <f t="shared" si="23"/>
        <v>小堀空來走幅跳</v>
      </c>
      <c r="O313" t="e">
        <f>IF(M313=#REF!,0,1)</f>
        <v>#REF!</v>
      </c>
    </row>
    <row r="314" spans="1:15" x14ac:dyDescent="0.15">
      <c r="A314" t="s">
        <v>739</v>
      </c>
      <c r="B314" t="s">
        <v>837</v>
      </c>
      <c r="C314" s="6">
        <v>45208</v>
      </c>
      <c r="D314" t="s">
        <v>421</v>
      </c>
      <c r="E314" t="s">
        <v>212</v>
      </c>
      <c r="F314" t="s">
        <v>432</v>
      </c>
      <c r="G314">
        <v>447</v>
      </c>
      <c r="H314" t="s">
        <v>83</v>
      </c>
      <c r="I314" t="s">
        <v>422</v>
      </c>
      <c r="J314" t="s">
        <v>428</v>
      </c>
      <c r="K314" t="s">
        <v>235</v>
      </c>
      <c r="M314" s="48" t="str">
        <f t="shared" si="23"/>
        <v>小野寺琉稀走幅跳</v>
      </c>
      <c r="O314">
        <f t="shared" si="25"/>
        <v>1</v>
      </c>
    </row>
    <row r="315" spans="1:15" x14ac:dyDescent="0.15">
      <c r="A315" t="s">
        <v>701</v>
      </c>
      <c r="B315" t="s">
        <v>267</v>
      </c>
      <c r="C315" s="6">
        <v>45178</v>
      </c>
      <c r="D315" t="s">
        <v>80</v>
      </c>
      <c r="E315" t="s">
        <v>81</v>
      </c>
      <c r="F315" t="s">
        <v>496</v>
      </c>
      <c r="G315">
        <v>768</v>
      </c>
      <c r="H315" t="s">
        <v>83</v>
      </c>
      <c r="I315" t="s">
        <v>112</v>
      </c>
      <c r="J315" t="s">
        <v>85</v>
      </c>
      <c r="K315" t="s">
        <v>86</v>
      </c>
      <c r="M315" s="48" t="str">
        <f t="shared" si="23"/>
        <v>小野稜馬砲丸投</v>
      </c>
      <c r="O315" t="e">
        <f>IF(M315=#REF!,0,1)</f>
        <v>#REF!</v>
      </c>
    </row>
    <row r="316" spans="1:15" x14ac:dyDescent="0.15">
      <c r="A316" t="s">
        <v>489</v>
      </c>
      <c r="B316" t="s">
        <v>79</v>
      </c>
      <c r="C316" s="6" t="s">
        <v>851</v>
      </c>
      <c r="D316" t="s">
        <v>126</v>
      </c>
      <c r="E316" t="s">
        <v>138</v>
      </c>
      <c r="F316" t="s">
        <v>508</v>
      </c>
      <c r="G316">
        <v>977</v>
      </c>
      <c r="H316" t="s">
        <v>83</v>
      </c>
      <c r="I316" t="s">
        <v>509</v>
      </c>
      <c r="J316" t="s">
        <v>109</v>
      </c>
      <c r="K316" t="s">
        <v>223</v>
      </c>
      <c r="M316" s="48" t="str">
        <f t="shared" si="23"/>
        <v>小林優空三段跳</v>
      </c>
      <c r="O316" t="e">
        <f>IF(M316=#REF!,0,1)</f>
        <v>#REF!</v>
      </c>
    </row>
    <row r="317" spans="1:15" x14ac:dyDescent="0.15">
      <c r="A317" t="s">
        <v>536</v>
      </c>
      <c r="B317" t="s">
        <v>79</v>
      </c>
      <c r="C317" s="6">
        <v>45094</v>
      </c>
      <c r="D317" t="s">
        <v>126</v>
      </c>
      <c r="E317" t="s">
        <v>212</v>
      </c>
      <c r="F317" t="s">
        <v>369</v>
      </c>
      <c r="G317">
        <v>282</v>
      </c>
      <c r="H317" t="s">
        <v>83</v>
      </c>
      <c r="I317" t="s">
        <v>255</v>
      </c>
      <c r="J317" t="s">
        <v>89</v>
      </c>
      <c r="K317" t="s">
        <v>235</v>
      </c>
      <c r="M317" s="48" t="str">
        <f t="shared" si="23"/>
        <v>庄司心愛走幅跳</v>
      </c>
      <c r="O317">
        <f t="shared" si="25"/>
        <v>1</v>
      </c>
    </row>
    <row r="318" spans="1:15" x14ac:dyDescent="0.15">
      <c r="A318" t="s">
        <v>445</v>
      </c>
      <c r="B318" t="s">
        <v>79</v>
      </c>
      <c r="C318" s="6" t="s">
        <v>845</v>
      </c>
      <c r="D318" t="s">
        <v>373</v>
      </c>
      <c r="E318" t="s">
        <v>138</v>
      </c>
      <c r="F318" t="s">
        <v>471</v>
      </c>
      <c r="G318">
        <v>769</v>
      </c>
      <c r="H318" t="s">
        <v>83</v>
      </c>
      <c r="I318" t="s">
        <v>458</v>
      </c>
      <c r="J318" t="s">
        <v>89</v>
      </c>
      <c r="K318" t="s">
        <v>219</v>
      </c>
      <c r="M318" s="48" t="str">
        <f t="shared" si="23"/>
        <v>松井柚李三段跳</v>
      </c>
      <c r="O318" t="e">
        <f>IF(M318=#REF!,0,1)</f>
        <v>#REF!</v>
      </c>
    </row>
    <row r="319" spans="1:15" x14ac:dyDescent="0.15">
      <c r="A319" t="s">
        <v>739</v>
      </c>
      <c r="B319" t="s">
        <v>837</v>
      </c>
      <c r="C319" s="6">
        <v>45208</v>
      </c>
      <c r="D319" t="s">
        <v>438</v>
      </c>
      <c r="E319" t="s">
        <v>835</v>
      </c>
      <c r="F319" t="s">
        <v>775</v>
      </c>
      <c r="G319">
        <v>558</v>
      </c>
      <c r="H319" t="s">
        <v>83</v>
      </c>
      <c r="I319" t="s">
        <v>425</v>
      </c>
      <c r="J319" t="s">
        <v>89</v>
      </c>
      <c r="K319" t="s">
        <v>86</v>
      </c>
      <c r="M319" s="48" t="str">
        <f t="shared" si="23"/>
        <v>松岡里香ｼﾞｬﾍﾞﾘｯｸﾎﾞｰﾙｽﾛｰ</v>
      </c>
      <c r="O319">
        <f t="shared" si="25"/>
        <v>1</v>
      </c>
    </row>
    <row r="320" spans="1:15" x14ac:dyDescent="0.15">
      <c r="A320" t="s">
        <v>390</v>
      </c>
      <c r="B320" t="s">
        <v>79</v>
      </c>
      <c r="C320" s="6" t="s">
        <v>846</v>
      </c>
      <c r="D320" t="s">
        <v>164</v>
      </c>
      <c r="E320" t="s">
        <v>123</v>
      </c>
      <c r="F320" t="s">
        <v>172</v>
      </c>
      <c r="G320">
        <v>2925</v>
      </c>
      <c r="H320" t="s">
        <v>83</v>
      </c>
      <c r="I320" t="s">
        <v>173</v>
      </c>
      <c r="J320" t="s">
        <v>109</v>
      </c>
      <c r="K320" t="s">
        <v>86</v>
      </c>
      <c r="M320" s="48" t="str">
        <f t="shared" si="23"/>
        <v>松原由樹円盤投</v>
      </c>
      <c r="O320">
        <f t="shared" si="25"/>
        <v>1</v>
      </c>
    </row>
    <row r="321" spans="1:15" x14ac:dyDescent="0.15">
      <c r="A321" t="s">
        <v>445</v>
      </c>
      <c r="B321" t="s">
        <v>79</v>
      </c>
      <c r="C321" s="6" t="s">
        <v>845</v>
      </c>
      <c r="D321" t="s">
        <v>164</v>
      </c>
      <c r="E321" t="s">
        <v>81</v>
      </c>
      <c r="F321" t="s">
        <v>172</v>
      </c>
      <c r="G321">
        <v>1169</v>
      </c>
      <c r="H321" t="s">
        <v>83</v>
      </c>
      <c r="I321" t="s">
        <v>449</v>
      </c>
      <c r="J321" t="s">
        <v>109</v>
      </c>
      <c r="K321" t="s">
        <v>86</v>
      </c>
      <c r="M321" s="48" t="str">
        <f t="shared" si="23"/>
        <v>松原由樹砲丸投</v>
      </c>
      <c r="O321">
        <f t="shared" si="25"/>
        <v>1</v>
      </c>
    </row>
    <row r="322" spans="1:15" x14ac:dyDescent="0.15">
      <c r="A322" t="s">
        <v>713</v>
      </c>
      <c r="B322" t="s">
        <v>79</v>
      </c>
      <c r="C322" s="6">
        <v>45199</v>
      </c>
      <c r="D322" t="s">
        <v>421</v>
      </c>
      <c r="E322" t="s">
        <v>835</v>
      </c>
      <c r="F322" t="s">
        <v>569</v>
      </c>
      <c r="G322">
        <v>2363</v>
      </c>
      <c r="H322" t="s">
        <v>83</v>
      </c>
      <c r="I322" t="s">
        <v>422</v>
      </c>
      <c r="J322" t="s">
        <v>423</v>
      </c>
      <c r="K322" t="s">
        <v>86</v>
      </c>
      <c r="M322" s="48" t="str">
        <f t="shared" ref="M322:M385" si="26">F322&amp;E322</f>
        <v>松田航青ｼﾞｬﾍﾞﾘｯｸﾎﾞｰﾙｽﾛｰ</v>
      </c>
      <c r="O322">
        <f t="shared" si="25"/>
        <v>1</v>
      </c>
    </row>
    <row r="323" spans="1:15" x14ac:dyDescent="0.15">
      <c r="A323" t="s">
        <v>544</v>
      </c>
      <c r="B323" t="s">
        <v>79</v>
      </c>
      <c r="C323" s="6">
        <v>45074</v>
      </c>
      <c r="D323" t="s">
        <v>421</v>
      </c>
      <c r="E323" t="s">
        <v>212</v>
      </c>
      <c r="F323" t="s">
        <v>569</v>
      </c>
      <c r="G323">
        <v>334</v>
      </c>
      <c r="H323" t="s">
        <v>83</v>
      </c>
      <c r="I323" t="s">
        <v>422</v>
      </c>
      <c r="J323" t="s">
        <v>423</v>
      </c>
      <c r="K323" t="s">
        <v>235</v>
      </c>
      <c r="M323" s="48" t="str">
        <f t="shared" si="26"/>
        <v>松田航青走幅跳</v>
      </c>
      <c r="O323">
        <f t="shared" si="25"/>
        <v>1</v>
      </c>
    </row>
    <row r="324" spans="1:15" x14ac:dyDescent="0.15">
      <c r="A324" t="e">
        <v>#N/A</v>
      </c>
      <c r="B324" t="e">
        <v>#N/A</v>
      </c>
      <c r="C324" s="6">
        <v>45158</v>
      </c>
      <c r="D324" t="s">
        <v>80</v>
      </c>
      <c r="E324" t="s">
        <v>212</v>
      </c>
      <c r="F324" t="s">
        <v>315</v>
      </c>
      <c r="G324">
        <v>348</v>
      </c>
      <c r="H324" t="s">
        <v>83</v>
      </c>
      <c r="I324" t="s">
        <v>108</v>
      </c>
      <c r="J324" t="s">
        <v>89</v>
      </c>
      <c r="K324" t="s">
        <v>202</v>
      </c>
      <c r="M324" s="48" t="str">
        <f t="shared" si="26"/>
        <v>松田準平走幅跳</v>
      </c>
      <c r="O324" t="e">
        <f>IF(M324=#REF!,0,1)</f>
        <v>#REF!</v>
      </c>
    </row>
    <row r="325" spans="1:15" x14ac:dyDescent="0.15">
      <c r="A325" t="s">
        <v>390</v>
      </c>
      <c r="B325" t="s">
        <v>79</v>
      </c>
      <c r="C325" s="6" t="s">
        <v>850</v>
      </c>
      <c r="D325" t="s">
        <v>80</v>
      </c>
      <c r="E325" t="s">
        <v>212</v>
      </c>
      <c r="F325" t="s">
        <v>217</v>
      </c>
      <c r="G325">
        <v>441</v>
      </c>
      <c r="H325" t="s">
        <v>83</v>
      </c>
      <c r="I325" t="s">
        <v>108</v>
      </c>
      <c r="J325" t="s">
        <v>109</v>
      </c>
      <c r="K325" t="s">
        <v>141</v>
      </c>
      <c r="M325" s="48" t="str">
        <f t="shared" si="26"/>
        <v>松田拓己走幅跳</v>
      </c>
      <c r="O325" t="e">
        <f>IF(M325=#REF!,0,1)</f>
        <v>#REF!</v>
      </c>
    </row>
    <row r="326" spans="1:15" x14ac:dyDescent="0.15">
      <c r="A326" t="s">
        <v>390</v>
      </c>
      <c r="B326" t="s">
        <v>79</v>
      </c>
      <c r="C326" s="6" t="s">
        <v>846</v>
      </c>
      <c r="D326" t="s">
        <v>529</v>
      </c>
      <c r="E326" t="s">
        <v>212</v>
      </c>
      <c r="F326" t="s">
        <v>243</v>
      </c>
      <c r="G326">
        <v>606</v>
      </c>
      <c r="H326" t="s">
        <v>83</v>
      </c>
      <c r="I326" t="s">
        <v>244</v>
      </c>
      <c r="J326">
        <v>1</v>
      </c>
      <c r="K326" t="s">
        <v>268</v>
      </c>
      <c r="M326" s="48" t="str">
        <f t="shared" si="26"/>
        <v>松田侑也走幅跳</v>
      </c>
      <c r="O326">
        <f t="shared" si="25"/>
        <v>1</v>
      </c>
    </row>
    <row r="327" spans="1:15" x14ac:dyDescent="0.15">
      <c r="A327" t="s">
        <v>822</v>
      </c>
      <c r="B327" t="s">
        <v>823</v>
      </c>
      <c r="C327" s="6" t="s">
        <v>855</v>
      </c>
      <c r="D327" t="s">
        <v>824</v>
      </c>
      <c r="E327" t="s">
        <v>81</v>
      </c>
      <c r="F327" t="s">
        <v>105</v>
      </c>
      <c r="G327">
        <v>897</v>
      </c>
      <c r="H327" t="s">
        <v>83</v>
      </c>
      <c r="I327" t="s">
        <v>635</v>
      </c>
      <c r="J327">
        <v>2</v>
      </c>
      <c r="M327" s="48" t="str">
        <f t="shared" si="26"/>
        <v>松田煌志砲丸投</v>
      </c>
      <c r="O327" t="e">
        <f>IF(M327=#REF!,0,1)</f>
        <v>#REF!</v>
      </c>
    </row>
    <row r="328" spans="1:15" x14ac:dyDescent="0.15">
      <c r="A328" t="s">
        <v>787</v>
      </c>
      <c r="B328" t="s">
        <v>788</v>
      </c>
      <c r="C328" s="6" t="s">
        <v>844</v>
      </c>
      <c r="D328" t="s">
        <v>789</v>
      </c>
      <c r="E328" t="s">
        <v>117</v>
      </c>
      <c r="F328" t="s">
        <v>815</v>
      </c>
      <c r="G328">
        <v>3705</v>
      </c>
      <c r="H328" t="s">
        <v>83</v>
      </c>
      <c r="I328" t="s">
        <v>280</v>
      </c>
      <c r="J328">
        <v>3</v>
      </c>
      <c r="M328" s="48" t="str">
        <f t="shared" si="26"/>
        <v>松本　琉南ｼﾞｬﾍﾞﾘｯｸｽﾛｰ</v>
      </c>
      <c r="O328" t="e">
        <f>IF(M328=#REF!,0,1)</f>
        <v>#REF!</v>
      </c>
    </row>
    <row r="329" spans="1:15" x14ac:dyDescent="0.15">
      <c r="A329" t="s">
        <v>778</v>
      </c>
      <c r="B329" t="s">
        <v>267</v>
      </c>
      <c r="C329" s="6" t="s">
        <v>781</v>
      </c>
      <c r="D329" t="s">
        <v>831</v>
      </c>
      <c r="E329" t="s">
        <v>138</v>
      </c>
      <c r="F329" t="s">
        <v>780</v>
      </c>
      <c r="G329">
        <v>1102</v>
      </c>
      <c r="H329" t="s">
        <v>83</v>
      </c>
      <c r="I329" t="s">
        <v>168</v>
      </c>
      <c r="J329" t="s">
        <v>85</v>
      </c>
      <c r="K329" t="s">
        <v>703</v>
      </c>
      <c r="M329" s="48" t="str">
        <f t="shared" si="26"/>
        <v>松本悠三段跳</v>
      </c>
      <c r="O329">
        <f t="shared" si="25"/>
        <v>1</v>
      </c>
    </row>
    <row r="330" spans="1:15" x14ac:dyDescent="0.15">
      <c r="A330" t="s">
        <v>739</v>
      </c>
      <c r="B330" t="s">
        <v>837</v>
      </c>
      <c r="C330" s="6">
        <v>45208</v>
      </c>
      <c r="D330" t="s">
        <v>126</v>
      </c>
      <c r="E330" t="s">
        <v>117</v>
      </c>
      <c r="F330" t="s">
        <v>378</v>
      </c>
      <c r="G330">
        <v>3398</v>
      </c>
      <c r="H330" t="s">
        <v>83</v>
      </c>
      <c r="I330" t="s">
        <v>280</v>
      </c>
      <c r="J330" t="s">
        <v>109</v>
      </c>
      <c r="K330" t="s">
        <v>86</v>
      </c>
      <c r="M330" s="48" t="str">
        <f t="shared" si="26"/>
        <v>松本琉南ｼﾞｬﾍﾞﾘｯｸｽﾛｰ</v>
      </c>
      <c r="O330">
        <f t="shared" si="25"/>
        <v>1</v>
      </c>
    </row>
    <row r="331" spans="1:15" x14ac:dyDescent="0.15">
      <c r="A331" t="s">
        <v>445</v>
      </c>
      <c r="B331" t="s">
        <v>79</v>
      </c>
      <c r="C331" s="6" t="s">
        <v>843</v>
      </c>
      <c r="D331" t="s">
        <v>164</v>
      </c>
      <c r="E331" t="s">
        <v>189</v>
      </c>
      <c r="F331" t="s">
        <v>294</v>
      </c>
      <c r="G331">
        <v>3449</v>
      </c>
      <c r="H331" t="s">
        <v>83</v>
      </c>
      <c r="I331" t="s">
        <v>456</v>
      </c>
      <c r="J331" t="s">
        <v>109</v>
      </c>
      <c r="K331" t="s">
        <v>86</v>
      </c>
      <c r="M331" s="48" t="str">
        <f t="shared" si="26"/>
        <v>松本亮介やり投</v>
      </c>
      <c r="O331" t="e">
        <f>IF(M331=#REF!,0,1)</f>
        <v>#REF!</v>
      </c>
    </row>
    <row r="332" spans="1:15" x14ac:dyDescent="0.15">
      <c r="A332" t="s">
        <v>536</v>
      </c>
      <c r="B332" t="s">
        <v>79</v>
      </c>
      <c r="C332" s="6">
        <v>45094</v>
      </c>
      <c r="D332" t="s">
        <v>80</v>
      </c>
      <c r="E332" t="s">
        <v>212</v>
      </c>
      <c r="F332" t="s">
        <v>233</v>
      </c>
      <c r="G332">
        <v>443</v>
      </c>
      <c r="H332" t="s">
        <v>83</v>
      </c>
      <c r="I332" t="s">
        <v>234</v>
      </c>
      <c r="J332" t="s">
        <v>85</v>
      </c>
      <c r="K332" t="s">
        <v>472</v>
      </c>
      <c r="M332" s="48" t="str">
        <f t="shared" si="26"/>
        <v>松木竜太朗走幅跳</v>
      </c>
      <c r="O332">
        <f t="shared" si="25"/>
        <v>1</v>
      </c>
    </row>
    <row r="333" spans="1:15" x14ac:dyDescent="0.15">
      <c r="A333" t="s">
        <v>336</v>
      </c>
      <c r="B333" t="s">
        <v>79</v>
      </c>
      <c r="C333" s="6" t="s">
        <v>847</v>
      </c>
      <c r="D333" t="s">
        <v>531</v>
      </c>
      <c r="E333" t="s">
        <v>138</v>
      </c>
      <c r="F333" t="s">
        <v>340</v>
      </c>
      <c r="G333">
        <v>1065</v>
      </c>
      <c r="H333" t="s">
        <v>83</v>
      </c>
      <c r="I333" t="s">
        <v>131</v>
      </c>
      <c r="J333" t="s">
        <v>109</v>
      </c>
      <c r="K333" t="s">
        <v>222</v>
      </c>
      <c r="M333" s="48" t="str">
        <f t="shared" si="26"/>
        <v>松﨑琉惟三段跳</v>
      </c>
      <c r="O333" t="e">
        <f>IF(M333=#REF!,0,1)</f>
        <v>#REF!</v>
      </c>
    </row>
    <row r="334" spans="1:15" x14ac:dyDescent="0.15">
      <c r="A334" t="s">
        <v>536</v>
      </c>
      <c r="B334" t="s">
        <v>79</v>
      </c>
      <c r="C334" s="6">
        <v>45094</v>
      </c>
      <c r="D334" t="s">
        <v>80</v>
      </c>
      <c r="E334" t="s">
        <v>212</v>
      </c>
      <c r="F334" t="s">
        <v>340</v>
      </c>
      <c r="G334">
        <v>452</v>
      </c>
      <c r="H334" t="s">
        <v>83</v>
      </c>
      <c r="I334" t="s">
        <v>131</v>
      </c>
      <c r="J334" t="s">
        <v>109</v>
      </c>
      <c r="K334" t="s">
        <v>505</v>
      </c>
      <c r="M334" s="48" t="str">
        <f t="shared" si="26"/>
        <v>松﨑琉惟走幅跳</v>
      </c>
      <c r="O334">
        <f t="shared" si="25"/>
        <v>1</v>
      </c>
    </row>
    <row r="335" spans="1:15" x14ac:dyDescent="0.15">
      <c r="A335" t="s">
        <v>266</v>
      </c>
      <c r="B335" t="s">
        <v>267</v>
      </c>
      <c r="C335" s="6" t="s">
        <v>841</v>
      </c>
      <c r="D335" t="s">
        <v>530</v>
      </c>
      <c r="E335" t="s">
        <v>189</v>
      </c>
      <c r="F335" t="s">
        <v>293</v>
      </c>
      <c r="G335">
        <v>2785</v>
      </c>
      <c r="H335" t="s">
        <v>83</v>
      </c>
      <c r="I335" t="s">
        <v>152</v>
      </c>
      <c r="J335" t="s">
        <v>109</v>
      </c>
      <c r="K335" t="s">
        <v>86</v>
      </c>
      <c r="M335" s="48" t="str">
        <f t="shared" si="26"/>
        <v>上伊澤渉やり投</v>
      </c>
      <c r="O335" t="e">
        <f>IF(M335=#REF!,0,1)</f>
        <v>#REF!</v>
      </c>
    </row>
    <row r="336" spans="1:15" x14ac:dyDescent="0.15">
      <c r="A336" t="s">
        <v>713</v>
      </c>
      <c r="B336" t="s">
        <v>79</v>
      </c>
      <c r="C336" s="6">
        <v>45199</v>
      </c>
      <c r="D336" t="s">
        <v>438</v>
      </c>
      <c r="E336" t="s">
        <v>835</v>
      </c>
      <c r="F336" t="s">
        <v>738</v>
      </c>
      <c r="G336">
        <v>2638</v>
      </c>
      <c r="H336" t="s">
        <v>83</v>
      </c>
      <c r="I336" t="s">
        <v>427</v>
      </c>
      <c r="J336" t="s">
        <v>423</v>
      </c>
      <c r="K336" t="s">
        <v>86</v>
      </c>
      <c r="M336" s="48" t="str">
        <f t="shared" si="26"/>
        <v>上原美樹ｼﾞｬﾍﾞﾘｯｸﾎﾞｰﾙｽﾛｰ</v>
      </c>
      <c r="O336">
        <f t="shared" si="25"/>
        <v>1</v>
      </c>
    </row>
    <row r="337" spans="1:15" x14ac:dyDescent="0.15">
      <c r="A337" t="s">
        <v>739</v>
      </c>
      <c r="B337" t="s">
        <v>837</v>
      </c>
      <c r="C337" s="6">
        <v>45208</v>
      </c>
      <c r="D337" t="s">
        <v>421</v>
      </c>
      <c r="E337" t="s">
        <v>212</v>
      </c>
      <c r="F337" t="s">
        <v>553</v>
      </c>
      <c r="G337">
        <v>358</v>
      </c>
      <c r="H337" t="s">
        <v>83</v>
      </c>
      <c r="I337" t="s">
        <v>422</v>
      </c>
      <c r="J337" t="s">
        <v>546</v>
      </c>
      <c r="K337" t="s">
        <v>235</v>
      </c>
      <c r="M337" s="48" t="str">
        <f t="shared" si="26"/>
        <v>上原瑠斗走幅跳</v>
      </c>
      <c r="O337">
        <f t="shared" si="25"/>
        <v>1</v>
      </c>
    </row>
    <row r="338" spans="1:15" x14ac:dyDescent="0.15">
      <c r="A338" t="s">
        <v>739</v>
      </c>
      <c r="B338" t="s">
        <v>837</v>
      </c>
      <c r="C338" s="6">
        <v>45208</v>
      </c>
      <c r="D338" t="s">
        <v>438</v>
      </c>
      <c r="E338" t="s">
        <v>212</v>
      </c>
      <c r="F338" t="s">
        <v>771</v>
      </c>
      <c r="G338">
        <v>322</v>
      </c>
      <c r="H338" t="s">
        <v>83</v>
      </c>
      <c r="I338" t="s">
        <v>425</v>
      </c>
      <c r="J338" t="s">
        <v>428</v>
      </c>
      <c r="K338" t="s">
        <v>235</v>
      </c>
      <c r="M338" s="48" t="str">
        <f t="shared" si="26"/>
        <v>上山璃乃走幅跳</v>
      </c>
      <c r="O338" t="e">
        <f>IF(M338=#REF!,0,1)</f>
        <v>#REF!</v>
      </c>
    </row>
    <row r="339" spans="1:15" x14ac:dyDescent="0.15">
      <c r="A339" t="s">
        <v>445</v>
      </c>
      <c r="B339" t="s">
        <v>79</v>
      </c>
      <c r="C339" s="6" t="s">
        <v>843</v>
      </c>
      <c r="D339" t="s">
        <v>373</v>
      </c>
      <c r="E339" t="s">
        <v>212</v>
      </c>
      <c r="F339" t="s">
        <v>258</v>
      </c>
      <c r="G339">
        <v>363</v>
      </c>
      <c r="H339" t="s">
        <v>83</v>
      </c>
      <c r="I339" t="s">
        <v>449</v>
      </c>
      <c r="J339" t="s">
        <v>109</v>
      </c>
      <c r="K339" t="s">
        <v>468</v>
      </c>
      <c r="M339" s="48" t="str">
        <f t="shared" si="26"/>
        <v>上川真海走幅跳</v>
      </c>
      <c r="O339">
        <f t="shared" ref="O339:O376" si="27">IF(M339=M338,0,1)</f>
        <v>1</v>
      </c>
    </row>
    <row r="340" spans="1:15" x14ac:dyDescent="0.15">
      <c r="A340" t="s">
        <v>266</v>
      </c>
      <c r="B340" t="s">
        <v>267</v>
      </c>
      <c r="C340" s="6" t="s">
        <v>841</v>
      </c>
      <c r="D340" t="s">
        <v>531</v>
      </c>
      <c r="E340" t="s">
        <v>212</v>
      </c>
      <c r="F340" t="s">
        <v>319</v>
      </c>
      <c r="G340">
        <v>442</v>
      </c>
      <c r="H340" t="s">
        <v>83</v>
      </c>
      <c r="I340" t="s">
        <v>101</v>
      </c>
      <c r="J340" t="s">
        <v>109</v>
      </c>
      <c r="K340" t="s">
        <v>150</v>
      </c>
      <c r="M340" s="48" t="str">
        <f t="shared" si="26"/>
        <v>上田琉一郎走幅跳</v>
      </c>
      <c r="O340">
        <f t="shared" si="27"/>
        <v>1</v>
      </c>
    </row>
    <row r="341" spans="1:15" x14ac:dyDescent="0.15">
      <c r="A341" t="s">
        <v>778</v>
      </c>
      <c r="B341" t="s">
        <v>267</v>
      </c>
      <c r="C341" s="6" t="s">
        <v>779</v>
      </c>
      <c r="D341" t="s">
        <v>80</v>
      </c>
      <c r="E341" t="s">
        <v>117</v>
      </c>
      <c r="F341" t="s">
        <v>365</v>
      </c>
      <c r="G341">
        <v>2705</v>
      </c>
      <c r="H341" t="s">
        <v>83</v>
      </c>
      <c r="I341" t="s">
        <v>131</v>
      </c>
      <c r="J341" t="s">
        <v>89</v>
      </c>
      <c r="K341" t="s">
        <v>86</v>
      </c>
      <c r="M341" s="48" t="str">
        <f t="shared" si="26"/>
        <v>城宝友希ｼﾞｬﾍﾞﾘｯｸｽﾛｰ</v>
      </c>
      <c r="O341">
        <f t="shared" si="27"/>
        <v>1</v>
      </c>
    </row>
    <row r="342" spans="1:15" x14ac:dyDescent="0.15">
      <c r="A342" t="s">
        <v>778</v>
      </c>
      <c r="B342" t="s">
        <v>267</v>
      </c>
      <c r="C342" s="6" t="s">
        <v>779</v>
      </c>
      <c r="D342" t="s">
        <v>80</v>
      </c>
      <c r="E342" t="s">
        <v>123</v>
      </c>
      <c r="F342" t="s">
        <v>365</v>
      </c>
      <c r="G342">
        <v>1848</v>
      </c>
      <c r="H342" t="s">
        <v>83</v>
      </c>
      <c r="I342" t="s">
        <v>131</v>
      </c>
      <c r="J342" t="s">
        <v>89</v>
      </c>
      <c r="K342" t="s">
        <v>86</v>
      </c>
      <c r="M342" s="48" t="str">
        <f t="shared" si="26"/>
        <v>城宝友希円盤投</v>
      </c>
      <c r="O342" t="e">
        <f>IF(M342=#REF!,0,1)</f>
        <v>#REF!</v>
      </c>
    </row>
    <row r="343" spans="1:15" x14ac:dyDescent="0.15">
      <c r="A343" t="s">
        <v>657</v>
      </c>
      <c r="B343" t="s">
        <v>267</v>
      </c>
      <c r="C343" s="6">
        <v>45080</v>
      </c>
      <c r="D343" t="s">
        <v>830</v>
      </c>
      <c r="E343" t="s">
        <v>212</v>
      </c>
      <c r="F343" t="s">
        <v>664</v>
      </c>
      <c r="G343">
        <v>418</v>
      </c>
      <c r="H343" t="s">
        <v>83</v>
      </c>
      <c r="I343" t="s">
        <v>539</v>
      </c>
      <c r="J343" t="s">
        <v>109</v>
      </c>
      <c r="K343" t="s">
        <v>215</v>
      </c>
      <c r="M343" s="48" t="str">
        <f t="shared" si="26"/>
        <v>城寳駿太郎走幅跳</v>
      </c>
      <c r="O343">
        <f t="shared" si="27"/>
        <v>1</v>
      </c>
    </row>
    <row r="344" spans="1:15" x14ac:dyDescent="0.15">
      <c r="A344" t="s">
        <v>489</v>
      </c>
      <c r="B344" t="s">
        <v>79</v>
      </c>
      <c r="C344" s="6" t="s">
        <v>851</v>
      </c>
      <c r="D344" t="s">
        <v>126</v>
      </c>
      <c r="E344" t="s">
        <v>117</v>
      </c>
      <c r="F344" t="s">
        <v>514</v>
      </c>
      <c r="G344">
        <v>3783</v>
      </c>
      <c r="H344" t="s">
        <v>83</v>
      </c>
      <c r="I344" t="s">
        <v>515</v>
      </c>
      <c r="J344" t="s">
        <v>85</v>
      </c>
      <c r="K344" t="s">
        <v>86</v>
      </c>
      <c r="M344" s="48" t="str">
        <f t="shared" si="26"/>
        <v>植松葉那ｼﾞｬﾍﾞﾘｯｸｽﾛｰ</v>
      </c>
      <c r="O344">
        <f t="shared" si="27"/>
        <v>1</v>
      </c>
    </row>
    <row r="345" spans="1:15" x14ac:dyDescent="0.15">
      <c r="A345" t="s">
        <v>713</v>
      </c>
      <c r="B345" t="s">
        <v>79</v>
      </c>
      <c r="C345" s="6">
        <v>45199</v>
      </c>
      <c r="D345" t="s">
        <v>438</v>
      </c>
      <c r="E345" t="s">
        <v>835</v>
      </c>
      <c r="F345" t="s">
        <v>615</v>
      </c>
      <c r="G345">
        <v>1119</v>
      </c>
      <c r="H345" t="s">
        <v>83</v>
      </c>
      <c r="I345" t="s">
        <v>427</v>
      </c>
      <c r="J345" t="s">
        <v>546</v>
      </c>
      <c r="K345" t="s">
        <v>86</v>
      </c>
      <c r="M345" s="48" t="str">
        <f t="shared" si="26"/>
        <v>織田梨花ｼﾞｬﾍﾞﾘｯｸﾎﾞｰﾙｽﾛｰ</v>
      </c>
      <c r="O345">
        <f t="shared" si="27"/>
        <v>1</v>
      </c>
    </row>
    <row r="346" spans="1:15" x14ac:dyDescent="0.15">
      <c r="A346" t="s">
        <v>536</v>
      </c>
      <c r="B346" t="s">
        <v>79</v>
      </c>
      <c r="C346" s="6">
        <v>45095</v>
      </c>
      <c r="D346" t="s">
        <v>80</v>
      </c>
      <c r="E346" t="s">
        <v>81</v>
      </c>
      <c r="F346" t="s">
        <v>538</v>
      </c>
      <c r="G346">
        <v>712</v>
      </c>
      <c r="H346" t="s">
        <v>83</v>
      </c>
      <c r="I346" t="s">
        <v>539</v>
      </c>
      <c r="J346" t="s">
        <v>89</v>
      </c>
      <c r="K346" t="s">
        <v>86</v>
      </c>
      <c r="M346" s="48" t="str">
        <f t="shared" si="26"/>
        <v>新鞍健人砲丸投</v>
      </c>
      <c r="O346" t="e">
        <f>IF(M346=#REF!,0,1)</f>
        <v>#REF!</v>
      </c>
    </row>
    <row r="347" spans="1:15" x14ac:dyDescent="0.15">
      <c r="A347" t="s">
        <v>78</v>
      </c>
      <c r="B347" t="s">
        <v>79</v>
      </c>
      <c r="C347" s="6" t="s">
        <v>849</v>
      </c>
      <c r="D347" t="s">
        <v>531</v>
      </c>
      <c r="E347" t="s">
        <v>212</v>
      </c>
      <c r="F347" t="s">
        <v>236</v>
      </c>
      <c r="G347">
        <v>396</v>
      </c>
      <c r="H347" t="s">
        <v>83</v>
      </c>
      <c r="I347" t="s">
        <v>84</v>
      </c>
      <c r="J347" t="s">
        <v>85</v>
      </c>
      <c r="K347" t="s">
        <v>237</v>
      </c>
      <c r="M347" s="48" t="str">
        <f t="shared" si="26"/>
        <v>森一馬走幅跳</v>
      </c>
      <c r="O347">
        <f t="shared" si="27"/>
        <v>1</v>
      </c>
    </row>
    <row r="348" spans="1:15" x14ac:dyDescent="0.15">
      <c r="A348" t="s">
        <v>739</v>
      </c>
      <c r="B348" t="s">
        <v>837</v>
      </c>
      <c r="C348" s="6">
        <v>45208</v>
      </c>
      <c r="D348" t="s">
        <v>80</v>
      </c>
      <c r="E348" t="s">
        <v>117</v>
      </c>
      <c r="F348" t="s">
        <v>747</v>
      </c>
      <c r="G348">
        <v>3561</v>
      </c>
      <c r="H348" t="s">
        <v>83</v>
      </c>
      <c r="I348" t="s">
        <v>280</v>
      </c>
      <c r="J348" t="s">
        <v>109</v>
      </c>
      <c r="K348" t="s">
        <v>86</v>
      </c>
      <c r="M348" s="48" t="str">
        <f t="shared" si="26"/>
        <v>森駿哉ｼﾞｬﾍﾞﾘｯｸｽﾛｰ</v>
      </c>
      <c r="O348">
        <f t="shared" si="27"/>
        <v>1</v>
      </c>
    </row>
    <row r="349" spans="1:15" x14ac:dyDescent="0.15">
      <c r="A349" t="s">
        <v>489</v>
      </c>
      <c r="B349" t="s">
        <v>79</v>
      </c>
      <c r="C349" s="6" t="s">
        <v>851</v>
      </c>
      <c r="D349" t="s">
        <v>529</v>
      </c>
      <c r="E349" t="s">
        <v>212</v>
      </c>
      <c r="F349" t="s">
        <v>490</v>
      </c>
      <c r="G349">
        <v>659</v>
      </c>
      <c r="H349" t="s">
        <v>83</v>
      </c>
      <c r="I349" t="s">
        <v>163</v>
      </c>
      <c r="J349" t="s">
        <v>86</v>
      </c>
      <c r="K349" t="s">
        <v>252</v>
      </c>
      <c r="M349" s="48" t="str">
        <f t="shared" si="26"/>
        <v>森大地走幅跳</v>
      </c>
      <c r="O349">
        <f t="shared" si="27"/>
        <v>1</v>
      </c>
    </row>
    <row r="350" spans="1:15" x14ac:dyDescent="0.15">
      <c r="A350" t="s">
        <v>536</v>
      </c>
      <c r="B350" t="s">
        <v>79</v>
      </c>
      <c r="C350" s="6">
        <v>45094</v>
      </c>
      <c r="D350" t="s">
        <v>126</v>
      </c>
      <c r="E350" t="s">
        <v>212</v>
      </c>
      <c r="F350" t="s">
        <v>257</v>
      </c>
      <c r="G350">
        <v>352</v>
      </c>
      <c r="H350" t="s">
        <v>83</v>
      </c>
      <c r="I350" t="s">
        <v>108</v>
      </c>
      <c r="J350" t="s">
        <v>85</v>
      </c>
      <c r="K350" t="s">
        <v>223</v>
      </c>
      <c r="M350" s="48" t="str">
        <f t="shared" si="26"/>
        <v>森谷里津走幅跳</v>
      </c>
      <c r="O350">
        <f t="shared" si="27"/>
        <v>1</v>
      </c>
    </row>
    <row r="351" spans="1:15" x14ac:dyDescent="0.15">
      <c r="A351" t="s">
        <v>445</v>
      </c>
      <c r="B351" t="s">
        <v>79</v>
      </c>
      <c r="C351" s="6" t="s">
        <v>845</v>
      </c>
      <c r="D351" t="s">
        <v>164</v>
      </c>
      <c r="E351" t="s">
        <v>138</v>
      </c>
      <c r="F351" t="s">
        <v>144</v>
      </c>
      <c r="G351">
        <v>1143</v>
      </c>
      <c r="H351" t="s">
        <v>83</v>
      </c>
      <c r="I351" t="s">
        <v>457</v>
      </c>
      <c r="J351" t="s">
        <v>85</v>
      </c>
      <c r="K351" t="s">
        <v>141</v>
      </c>
      <c r="M351" s="48" t="str">
        <f t="shared" si="26"/>
        <v>森田泰輔三段跳</v>
      </c>
      <c r="O351" t="e">
        <f>IF(M351=#REF!,0,1)</f>
        <v>#REF!</v>
      </c>
    </row>
    <row r="352" spans="1:15" x14ac:dyDescent="0.15">
      <c r="A352" t="s">
        <v>787</v>
      </c>
      <c r="B352" t="s">
        <v>788</v>
      </c>
      <c r="C352" s="6" t="s">
        <v>844</v>
      </c>
      <c r="D352" t="s">
        <v>791</v>
      </c>
      <c r="E352" t="s">
        <v>81</v>
      </c>
      <c r="F352" t="s">
        <v>795</v>
      </c>
      <c r="G352">
        <v>923</v>
      </c>
      <c r="H352" t="s">
        <v>83</v>
      </c>
      <c r="I352" t="s">
        <v>280</v>
      </c>
      <c r="J352">
        <v>1</v>
      </c>
      <c r="M352" s="48" t="str">
        <f t="shared" si="26"/>
        <v>神作　芽吹砲丸投</v>
      </c>
      <c r="O352">
        <f t="shared" si="27"/>
        <v>1</v>
      </c>
    </row>
    <row r="353" spans="1:15" x14ac:dyDescent="0.15">
      <c r="A353" t="s">
        <v>336</v>
      </c>
      <c r="B353" t="s">
        <v>79</v>
      </c>
      <c r="C353" s="6" t="s">
        <v>847</v>
      </c>
      <c r="D353" t="s">
        <v>80</v>
      </c>
      <c r="E353" t="s">
        <v>117</v>
      </c>
      <c r="F353" t="s">
        <v>349</v>
      </c>
      <c r="G353">
        <v>2561</v>
      </c>
      <c r="H353" t="s">
        <v>83</v>
      </c>
      <c r="I353" t="s">
        <v>280</v>
      </c>
      <c r="J353" t="s">
        <v>89</v>
      </c>
      <c r="K353" t="s">
        <v>86</v>
      </c>
      <c r="M353" s="48" t="str">
        <f t="shared" si="26"/>
        <v>神作芽吹ｼﾞｬﾍﾞﾘｯｸｽﾛｰ</v>
      </c>
      <c r="O353">
        <f t="shared" si="27"/>
        <v>1</v>
      </c>
    </row>
    <row r="354" spans="1:15" x14ac:dyDescent="0.15">
      <c r="A354" t="s">
        <v>778</v>
      </c>
      <c r="B354" t="s">
        <v>267</v>
      </c>
      <c r="C354" s="6" t="s">
        <v>779</v>
      </c>
      <c r="D354" t="s">
        <v>80</v>
      </c>
      <c r="E354" t="s">
        <v>123</v>
      </c>
      <c r="F354" t="s">
        <v>349</v>
      </c>
      <c r="G354">
        <v>1418</v>
      </c>
      <c r="H354" t="s">
        <v>83</v>
      </c>
      <c r="I354" t="s">
        <v>280</v>
      </c>
      <c r="J354" t="s">
        <v>89</v>
      </c>
      <c r="K354" t="s">
        <v>86</v>
      </c>
      <c r="M354" s="48" t="str">
        <f t="shared" si="26"/>
        <v>神作芽吹円盤投</v>
      </c>
      <c r="O354" t="e">
        <f>IF(M354=#REF!,0,1)</f>
        <v>#REF!</v>
      </c>
    </row>
    <row r="355" spans="1:15" x14ac:dyDescent="0.15">
      <c r="A355" t="e">
        <v>#N/A</v>
      </c>
      <c r="B355" t="e">
        <v>#N/A</v>
      </c>
      <c r="C355" s="6">
        <v>45158</v>
      </c>
      <c r="D355" t="s">
        <v>80</v>
      </c>
      <c r="E355" t="s">
        <v>81</v>
      </c>
      <c r="F355" t="s">
        <v>349</v>
      </c>
      <c r="G355">
        <v>843</v>
      </c>
      <c r="H355" t="s">
        <v>83</v>
      </c>
      <c r="I355" t="s">
        <v>280</v>
      </c>
      <c r="J355" t="s">
        <v>89</v>
      </c>
      <c r="K355" t="s">
        <v>86</v>
      </c>
      <c r="M355" s="48" t="str">
        <f t="shared" si="26"/>
        <v>神作芽吹砲丸投</v>
      </c>
      <c r="O355">
        <f t="shared" si="27"/>
        <v>1</v>
      </c>
    </row>
    <row r="356" spans="1:15" x14ac:dyDescent="0.15">
      <c r="A356" t="s">
        <v>739</v>
      </c>
      <c r="B356" t="s">
        <v>837</v>
      </c>
      <c r="C356" s="6">
        <v>45208</v>
      </c>
      <c r="D356" t="s">
        <v>421</v>
      </c>
      <c r="E356" t="s">
        <v>835</v>
      </c>
      <c r="F356" t="s">
        <v>750</v>
      </c>
      <c r="G356">
        <v>1130</v>
      </c>
      <c r="H356" t="s">
        <v>83</v>
      </c>
      <c r="I356" t="s">
        <v>425</v>
      </c>
      <c r="J356" t="s">
        <v>85</v>
      </c>
      <c r="K356" t="s">
        <v>86</v>
      </c>
      <c r="M356" s="48" t="str">
        <f t="shared" si="26"/>
        <v>諏訪泰生ｼﾞｬﾍﾞﾘｯｸﾎﾞｰﾙｽﾛｰ</v>
      </c>
      <c r="O356" t="e">
        <f>IF(M356=#REF!,0,1)</f>
        <v>#REF!</v>
      </c>
    </row>
    <row r="357" spans="1:15" x14ac:dyDescent="0.15">
      <c r="A357" t="s">
        <v>445</v>
      </c>
      <c r="B357" t="s">
        <v>79</v>
      </c>
      <c r="C357" s="6" t="s">
        <v>843</v>
      </c>
      <c r="D357" t="s">
        <v>164</v>
      </c>
      <c r="E357" t="s">
        <v>189</v>
      </c>
      <c r="F357" t="s">
        <v>171</v>
      </c>
      <c r="G357">
        <v>4377</v>
      </c>
      <c r="H357" t="s">
        <v>83</v>
      </c>
      <c r="I357" t="s">
        <v>457</v>
      </c>
      <c r="J357" t="s">
        <v>109</v>
      </c>
      <c r="K357" t="s">
        <v>86</v>
      </c>
      <c r="M357" s="48" t="str">
        <f t="shared" si="26"/>
        <v>須藤晴人やり投</v>
      </c>
      <c r="O357">
        <f t="shared" si="27"/>
        <v>1</v>
      </c>
    </row>
    <row r="358" spans="1:15" x14ac:dyDescent="0.15">
      <c r="A358" t="s">
        <v>648</v>
      </c>
      <c r="B358" t="s">
        <v>649</v>
      </c>
      <c r="C358" s="6">
        <v>45093</v>
      </c>
      <c r="D358" t="s">
        <v>164</v>
      </c>
      <c r="E358" t="s">
        <v>81</v>
      </c>
      <c r="F358" t="s">
        <v>171</v>
      </c>
      <c r="G358">
        <v>1047</v>
      </c>
      <c r="H358" t="s">
        <v>633</v>
      </c>
      <c r="I358" t="s">
        <v>457</v>
      </c>
      <c r="J358" t="s">
        <v>109</v>
      </c>
      <c r="K358" t="s">
        <v>86</v>
      </c>
      <c r="M358" s="48" t="str">
        <f t="shared" si="26"/>
        <v>須藤晴人砲丸投</v>
      </c>
      <c r="O358">
        <f t="shared" si="27"/>
        <v>1</v>
      </c>
    </row>
    <row r="359" spans="1:15" x14ac:dyDescent="0.15">
      <c r="A359" t="s">
        <v>336</v>
      </c>
      <c r="B359" t="s">
        <v>79</v>
      </c>
      <c r="C359" s="6" t="s">
        <v>847</v>
      </c>
      <c r="D359" t="s">
        <v>80</v>
      </c>
      <c r="E359" t="s">
        <v>81</v>
      </c>
      <c r="F359" t="s">
        <v>90</v>
      </c>
      <c r="G359">
        <v>589</v>
      </c>
      <c r="H359" t="s">
        <v>83</v>
      </c>
      <c r="I359" t="s">
        <v>91</v>
      </c>
      <c r="J359" t="s">
        <v>85</v>
      </c>
      <c r="K359" t="s">
        <v>86</v>
      </c>
      <c r="M359" s="48" t="str">
        <f t="shared" si="26"/>
        <v>須藤奏祐砲丸投</v>
      </c>
      <c r="O359">
        <f t="shared" si="27"/>
        <v>1</v>
      </c>
    </row>
    <row r="360" spans="1:15" x14ac:dyDescent="0.15">
      <c r="A360" t="s">
        <v>621</v>
      </c>
      <c r="B360" t="s">
        <v>267</v>
      </c>
      <c r="C360" s="6">
        <v>45109</v>
      </c>
      <c r="D360" t="s">
        <v>80</v>
      </c>
      <c r="E360" t="s">
        <v>212</v>
      </c>
      <c r="F360" t="s">
        <v>627</v>
      </c>
      <c r="G360">
        <v>449</v>
      </c>
      <c r="H360" t="s">
        <v>83</v>
      </c>
      <c r="I360" t="s">
        <v>303</v>
      </c>
      <c r="J360" t="s">
        <v>89</v>
      </c>
      <c r="K360" t="s">
        <v>148</v>
      </c>
      <c r="M360" s="48" t="str">
        <f t="shared" si="26"/>
        <v>須藤翼走幅跳</v>
      </c>
      <c r="O360" t="e">
        <f>IF(M360=#REF!,0,1)</f>
        <v>#REF!</v>
      </c>
    </row>
    <row r="361" spans="1:15" x14ac:dyDescent="0.15">
      <c r="A361" t="s">
        <v>78</v>
      </c>
      <c r="B361" t="s">
        <v>79</v>
      </c>
      <c r="C361" s="6" t="s">
        <v>849</v>
      </c>
      <c r="D361" t="s">
        <v>164</v>
      </c>
      <c r="E361" t="s">
        <v>183</v>
      </c>
      <c r="F361" t="s">
        <v>181</v>
      </c>
      <c r="G361">
        <v>3041</v>
      </c>
      <c r="H361" t="s">
        <v>83</v>
      </c>
      <c r="I361" t="s">
        <v>152</v>
      </c>
      <c r="J361" t="s">
        <v>109</v>
      </c>
      <c r="K361" t="s">
        <v>86</v>
      </c>
      <c r="M361" s="48" t="str">
        <f t="shared" si="26"/>
        <v>水口湊太ハンマー投</v>
      </c>
      <c r="O361">
        <f t="shared" si="27"/>
        <v>1</v>
      </c>
    </row>
    <row r="362" spans="1:15" x14ac:dyDescent="0.15">
      <c r="A362" t="s">
        <v>445</v>
      </c>
      <c r="B362" t="s">
        <v>79</v>
      </c>
      <c r="C362" s="6" t="s">
        <v>848</v>
      </c>
      <c r="D362" t="s">
        <v>164</v>
      </c>
      <c r="E362" t="s">
        <v>123</v>
      </c>
      <c r="F362" t="s">
        <v>181</v>
      </c>
      <c r="G362">
        <v>3270</v>
      </c>
      <c r="H362" t="s">
        <v>83</v>
      </c>
      <c r="I362" t="s">
        <v>456</v>
      </c>
      <c r="J362" t="s">
        <v>109</v>
      </c>
      <c r="K362" t="s">
        <v>86</v>
      </c>
      <c r="M362" s="48" t="str">
        <f t="shared" si="26"/>
        <v>水口湊太円盤投</v>
      </c>
      <c r="O362">
        <f t="shared" si="27"/>
        <v>1</v>
      </c>
    </row>
    <row r="363" spans="1:15" x14ac:dyDescent="0.15">
      <c r="A363" t="s">
        <v>390</v>
      </c>
      <c r="B363" t="s">
        <v>79</v>
      </c>
      <c r="C363" s="6" t="s">
        <v>850</v>
      </c>
      <c r="D363" t="s">
        <v>164</v>
      </c>
      <c r="E363" t="s">
        <v>81</v>
      </c>
      <c r="F363" t="s">
        <v>181</v>
      </c>
      <c r="G363">
        <v>985</v>
      </c>
      <c r="H363" t="s">
        <v>83</v>
      </c>
      <c r="I363" t="s">
        <v>152</v>
      </c>
      <c r="J363" t="s">
        <v>109</v>
      </c>
      <c r="K363" t="s">
        <v>86</v>
      </c>
      <c r="M363" s="48" t="str">
        <f t="shared" si="26"/>
        <v>水口湊太砲丸投</v>
      </c>
      <c r="O363">
        <f t="shared" si="27"/>
        <v>1</v>
      </c>
    </row>
    <row r="364" spans="1:15" x14ac:dyDescent="0.15">
      <c r="A364" t="s">
        <v>787</v>
      </c>
      <c r="B364" t="s">
        <v>788</v>
      </c>
      <c r="C364" s="6" t="s">
        <v>844</v>
      </c>
      <c r="D364" t="s">
        <v>791</v>
      </c>
      <c r="E364" t="s">
        <v>117</v>
      </c>
      <c r="F364" t="s">
        <v>813</v>
      </c>
      <c r="G364">
        <v>3334</v>
      </c>
      <c r="H364" t="s">
        <v>83</v>
      </c>
      <c r="I364" t="s">
        <v>303</v>
      </c>
      <c r="J364">
        <v>2</v>
      </c>
      <c r="M364" s="48" t="str">
        <f t="shared" si="26"/>
        <v>水野　龍空ｼﾞｬﾍﾞﾘｯｸｽﾛｰ</v>
      </c>
      <c r="O364">
        <f t="shared" si="27"/>
        <v>1</v>
      </c>
    </row>
    <row r="365" spans="1:15" x14ac:dyDescent="0.15">
      <c r="A365" t="s">
        <v>445</v>
      </c>
      <c r="B365" t="s">
        <v>79</v>
      </c>
      <c r="C365" s="6" t="s">
        <v>843</v>
      </c>
      <c r="D365" t="s">
        <v>164</v>
      </c>
      <c r="E365" t="s">
        <v>183</v>
      </c>
      <c r="F365" t="s">
        <v>174</v>
      </c>
      <c r="G365">
        <v>2919</v>
      </c>
      <c r="H365" t="s">
        <v>83</v>
      </c>
      <c r="I365" t="s">
        <v>456</v>
      </c>
      <c r="J365" t="s">
        <v>109</v>
      </c>
      <c r="K365" t="s">
        <v>86</v>
      </c>
      <c r="M365" s="48" t="str">
        <f t="shared" si="26"/>
        <v>水野舜也ハンマー投</v>
      </c>
      <c r="O365">
        <f t="shared" si="27"/>
        <v>1</v>
      </c>
    </row>
    <row r="366" spans="1:15" x14ac:dyDescent="0.15">
      <c r="A366" t="s">
        <v>445</v>
      </c>
      <c r="B366" t="s">
        <v>79</v>
      </c>
      <c r="C366" s="6" t="s">
        <v>845</v>
      </c>
      <c r="D366" t="s">
        <v>164</v>
      </c>
      <c r="E366" t="s">
        <v>81</v>
      </c>
      <c r="F366" t="s">
        <v>174</v>
      </c>
      <c r="G366">
        <v>980</v>
      </c>
      <c r="H366" t="s">
        <v>83</v>
      </c>
      <c r="I366" t="s">
        <v>456</v>
      </c>
      <c r="J366" t="s">
        <v>109</v>
      </c>
      <c r="K366" t="s">
        <v>86</v>
      </c>
      <c r="M366" s="48" t="str">
        <f t="shared" si="26"/>
        <v>水野舜也砲丸投</v>
      </c>
      <c r="O366">
        <f t="shared" si="27"/>
        <v>1</v>
      </c>
    </row>
    <row r="367" spans="1:15" x14ac:dyDescent="0.15">
      <c r="A367" t="s">
        <v>621</v>
      </c>
      <c r="B367" t="s">
        <v>267</v>
      </c>
      <c r="C367" s="6">
        <v>45109</v>
      </c>
      <c r="D367" t="s">
        <v>80</v>
      </c>
      <c r="E367" t="s">
        <v>117</v>
      </c>
      <c r="F367" t="s">
        <v>121</v>
      </c>
      <c r="G367">
        <v>4153</v>
      </c>
      <c r="H367" t="s">
        <v>83</v>
      </c>
      <c r="I367" t="s">
        <v>303</v>
      </c>
      <c r="J367" t="s">
        <v>85</v>
      </c>
      <c r="K367" t="s">
        <v>86</v>
      </c>
      <c r="M367" s="48" t="str">
        <f t="shared" si="26"/>
        <v>水野龍空ｼﾞｬﾍﾞﾘｯｸｽﾛｰ</v>
      </c>
      <c r="O367">
        <f t="shared" si="27"/>
        <v>1</v>
      </c>
    </row>
    <row r="368" spans="1:15" x14ac:dyDescent="0.15">
      <c r="A368" t="s">
        <v>445</v>
      </c>
      <c r="B368" t="s">
        <v>79</v>
      </c>
      <c r="C368" s="6" t="s">
        <v>845</v>
      </c>
      <c r="D368" t="s">
        <v>373</v>
      </c>
      <c r="E368" t="s">
        <v>138</v>
      </c>
      <c r="F368" t="s">
        <v>201</v>
      </c>
      <c r="G368">
        <v>998</v>
      </c>
      <c r="H368" t="s">
        <v>83</v>
      </c>
      <c r="I368" t="s">
        <v>455</v>
      </c>
      <c r="J368" t="s">
        <v>109</v>
      </c>
      <c r="K368" t="s">
        <v>235</v>
      </c>
      <c r="M368" s="48" t="str">
        <f t="shared" si="26"/>
        <v>杉本玲奈三段跳</v>
      </c>
      <c r="O368" t="e">
        <f>IF(M368=#REF!,0,1)</f>
        <v>#REF!</v>
      </c>
    </row>
    <row r="369" spans="1:15" x14ac:dyDescent="0.15">
      <c r="A369" t="s">
        <v>701</v>
      </c>
      <c r="B369" t="s">
        <v>267</v>
      </c>
      <c r="C369" s="6">
        <v>45178</v>
      </c>
      <c r="D369" t="s">
        <v>829</v>
      </c>
      <c r="E369" t="s">
        <v>212</v>
      </c>
      <c r="F369" t="s">
        <v>201</v>
      </c>
      <c r="G369">
        <v>451</v>
      </c>
      <c r="H369" t="s">
        <v>83</v>
      </c>
      <c r="I369" t="s">
        <v>140</v>
      </c>
      <c r="J369" t="s">
        <v>109</v>
      </c>
      <c r="K369" t="s">
        <v>148</v>
      </c>
      <c r="M369" s="48" t="str">
        <f t="shared" si="26"/>
        <v>杉本玲奈走幅跳</v>
      </c>
      <c r="O369">
        <f t="shared" si="27"/>
        <v>1</v>
      </c>
    </row>
    <row r="370" spans="1:15" x14ac:dyDescent="0.15">
      <c r="A370" t="s">
        <v>701</v>
      </c>
      <c r="B370" t="s">
        <v>267</v>
      </c>
      <c r="C370" s="6">
        <v>45178</v>
      </c>
      <c r="D370" t="s">
        <v>164</v>
      </c>
      <c r="E370" t="s">
        <v>212</v>
      </c>
      <c r="F370" t="s">
        <v>241</v>
      </c>
      <c r="G370">
        <v>557</v>
      </c>
      <c r="H370" t="s">
        <v>83</v>
      </c>
      <c r="I370" t="s">
        <v>145</v>
      </c>
      <c r="J370" t="s">
        <v>85</v>
      </c>
      <c r="K370" t="s">
        <v>250</v>
      </c>
      <c r="M370" s="48" t="str">
        <f t="shared" si="26"/>
        <v>菅田大斗走幅跳</v>
      </c>
      <c r="O370">
        <f t="shared" si="27"/>
        <v>1</v>
      </c>
    </row>
    <row r="371" spans="1:15" x14ac:dyDescent="0.15">
      <c r="A371" t="s">
        <v>657</v>
      </c>
      <c r="B371" t="s">
        <v>267</v>
      </c>
      <c r="C371" s="6">
        <v>45080</v>
      </c>
      <c r="D371" t="s">
        <v>830</v>
      </c>
      <c r="E371" t="s">
        <v>212</v>
      </c>
      <c r="F371" t="s">
        <v>659</v>
      </c>
      <c r="G371">
        <v>425</v>
      </c>
      <c r="H371" t="s">
        <v>83</v>
      </c>
      <c r="I371" t="s">
        <v>272</v>
      </c>
      <c r="J371" t="s">
        <v>85</v>
      </c>
      <c r="K371" t="s">
        <v>198</v>
      </c>
      <c r="M371" s="48" t="str">
        <f t="shared" si="26"/>
        <v>菅田晧生走幅跳</v>
      </c>
      <c r="O371" t="e">
        <f>IF(M371=#REF!,0,1)</f>
        <v>#REF!</v>
      </c>
    </row>
    <row r="372" spans="1:15" x14ac:dyDescent="0.15">
      <c r="A372" t="s">
        <v>787</v>
      </c>
      <c r="B372" t="s">
        <v>788</v>
      </c>
      <c r="C372" s="6" t="s">
        <v>844</v>
      </c>
      <c r="D372" t="s">
        <v>789</v>
      </c>
      <c r="E372" t="s">
        <v>117</v>
      </c>
      <c r="F372" t="s">
        <v>816</v>
      </c>
      <c r="G372">
        <v>3047</v>
      </c>
      <c r="H372" t="s">
        <v>83</v>
      </c>
      <c r="I372" t="s">
        <v>131</v>
      </c>
      <c r="J372">
        <v>3</v>
      </c>
      <c r="M372" s="48" t="str">
        <f t="shared" si="26"/>
        <v>菅野　栞ｼﾞｬﾍﾞﾘｯｸｽﾛｰ</v>
      </c>
      <c r="O372" t="e">
        <f>IF(M372=#REF!,0,1)</f>
        <v>#REF!</v>
      </c>
    </row>
    <row r="373" spans="1:15" x14ac:dyDescent="0.15">
      <c r="A373" t="s">
        <v>78</v>
      </c>
      <c r="B373" t="s">
        <v>79</v>
      </c>
      <c r="C373" s="6" t="s">
        <v>849</v>
      </c>
      <c r="D373" t="s">
        <v>535</v>
      </c>
      <c r="E373" t="s">
        <v>212</v>
      </c>
      <c r="F373" t="s">
        <v>249</v>
      </c>
      <c r="G373">
        <v>392</v>
      </c>
      <c r="H373" t="s">
        <v>83</v>
      </c>
      <c r="I373" t="s">
        <v>173</v>
      </c>
      <c r="J373" t="s">
        <v>109</v>
      </c>
      <c r="K373" t="s">
        <v>250</v>
      </c>
      <c r="M373" s="48" t="str">
        <f t="shared" si="26"/>
        <v>菅野雅走幅跳</v>
      </c>
      <c r="O373">
        <f t="shared" si="27"/>
        <v>1</v>
      </c>
    </row>
    <row r="374" spans="1:15" x14ac:dyDescent="0.15">
      <c r="A374" t="s">
        <v>336</v>
      </c>
      <c r="B374" t="s">
        <v>79</v>
      </c>
      <c r="C374" s="6" t="s">
        <v>847</v>
      </c>
      <c r="D374" t="s">
        <v>80</v>
      </c>
      <c r="E374" t="s">
        <v>81</v>
      </c>
      <c r="F374" t="s">
        <v>350</v>
      </c>
      <c r="G374">
        <v>934</v>
      </c>
      <c r="H374" t="s">
        <v>83</v>
      </c>
      <c r="I374" t="s">
        <v>133</v>
      </c>
      <c r="J374" t="s">
        <v>85</v>
      </c>
      <c r="K374" t="s">
        <v>86</v>
      </c>
      <c r="M374" s="48" t="str">
        <f t="shared" si="26"/>
        <v>菅野之哉砲丸投</v>
      </c>
      <c r="O374">
        <f t="shared" si="27"/>
        <v>1</v>
      </c>
    </row>
    <row r="375" spans="1:15" x14ac:dyDescent="0.15">
      <c r="A375" t="s">
        <v>336</v>
      </c>
      <c r="B375" t="s">
        <v>79</v>
      </c>
      <c r="C375" s="6" t="s">
        <v>847</v>
      </c>
      <c r="D375" t="s">
        <v>126</v>
      </c>
      <c r="E375" t="s">
        <v>117</v>
      </c>
      <c r="F375" t="s">
        <v>130</v>
      </c>
      <c r="G375">
        <v>3048</v>
      </c>
      <c r="H375" t="s">
        <v>83</v>
      </c>
      <c r="I375" t="s">
        <v>131</v>
      </c>
      <c r="J375" t="s">
        <v>109</v>
      </c>
      <c r="K375" t="s">
        <v>86</v>
      </c>
      <c r="M375" s="48" t="str">
        <f t="shared" si="26"/>
        <v>菅野栞ｼﾞｬﾍﾞﾘｯｸｽﾛｰ</v>
      </c>
      <c r="O375" t="e">
        <f>IF(M375=#REF!,0,1)</f>
        <v>#REF!</v>
      </c>
    </row>
    <row r="376" spans="1:15" x14ac:dyDescent="0.15">
      <c r="A376" t="s">
        <v>621</v>
      </c>
      <c r="B376" t="s">
        <v>267</v>
      </c>
      <c r="C376" s="6">
        <v>45109</v>
      </c>
      <c r="D376" t="s">
        <v>126</v>
      </c>
      <c r="E376" t="s">
        <v>81</v>
      </c>
      <c r="F376" t="s">
        <v>130</v>
      </c>
      <c r="G376">
        <v>893</v>
      </c>
      <c r="H376" t="s">
        <v>83</v>
      </c>
      <c r="I376" t="s">
        <v>131</v>
      </c>
      <c r="J376" t="s">
        <v>109</v>
      </c>
      <c r="K376" t="s">
        <v>86</v>
      </c>
      <c r="M376" s="48" t="str">
        <f t="shared" si="26"/>
        <v>菅野栞砲丸投</v>
      </c>
      <c r="O376">
        <f t="shared" si="27"/>
        <v>1</v>
      </c>
    </row>
    <row r="377" spans="1:15" x14ac:dyDescent="0.15">
      <c r="A377" t="s">
        <v>701</v>
      </c>
      <c r="B377" t="s">
        <v>267</v>
      </c>
      <c r="C377" s="6">
        <v>45178</v>
      </c>
      <c r="D377" t="s">
        <v>164</v>
      </c>
      <c r="E377" t="s">
        <v>189</v>
      </c>
      <c r="F377" t="s">
        <v>291</v>
      </c>
      <c r="G377">
        <v>3541</v>
      </c>
      <c r="H377" t="s">
        <v>83</v>
      </c>
      <c r="I377" t="s">
        <v>288</v>
      </c>
      <c r="J377" t="s">
        <v>85</v>
      </c>
      <c r="K377" t="s">
        <v>86</v>
      </c>
      <c r="M377" s="48" t="str">
        <f t="shared" si="26"/>
        <v>世古敏彦やり投</v>
      </c>
      <c r="O377" t="e">
        <f>IF(M377=#REF!,0,1)</f>
        <v>#REF!</v>
      </c>
    </row>
    <row r="378" spans="1:15" x14ac:dyDescent="0.15">
      <c r="A378" t="s">
        <v>336</v>
      </c>
      <c r="B378" t="s">
        <v>79</v>
      </c>
      <c r="C378" s="6" t="s">
        <v>847</v>
      </c>
      <c r="D378" t="s">
        <v>164</v>
      </c>
      <c r="E378" t="s">
        <v>123</v>
      </c>
      <c r="F378" t="s">
        <v>291</v>
      </c>
      <c r="G378">
        <v>3171</v>
      </c>
      <c r="H378" t="s">
        <v>83</v>
      </c>
      <c r="I378" t="s">
        <v>288</v>
      </c>
      <c r="J378" t="s">
        <v>85</v>
      </c>
      <c r="K378" t="s">
        <v>86</v>
      </c>
      <c r="M378" s="48" t="str">
        <f t="shared" si="26"/>
        <v>世古敏彦円盤投</v>
      </c>
      <c r="O378" t="e">
        <f>IF(M378=#REF!,0,1)</f>
        <v>#REF!</v>
      </c>
    </row>
    <row r="379" spans="1:15" x14ac:dyDescent="0.15">
      <c r="A379" t="s">
        <v>336</v>
      </c>
      <c r="B379" t="s">
        <v>79</v>
      </c>
      <c r="C379" s="6" t="s">
        <v>847</v>
      </c>
      <c r="D379" t="s">
        <v>164</v>
      </c>
      <c r="E379" t="s">
        <v>81</v>
      </c>
      <c r="F379" t="s">
        <v>291</v>
      </c>
      <c r="G379">
        <v>828</v>
      </c>
      <c r="H379" t="s">
        <v>83</v>
      </c>
      <c r="I379" t="s">
        <v>288</v>
      </c>
      <c r="J379" t="s">
        <v>85</v>
      </c>
      <c r="K379" t="s">
        <v>86</v>
      </c>
      <c r="M379" s="48" t="str">
        <f t="shared" si="26"/>
        <v>世古敏彦砲丸投</v>
      </c>
      <c r="O379" t="e">
        <f>IF(M379=#REF!,0,1)</f>
        <v>#REF!</v>
      </c>
    </row>
    <row r="380" spans="1:15" x14ac:dyDescent="0.15">
      <c r="A380" t="s">
        <v>713</v>
      </c>
      <c r="B380" t="s">
        <v>79</v>
      </c>
      <c r="C380" s="6">
        <v>45199</v>
      </c>
      <c r="D380" t="s">
        <v>421</v>
      </c>
      <c r="E380" t="s">
        <v>835</v>
      </c>
      <c r="F380" t="s">
        <v>436</v>
      </c>
      <c r="G380">
        <v>3353</v>
      </c>
      <c r="H380" t="s">
        <v>83</v>
      </c>
      <c r="I380" t="s">
        <v>422</v>
      </c>
      <c r="J380" t="s">
        <v>428</v>
      </c>
      <c r="K380" t="s">
        <v>86</v>
      </c>
      <c r="M380" s="48" t="str">
        <f t="shared" si="26"/>
        <v>瀬戸海翔ｼﾞｬﾍﾞﾘｯｸﾎﾞｰﾙｽﾛｰ</v>
      </c>
      <c r="O380">
        <f t="shared" ref="O380:O412" si="28">IF(M380=M379,0,1)</f>
        <v>1</v>
      </c>
    </row>
    <row r="381" spans="1:15" x14ac:dyDescent="0.15">
      <c r="A381" t="s">
        <v>713</v>
      </c>
      <c r="B381" t="s">
        <v>79</v>
      </c>
      <c r="C381" s="6">
        <v>45199</v>
      </c>
      <c r="D381" t="s">
        <v>421</v>
      </c>
      <c r="E381" t="s">
        <v>81</v>
      </c>
      <c r="F381" t="s">
        <v>436</v>
      </c>
      <c r="G381">
        <v>698</v>
      </c>
      <c r="H381" t="s">
        <v>83</v>
      </c>
      <c r="I381" t="s">
        <v>422</v>
      </c>
      <c r="J381" t="s">
        <v>428</v>
      </c>
      <c r="K381" t="s">
        <v>86</v>
      </c>
      <c r="M381" s="48" t="str">
        <f t="shared" si="26"/>
        <v>瀬戸海翔砲丸投</v>
      </c>
      <c r="O381" t="e">
        <f>IF(M381=#REF!,0,1)</f>
        <v>#REF!</v>
      </c>
    </row>
    <row r="382" spans="1:15" x14ac:dyDescent="0.15">
      <c r="A382" t="s">
        <v>390</v>
      </c>
      <c r="B382" t="s">
        <v>79</v>
      </c>
      <c r="C382" s="6" t="s">
        <v>850</v>
      </c>
      <c r="D382" t="s">
        <v>126</v>
      </c>
      <c r="E382" t="s">
        <v>212</v>
      </c>
      <c r="F382" t="s">
        <v>403</v>
      </c>
      <c r="G382">
        <v>375</v>
      </c>
      <c r="H382" t="s">
        <v>83</v>
      </c>
      <c r="I382" t="s">
        <v>84</v>
      </c>
      <c r="J382" t="s">
        <v>89</v>
      </c>
      <c r="K382" t="s">
        <v>161</v>
      </c>
      <c r="M382" s="48" t="str">
        <f t="shared" si="26"/>
        <v>瀬川ここみ走幅跳</v>
      </c>
      <c r="O382" t="e">
        <f>IF(M382=#REF!,0,1)</f>
        <v>#REF!</v>
      </c>
    </row>
    <row r="383" spans="1:15" x14ac:dyDescent="0.15">
      <c r="A383" t="s">
        <v>839</v>
      </c>
      <c r="B383" t="s">
        <v>267</v>
      </c>
      <c r="C383" s="6">
        <v>45156</v>
      </c>
      <c r="D383" t="s">
        <v>373</v>
      </c>
      <c r="E383" t="s">
        <v>189</v>
      </c>
      <c r="F383" t="s">
        <v>310</v>
      </c>
      <c r="G383">
        <v>2094</v>
      </c>
      <c r="H383" t="s">
        <v>83</v>
      </c>
      <c r="I383" t="s">
        <v>283</v>
      </c>
      <c r="J383" t="s">
        <v>89</v>
      </c>
      <c r="K383" t="s">
        <v>86</v>
      </c>
      <c r="M383" s="48" t="str">
        <f t="shared" si="26"/>
        <v>成田心夢やり投</v>
      </c>
      <c r="O383">
        <f t="shared" si="28"/>
        <v>1</v>
      </c>
    </row>
    <row r="384" spans="1:15" x14ac:dyDescent="0.15">
      <c r="A384" t="s">
        <v>489</v>
      </c>
      <c r="B384" t="s">
        <v>79</v>
      </c>
      <c r="C384" s="6" t="s">
        <v>851</v>
      </c>
      <c r="D384" t="s">
        <v>80</v>
      </c>
      <c r="E384" t="s">
        <v>212</v>
      </c>
      <c r="F384" t="s">
        <v>518</v>
      </c>
      <c r="G384">
        <v>541</v>
      </c>
      <c r="H384" t="s">
        <v>83</v>
      </c>
      <c r="I384" t="s">
        <v>91</v>
      </c>
      <c r="J384" t="s">
        <v>109</v>
      </c>
      <c r="K384" t="s">
        <v>227</v>
      </c>
      <c r="M384" s="48" t="str">
        <f t="shared" si="26"/>
        <v>成田崇真走幅跳</v>
      </c>
      <c r="O384" t="e">
        <f>IF(M384=#REF!,0,1)</f>
        <v>#REF!</v>
      </c>
    </row>
    <row r="385" spans="1:15" x14ac:dyDescent="0.15">
      <c r="A385" t="s">
        <v>648</v>
      </c>
      <c r="B385" t="s">
        <v>649</v>
      </c>
      <c r="C385" s="6">
        <v>45093</v>
      </c>
      <c r="D385" t="s">
        <v>164</v>
      </c>
      <c r="E385" t="s">
        <v>189</v>
      </c>
      <c r="F385" t="s">
        <v>195</v>
      </c>
      <c r="G385">
        <v>5352</v>
      </c>
      <c r="H385" t="s">
        <v>633</v>
      </c>
      <c r="I385" t="s">
        <v>446</v>
      </c>
      <c r="J385" t="s">
        <v>109</v>
      </c>
      <c r="K385" t="s">
        <v>86</v>
      </c>
      <c r="M385" s="48" t="str">
        <f t="shared" si="26"/>
        <v>成田辰樹やり投</v>
      </c>
      <c r="O385">
        <f t="shared" si="28"/>
        <v>1</v>
      </c>
    </row>
    <row r="386" spans="1:15" x14ac:dyDescent="0.15">
      <c r="A386" t="s">
        <v>390</v>
      </c>
      <c r="B386" t="s">
        <v>79</v>
      </c>
      <c r="C386" s="6" t="s">
        <v>846</v>
      </c>
      <c r="D386" t="s">
        <v>164</v>
      </c>
      <c r="E386" t="s">
        <v>123</v>
      </c>
      <c r="F386" t="s">
        <v>195</v>
      </c>
      <c r="G386">
        <v>2305</v>
      </c>
      <c r="H386" t="s">
        <v>83</v>
      </c>
      <c r="I386" t="s">
        <v>283</v>
      </c>
      <c r="J386" t="s">
        <v>109</v>
      </c>
      <c r="K386" t="s">
        <v>86</v>
      </c>
      <c r="M386" s="48" t="str">
        <f t="shared" ref="M386:M449" si="29">F386&amp;E386</f>
        <v>成田辰樹円盤投</v>
      </c>
      <c r="O386" t="e">
        <f>IF(M386=#REF!,0,1)</f>
        <v>#REF!</v>
      </c>
    </row>
    <row r="387" spans="1:15" x14ac:dyDescent="0.15">
      <c r="A387" t="s">
        <v>336</v>
      </c>
      <c r="B387" t="s">
        <v>79</v>
      </c>
      <c r="C387" s="6" t="s">
        <v>847</v>
      </c>
      <c r="D387" t="s">
        <v>534</v>
      </c>
      <c r="E387" t="s">
        <v>212</v>
      </c>
      <c r="F387" t="s">
        <v>253</v>
      </c>
      <c r="G387">
        <v>454</v>
      </c>
      <c r="H387" t="s">
        <v>83</v>
      </c>
      <c r="I387" t="s">
        <v>91</v>
      </c>
      <c r="J387" t="s">
        <v>85</v>
      </c>
      <c r="K387" t="s">
        <v>268</v>
      </c>
      <c r="M387" s="48" t="str">
        <f t="shared" si="29"/>
        <v>正木綺彩羅走幅跳</v>
      </c>
      <c r="O387">
        <f t="shared" si="28"/>
        <v>1</v>
      </c>
    </row>
    <row r="388" spans="1:15" x14ac:dyDescent="0.15">
      <c r="A388" t="s">
        <v>336</v>
      </c>
      <c r="B388" t="s">
        <v>79</v>
      </c>
      <c r="C388" s="6" t="s">
        <v>847</v>
      </c>
      <c r="D388" t="s">
        <v>80</v>
      </c>
      <c r="E388" t="s">
        <v>117</v>
      </c>
      <c r="F388" t="s">
        <v>362</v>
      </c>
      <c r="G388">
        <v>2807</v>
      </c>
      <c r="H388" t="s">
        <v>83</v>
      </c>
      <c r="I388" t="s">
        <v>303</v>
      </c>
      <c r="J388" t="s">
        <v>85</v>
      </c>
      <c r="K388" t="s">
        <v>86</v>
      </c>
      <c r="M388" s="48" t="str">
        <f t="shared" si="29"/>
        <v>清尾好惺ｼﾞｬﾍﾞﾘｯｸｽﾛｰ</v>
      </c>
      <c r="O388">
        <f t="shared" si="28"/>
        <v>1</v>
      </c>
    </row>
    <row r="389" spans="1:15" x14ac:dyDescent="0.15">
      <c r="A389" t="s">
        <v>701</v>
      </c>
      <c r="B389" t="s">
        <v>267</v>
      </c>
      <c r="C389" s="6">
        <v>45179</v>
      </c>
      <c r="D389" t="s">
        <v>80</v>
      </c>
      <c r="E389" t="s">
        <v>212</v>
      </c>
      <c r="F389" t="s">
        <v>362</v>
      </c>
      <c r="G389">
        <v>514</v>
      </c>
      <c r="H389" t="s">
        <v>83</v>
      </c>
      <c r="I389" t="s">
        <v>303</v>
      </c>
      <c r="J389" t="s">
        <v>85</v>
      </c>
      <c r="K389" t="s">
        <v>667</v>
      </c>
      <c r="M389" s="48" t="str">
        <f t="shared" si="29"/>
        <v>清尾好惺走幅跳</v>
      </c>
      <c r="O389">
        <f t="shared" si="28"/>
        <v>1</v>
      </c>
    </row>
    <row r="390" spans="1:15" x14ac:dyDescent="0.15">
      <c r="A390" t="s">
        <v>701</v>
      </c>
      <c r="B390" t="s">
        <v>267</v>
      </c>
      <c r="C390" s="6">
        <v>45178</v>
      </c>
      <c r="D390" t="s">
        <v>80</v>
      </c>
      <c r="E390" t="s">
        <v>117</v>
      </c>
      <c r="F390" t="s">
        <v>273</v>
      </c>
      <c r="G390">
        <v>2959</v>
      </c>
      <c r="H390" t="s">
        <v>83</v>
      </c>
      <c r="I390" t="s">
        <v>274</v>
      </c>
      <c r="J390" t="s">
        <v>89</v>
      </c>
      <c r="K390" t="s">
        <v>86</v>
      </c>
      <c r="M390" s="48" t="str">
        <f t="shared" si="29"/>
        <v>西側泰臥ｼﾞｬﾍﾞﾘｯｸｽﾛｰ</v>
      </c>
      <c r="O390" t="e">
        <f>IF(M390=#REF!,0,1)</f>
        <v>#REF!</v>
      </c>
    </row>
    <row r="391" spans="1:15" x14ac:dyDescent="0.15">
      <c r="A391" t="e">
        <v>#N/A</v>
      </c>
      <c r="B391" t="e">
        <v>#N/A</v>
      </c>
      <c r="C391" s="6">
        <v>45158</v>
      </c>
      <c r="D391" t="s">
        <v>80</v>
      </c>
      <c r="E391" t="s">
        <v>212</v>
      </c>
      <c r="F391" t="s">
        <v>273</v>
      </c>
      <c r="G391">
        <v>429</v>
      </c>
      <c r="H391" t="s">
        <v>83</v>
      </c>
      <c r="I391" t="s">
        <v>274</v>
      </c>
      <c r="J391" t="s">
        <v>89</v>
      </c>
      <c r="K391" t="s">
        <v>268</v>
      </c>
      <c r="M391" s="48" t="str">
        <f t="shared" si="29"/>
        <v>西側泰臥走幅跳</v>
      </c>
      <c r="O391" t="e">
        <f>IF(M391=#REF!,0,1)</f>
        <v>#REF!</v>
      </c>
    </row>
    <row r="392" spans="1:15" x14ac:dyDescent="0.15">
      <c r="A392" t="s">
        <v>336</v>
      </c>
      <c r="B392" t="s">
        <v>79</v>
      </c>
      <c r="C392" s="6" t="s">
        <v>847</v>
      </c>
      <c r="D392" t="s">
        <v>80</v>
      </c>
      <c r="E392" t="s">
        <v>81</v>
      </c>
      <c r="F392" t="s">
        <v>273</v>
      </c>
      <c r="G392">
        <v>438</v>
      </c>
      <c r="H392" t="s">
        <v>83</v>
      </c>
      <c r="I392" t="s">
        <v>274</v>
      </c>
      <c r="J392" t="s">
        <v>89</v>
      </c>
      <c r="K392" t="s">
        <v>86</v>
      </c>
      <c r="M392" s="48" t="str">
        <f t="shared" si="29"/>
        <v>西側泰臥砲丸投</v>
      </c>
      <c r="O392" t="e">
        <f>IF(M392=#REF!,0,1)</f>
        <v>#REF!</v>
      </c>
    </row>
    <row r="393" spans="1:15" x14ac:dyDescent="0.15">
      <c r="A393" t="s">
        <v>390</v>
      </c>
      <c r="B393" t="s">
        <v>79</v>
      </c>
      <c r="C393" s="6" t="s">
        <v>846</v>
      </c>
      <c r="D393" t="s">
        <v>529</v>
      </c>
      <c r="E393" t="s">
        <v>212</v>
      </c>
      <c r="F393" t="s">
        <v>246</v>
      </c>
      <c r="G393">
        <v>630</v>
      </c>
      <c r="H393" t="s">
        <v>83</v>
      </c>
      <c r="I393" t="s">
        <v>88</v>
      </c>
      <c r="J393" t="s">
        <v>86</v>
      </c>
      <c r="K393" t="s">
        <v>202</v>
      </c>
      <c r="M393" s="48" t="str">
        <f t="shared" si="29"/>
        <v>西村優雅走幅跳</v>
      </c>
      <c r="O393" t="e">
        <f>IF(M393=#REF!,0,1)</f>
        <v>#REF!</v>
      </c>
    </row>
    <row r="394" spans="1:15" x14ac:dyDescent="0.15">
      <c r="A394" t="s">
        <v>445</v>
      </c>
      <c r="B394" t="s">
        <v>79</v>
      </c>
      <c r="C394" s="6" t="s">
        <v>843</v>
      </c>
      <c r="D394" t="s">
        <v>373</v>
      </c>
      <c r="E394" t="s">
        <v>183</v>
      </c>
      <c r="F394" t="s">
        <v>484</v>
      </c>
      <c r="G394">
        <v>1342</v>
      </c>
      <c r="H394" t="s">
        <v>83</v>
      </c>
      <c r="I394" t="s">
        <v>455</v>
      </c>
      <c r="J394" t="s">
        <v>109</v>
      </c>
      <c r="K394" t="s">
        <v>86</v>
      </c>
      <c r="M394" s="48" t="str">
        <f t="shared" si="29"/>
        <v>西多里奈ハンマー投</v>
      </c>
      <c r="O394">
        <f t="shared" si="28"/>
        <v>1</v>
      </c>
    </row>
    <row r="395" spans="1:15" x14ac:dyDescent="0.15">
      <c r="A395" t="s">
        <v>621</v>
      </c>
      <c r="B395" t="s">
        <v>267</v>
      </c>
      <c r="C395" s="6">
        <v>45109</v>
      </c>
      <c r="D395" t="s">
        <v>80</v>
      </c>
      <c r="E395" t="s">
        <v>212</v>
      </c>
      <c r="F395" t="s">
        <v>628</v>
      </c>
      <c r="G395">
        <v>387</v>
      </c>
      <c r="H395" t="s">
        <v>83</v>
      </c>
      <c r="I395" t="s">
        <v>405</v>
      </c>
      <c r="J395" t="s">
        <v>89</v>
      </c>
      <c r="K395" t="s">
        <v>333</v>
      </c>
      <c r="M395" s="48" t="str">
        <f t="shared" si="29"/>
        <v>青山獅音走幅跳</v>
      </c>
      <c r="O395">
        <f t="shared" si="28"/>
        <v>1</v>
      </c>
    </row>
    <row r="396" spans="1:15" x14ac:dyDescent="0.15">
      <c r="A396" t="s">
        <v>445</v>
      </c>
      <c r="B396" t="s">
        <v>79</v>
      </c>
      <c r="C396" s="6" t="s">
        <v>845</v>
      </c>
      <c r="D396" t="s">
        <v>164</v>
      </c>
      <c r="E396" t="s">
        <v>81</v>
      </c>
      <c r="F396" t="s">
        <v>169</v>
      </c>
      <c r="G396">
        <v>841</v>
      </c>
      <c r="H396" t="s">
        <v>83</v>
      </c>
      <c r="I396" t="s">
        <v>458</v>
      </c>
      <c r="J396" t="s">
        <v>85</v>
      </c>
      <c r="K396" t="s">
        <v>86</v>
      </c>
      <c r="M396" s="48" t="str">
        <f t="shared" si="29"/>
        <v>青山直樹砲丸投</v>
      </c>
      <c r="O396">
        <f t="shared" si="28"/>
        <v>1</v>
      </c>
    </row>
    <row r="397" spans="1:15" x14ac:dyDescent="0.15">
      <c r="A397" t="s">
        <v>657</v>
      </c>
      <c r="B397" t="s">
        <v>267</v>
      </c>
      <c r="C397" s="6">
        <v>45080</v>
      </c>
      <c r="D397" t="s">
        <v>832</v>
      </c>
      <c r="E397" t="s">
        <v>212</v>
      </c>
      <c r="F397" t="s">
        <v>666</v>
      </c>
      <c r="G397">
        <v>550</v>
      </c>
      <c r="H397" t="s">
        <v>83</v>
      </c>
      <c r="I397" t="s">
        <v>244</v>
      </c>
      <c r="J397" t="s">
        <v>89</v>
      </c>
      <c r="K397" t="s">
        <v>324</v>
      </c>
      <c r="M397" s="48" t="str">
        <f t="shared" si="29"/>
        <v>青山哲也走幅跳</v>
      </c>
      <c r="O397">
        <f t="shared" si="28"/>
        <v>1</v>
      </c>
    </row>
    <row r="398" spans="1:15" x14ac:dyDescent="0.15">
      <c r="A398" t="e">
        <v>#N/A</v>
      </c>
      <c r="B398" t="e">
        <v>#N/A</v>
      </c>
      <c r="C398" s="6">
        <v>45158</v>
      </c>
      <c r="D398" t="s">
        <v>80</v>
      </c>
      <c r="E398" t="s">
        <v>81</v>
      </c>
      <c r="F398" t="s">
        <v>98</v>
      </c>
      <c r="G398">
        <v>644</v>
      </c>
      <c r="H398" t="s">
        <v>83</v>
      </c>
      <c r="I398" t="s">
        <v>95</v>
      </c>
      <c r="J398" t="s">
        <v>85</v>
      </c>
      <c r="K398" t="s">
        <v>86</v>
      </c>
      <c r="M398" s="48" t="str">
        <f t="shared" si="29"/>
        <v>青木恵太砲丸投</v>
      </c>
      <c r="O398">
        <f t="shared" si="28"/>
        <v>1</v>
      </c>
    </row>
    <row r="399" spans="1:15" x14ac:dyDescent="0.15">
      <c r="A399" t="s">
        <v>739</v>
      </c>
      <c r="B399" t="s">
        <v>837</v>
      </c>
      <c r="C399" s="6">
        <v>45208</v>
      </c>
      <c r="D399" t="s">
        <v>421</v>
      </c>
      <c r="E399" t="s">
        <v>835</v>
      </c>
      <c r="F399" t="s">
        <v>756</v>
      </c>
      <c r="G399">
        <v>1736</v>
      </c>
      <c r="H399" t="s">
        <v>83</v>
      </c>
      <c r="I399" t="s">
        <v>422</v>
      </c>
      <c r="J399" t="s">
        <v>85</v>
      </c>
      <c r="K399" t="s">
        <v>86</v>
      </c>
      <c r="M399" s="48" t="str">
        <f t="shared" si="29"/>
        <v>青木奏ｼﾞｬﾍﾞﾘｯｸﾎﾞｰﾙｽﾛｰ</v>
      </c>
      <c r="O399" t="e">
        <f>IF(M399=#REF!,0,1)</f>
        <v>#REF!</v>
      </c>
    </row>
    <row r="400" spans="1:15" x14ac:dyDescent="0.15">
      <c r="A400" t="s">
        <v>78</v>
      </c>
      <c r="B400" t="s">
        <v>79</v>
      </c>
      <c r="C400" s="6" t="s">
        <v>849</v>
      </c>
      <c r="D400" t="s">
        <v>126</v>
      </c>
      <c r="E400" t="s">
        <v>117</v>
      </c>
      <c r="F400" t="s">
        <v>135</v>
      </c>
      <c r="G400">
        <v>879</v>
      </c>
      <c r="H400" t="s">
        <v>83</v>
      </c>
      <c r="I400" t="s">
        <v>95</v>
      </c>
      <c r="J400" t="s">
        <v>85</v>
      </c>
      <c r="K400" t="s">
        <v>86</v>
      </c>
      <c r="M400" s="48" t="str">
        <f t="shared" si="29"/>
        <v>青木由奈ｼﾞｬﾍﾞﾘｯｸｽﾛｰ</v>
      </c>
      <c r="O400">
        <f t="shared" si="28"/>
        <v>1</v>
      </c>
    </row>
    <row r="401" spans="1:15" x14ac:dyDescent="0.15">
      <c r="A401" t="s">
        <v>838</v>
      </c>
      <c r="B401" t="s">
        <v>267</v>
      </c>
      <c r="C401" s="6">
        <v>45157</v>
      </c>
      <c r="D401" t="s">
        <v>80</v>
      </c>
      <c r="E401" t="s">
        <v>117</v>
      </c>
      <c r="F401" t="s">
        <v>93</v>
      </c>
      <c r="G401">
        <v>3031</v>
      </c>
      <c r="H401" t="s">
        <v>83</v>
      </c>
      <c r="I401" t="s">
        <v>274</v>
      </c>
      <c r="J401" t="s">
        <v>85</v>
      </c>
      <c r="K401" t="s">
        <v>86</v>
      </c>
      <c r="M401" s="48" t="str">
        <f t="shared" si="29"/>
        <v>石井大河ｼﾞｬﾍﾞﾘｯｸｽﾛｰ</v>
      </c>
      <c r="O401">
        <f t="shared" si="28"/>
        <v>1</v>
      </c>
    </row>
    <row r="402" spans="1:15" x14ac:dyDescent="0.15">
      <c r="A402" t="s">
        <v>78</v>
      </c>
      <c r="B402" t="s">
        <v>79</v>
      </c>
      <c r="C402" s="6" t="s">
        <v>849</v>
      </c>
      <c r="D402" t="s">
        <v>164</v>
      </c>
      <c r="E402" t="s">
        <v>183</v>
      </c>
      <c r="F402" t="s">
        <v>186</v>
      </c>
      <c r="G402">
        <v>3515</v>
      </c>
      <c r="H402" t="s">
        <v>83</v>
      </c>
      <c r="I402" t="s">
        <v>157</v>
      </c>
      <c r="J402" t="s">
        <v>109</v>
      </c>
      <c r="K402" t="s">
        <v>86</v>
      </c>
      <c r="M402" s="48" t="str">
        <f t="shared" si="29"/>
        <v>石垣桜良ハンマー投</v>
      </c>
      <c r="O402" t="e">
        <f>IF(M402=#REF!,0,1)</f>
        <v>#REF!</v>
      </c>
    </row>
    <row r="403" spans="1:15" x14ac:dyDescent="0.15">
      <c r="A403" t="s">
        <v>266</v>
      </c>
      <c r="B403" t="s">
        <v>267</v>
      </c>
      <c r="C403" s="6" t="s">
        <v>841</v>
      </c>
      <c r="D403" t="s">
        <v>164</v>
      </c>
      <c r="E403" t="s">
        <v>123</v>
      </c>
      <c r="F403" t="s">
        <v>186</v>
      </c>
      <c r="G403">
        <v>2407</v>
      </c>
      <c r="H403" t="s">
        <v>83</v>
      </c>
      <c r="I403" t="s">
        <v>283</v>
      </c>
      <c r="J403" t="s">
        <v>109</v>
      </c>
      <c r="K403" t="s">
        <v>86</v>
      </c>
      <c r="M403" s="48" t="str">
        <f t="shared" si="29"/>
        <v>石垣桜良円盤投</v>
      </c>
      <c r="O403" t="e">
        <f>IF(M403=#REF!,0,1)</f>
        <v>#REF!</v>
      </c>
    </row>
    <row r="404" spans="1:15" x14ac:dyDescent="0.15">
      <c r="A404" t="s">
        <v>445</v>
      </c>
      <c r="B404" t="s">
        <v>79</v>
      </c>
      <c r="C404" s="6" t="s">
        <v>845</v>
      </c>
      <c r="D404" t="s">
        <v>164</v>
      </c>
      <c r="E404" t="s">
        <v>81</v>
      </c>
      <c r="F404" t="s">
        <v>186</v>
      </c>
      <c r="G404">
        <v>841</v>
      </c>
      <c r="H404" t="s">
        <v>83</v>
      </c>
      <c r="I404" t="s">
        <v>446</v>
      </c>
      <c r="J404" t="s">
        <v>109</v>
      </c>
      <c r="K404" t="s">
        <v>86</v>
      </c>
      <c r="M404" s="48" t="str">
        <f t="shared" si="29"/>
        <v>石垣桜良砲丸投</v>
      </c>
      <c r="O404" t="e">
        <f>IF(M404=#REF!,0,1)</f>
        <v>#REF!</v>
      </c>
    </row>
    <row r="405" spans="1:15" x14ac:dyDescent="0.15">
      <c r="A405" t="s">
        <v>701</v>
      </c>
      <c r="B405" t="s">
        <v>267</v>
      </c>
      <c r="C405" s="6">
        <v>45178</v>
      </c>
      <c r="D405" t="s">
        <v>164</v>
      </c>
      <c r="E405" t="s">
        <v>183</v>
      </c>
      <c r="F405" t="s">
        <v>357</v>
      </c>
      <c r="G405">
        <v>3941</v>
      </c>
      <c r="H405" t="s">
        <v>83</v>
      </c>
      <c r="I405" t="s">
        <v>353</v>
      </c>
      <c r="J405" t="s">
        <v>85</v>
      </c>
      <c r="K405" t="s">
        <v>86</v>
      </c>
      <c r="M405" s="48" t="str">
        <f t="shared" si="29"/>
        <v>石橋誠司ハンマー投</v>
      </c>
      <c r="O405">
        <f t="shared" si="28"/>
        <v>1</v>
      </c>
    </row>
    <row r="406" spans="1:15" x14ac:dyDescent="0.15">
      <c r="A406" t="s">
        <v>839</v>
      </c>
      <c r="B406" t="s">
        <v>267</v>
      </c>
      <c r="C406" s="6">
        <v>45156</v>
      </c>
      <c r="D406" t="s">
        <v>164</v>
      </c>
      <c r="E406" t="s">
        <v>189</v>
      </c>
      <c r="F406" t="s">
        <v>357</v>
      </c>
      <c r="G406">
        <v>4056</v>
      </c>
      <c r="H406" t="s">
        <v>83</v>
      </c>
      <c r="I406" t="s">
        <v>353</v>
      </c>
      <c r="J406" t="s">
        <v>85</v>
      </c>
      <c r="K406" t="s">
        <v>86</v>
      </c>
      <c r="M406" s="48" t="str">
        <f t="shared" si="29"/>
        <v>石橋誠司やり投</v>
      </c>
      <c r="O406" t="e">
        <f>IF(M406=#REF!,0,1)</f>
        <v>#REF!</v>
      </c>
    </row>
    <row r="407" spans="1:15" x14ac:dyDescent="0.15">
      <c r="A407" t="s">
        <v>839</v>
      </c>
      <c r="B407" t="s">
        <v>267</v>
      </c>
      <c r="C407" s="6">
        <v>45156</v>
      </c>
      <c r="D407" t="s">
        <v>164</v>
      </c>
      <c r="E407" t="s">
        <v>212</v>
      </c>
      <c r="F407" t="s">
        <v>669</v>
      </c>
      <c r="G407">
        <v>630</v>
      </c>
      <c r="H407" t="s">
        <v>83</v>
      </c>
      <c r="I407" t="s">
        <v>140</v>
      </c>
      <c r="J407" t="s">
        <v>85</v>
      </c>
      <c r="K407" t="s">
        <v>671</v>
      </c>
      <c r="M407" s="48" t="str">
        <f t="shared" si="29"/>
        <v>石原遙翔走幅跳</v>
      </c>
      <c r="O407">
        <f t="shared" si="28"/>
        <v>1</v>
      </c>
    </row>
    <row r="408" spans="1:15" x14ac:dyDescent="0.15">
      <c r="A408" t="s">
        <v>657</v>
      </c>
      <c r="B408" t="s">
        <v>267</v>
      </c>
      <c r="C408" s="6">
        <v>45080</v>
      </c>
      <c r="D408" t="s">
        <v>164</v>
      </c>
      <c r="E408" t="s">
        <v>81</v>
      </c>
      <c r="F408" t="s">
        <v>669</v>
      </c>
      <c r="G408">
        <v>764</v>
      </c>
      <c r="H408" t="s">
        <v>83</v>
      </c>
      <c r="I408" t="s">
        <v>140</v>
      </c>
      <c r="J408" t="s">
        <v>85</v>
      </c>
      <c r="K408" t="s">
        <v>86</v>
      </c>
      <c r="M408" s="48" t="str">
        <f t="shared" si="29"/>
        <v>石原遙翔砲丸投</v>
      </c>
      <c r="O408" t="e">
        <f>IF(M408=#REF!,0,1)</f>
        <v>#REF!</v>
      </c>
    </row>
    <row r="409" spans="1:15" x14ac:dyDescent="0.15">
      <c r="A409" t="e">
        <v>#N/A</v>
      </c>
      <c r="B409" t="e">
        <v>#N/A</v>
      </c>
      <c r="C409" s="6">
        <v>45158</v>
      </c>
      <c r="D409" t="s">
        <v>80</v>
      </c>
      <c r="E409" t="s">
        <v>212</v>
      </c>
      <c r="F409" t="s">
        <v>695</v>
      </c>
      <c r="G409">
        <v>408</v>
      </c>
      <c r="H409" t="s">
        <v>83</v>
      </c>
      <c r="I409" t="s">
        <v>255</v>
      </c>
      <c r="J409" t="s">
        <v>89</v>
      </c>
      <c r="K409" t="s">
        <v>141</v>
      </c>
      <c r="M409" s="48" t="str">
        <f t="shared" si="29"/>
        <v>石川岳幸走幅跳</v>
      </c>
      <c r="O409">
        <f t="shared" si="28"/>
        <v>1</v>
      </c>
    </row>
    <row r="410" spans="1:15" x14ac:dyDescent="0.15">
      <c r="A410" t="s">
        <v>739</v>
      </c>
      <c r="B410" t="s">
        <v>837</v>
      </c>
      <c r="C410" s="6">
        <v>45208</v>
      </c>
      <c r="D410" t="s">
        <v>80</v>
      </c>
      <c r="E410" t="s">
        <v>117</v>
      </c>
      <c r="F410" t="s">
        <v>668</v>
      </c>
      <c r="G410">
        <v>3543</v>
      </c>
      <c r="H410" t="s">
        <v>83</v>
      </c>
      <c r="I410" t="s">
        <v>280</v>
      </c>
      <c r="J410" t="s">
        <v>109</v>
      </c>
      <c r="K410" t="s">
        <v>86</v>
      </c>
      <c r="M410" s="48" t="str">
        <f t="shared" si="29"/>
        <v>石川大道ｼﾞｬﾍﾞﾘｯｸｽﾛｰ</v>
      </c>
      <c r="O410" t="e">
        <f>IF(M410=#REF!,0,1)</f>
        <v>#REF!</v>
      </c>
    </row>
    <row r="411" spans="1:15" x14ac:dyDescent="0.15">
      <c r="A411" t="s">
        <v>657</v>
      </c>
      <c r="B411" t="s">
        <v>267</v>
      </c>
      <c r="C411" s="6">
        <v>45080</v>
      </c>
      <c r="D411" t="s">
        <v>830</v>
      </c>
      <c r="E411" t="s">
        <v>212</v>
      </c>
      <c r="F411" t="s">
        <v>668</v>
      </c>
      <c r="G411">
        <v>511</v>
      </c>
      <c r="H411" t="s">
        <v>83</v>
      </c>
      <c r="I411" t="s">
        <v>280</v>
      </c>
      <c r="J411" t="s">
        <v>109</v>
      </c>
      <c r="K411" t="s">
        <v>222</v>
      </c>
      <c r="M411" s="48" t="str">
        <f t="shared" si="29"/>
        <v>石川大道走幅跳</v>
      </c>
      <c r="O411">
        <f t="shared" si="28"/>
        <v>1</v>
      </c>
    </row>
    <row r="412" spans="1:15" x14ac:dyDescent="0.15">
      <c r="A412" t="s">
        <v>489</v>
      </c>
      <c r="B412" t="s">
        <v>79</v>
      </c>
      <c r="C412" s="6" t="s">
        <v>851</v>
      </c>
      <c r="D412" t="s">
        <v>126</v>
      </c>
      <c r="E412" t="s">
        <v>212</v>
      </c>
      <c r="F412" t="s">
        <v>526</v>
      </c>
      <c r="G412">
        <v>395</v>
      </c>
      <c r="H412" t="s">
        <v>83</v>
      </c>
      <c r="I412" t="s">
        <v>280</v>
      </c>
      <c r="J412" t="s">
        <v>89</v>
      </c>
      <c r="K412" t="s">
        <v>223</v>
      </c>
      <c r="M412" s="48" t="str">
        <f t="shared" si="29"/>
        <v>石川知優走幅跳</v>
      </c>
      <c r="O412">
        <f t="shared" si="28"/>
        <v>1</v>
      </c>
    </row>
    <row r="413" spans="1:15" x14ac:dyDescent="0.15">
      <c r="A413" t="s">
        <v>787</v>
      </c>
      <c r="B413" t="s">
        <v>788</v>
      </c>
      <c r="C413" s="6" t="s">
        <v>844</v>
      </c>
      <c r="D413" t="s">
        <v>791</v>
      </c>
      <c r="E413" t="s">
        <v>212</v>
      </c>
      <c r="F413" t="s">
        <v>819</v>
      </c>
      <c r="G413">
        <v>657</v>
      </c>
      <c r="H413" t="s">
        <v>83</v>
      </c>
      <c r="I413" t="s">
        <v>794</v>
      </c>
      <c r="J413">
        <v>3</v>
      </c>
      <c r="K413">
        <v>1.2</v>
      </c>
      <c r="M413" s="48" t="str">
        <f t="shared" si="29"/>
        <v>石田　晴大走幅跳</v>
      </c>
      <c r="O413" t="e">
        <f>IF(M413=#REF!,0,1)</f>
        <v>#REF!</v>
      </c>
    </row>
    <row r="414" spans="1:15" x14ac:dyDescent="0.15">
      <c r="A414" t="s">
        <v>739</v>
      </c>
      <c r="B414" t="s">
        <v>837</v>
      </c>
      <c r="C414" s="6">
        <v>45208</v>
      </c>
      <c r="D414" t="s">
        <v>438</v>
      </c>
      <c r="E414" t="s">
        <v>835</v>
      </c>
      <c r="F414" t="s">
        <v>776</v>
      </c>
      <c r="G414">
        <v>1041</v>
      </c>
      <c r="H414" t="s">
        <v>83</v>
      </c>
      <c r="I414" t="s">
        <v>425</v>
      </c>
      <c r="J414" t="s">
        <v>85</v>
      </c>
      <c r="K414" t="s">
        <v>86</v>
      </c>
      <c r="M414" s="48" t="str">
        <f t="shared" si="29"/>
        <v>石田花ｼﾞｬﾍﾞﾘｯｸﾎﾞｰﾙｽﾛｰ</v>
      </c>
      <c r="O414">
        <f t="shared" ref="O414:O445" si="30">IF(M414=M413,0,1)</f>
        <v>1</v>
      </c>
    </row>
    <row r="415" spans="1:15" x14ac:dyDescent="0.15">
      <c r="A415" t="s">
        <v>621</v>
      </c>
      <c r="B415" t="s">
        <v>267</v>
      </c>
      <c r="C415" s="6" t="s">
        <v>842</v>
      </c>
      <c r="D415" t="s">
        <v>80</v>
      </c>
      <c r="E415" t="s">
        <v>81</v>
      </c>
      <c r="F415" t="s">
        <v>406</v>
      </c>
      <c r="G415">
        <v>713</v>
      </c>
      <c r="H415" t="s">
        <v>83</v>
      </c>
      <c r="I415" t="s">
        <v>407</v>
      </c>
      <c r="J415" t="s">
        <v>85</v>
      </c>
      <c r="K415" t="s">
        <v>86</v>
      </c>
      <c r="M415" s="48" t="str">
        <f t="shared" si="29"/>
        <v>石田健晴砲丸投</v>
      </c>
      <c r="O415">
        <f t="shared" si="30"/>
        <v>1</v>
      </c>
    </row>
    <row r="416" spans="1:15" x14ac:dyDescent="0.15">
      <c r="A416" t="s">
        <v>621</v>
      </c>
      <c r="B416" t="s">
        <v>267</v>
      </c>
      <c r="C416" s="6">
        <v>45109</v>
      </c>
      <c r="D416" t="s">
        <v>80</v>
      </c>
      <c r="E416" t="s">
        <v>212</v>
      </c>
      <c r="F416" t="s">
        <v>245</v>
      </c>
      <c r="G416">
        <v>666</v>
      </c>
      <c r="H416" t="s">
        <v>83</v>
      </c>
      <c r="I416" t="s">
        <v>95</v>
      </c>
      <c r="J416" t="s">
        <v>109</v>
      </c>
      <c r="K416" t="s">
        <v>268</v>
      </c>
      <c r="M416" s="48" t="str">
        <f t="shared" si="29"/>
        <v>石田晴大走幅跳</v>
      </c>
      <c r="O416" t="e">
        <f>IF(M416=#REF!,0,1)</f>
        <v>#REF!</v>
      </c>
    </row>
    <row r="417" spans="1:15" x14ac:dyDescent="0.15">
      <c r="A417" t="s">
        <v>638</v>
      </c>
      <c r="B417" t="s">
        <v>639</v>
      </c>
      <c r="C417" s="6">
        <v>45124</v>
      </c>
      <c r="D417" t="s">
        <v>438</v>
      </c>
      <c r="E417" t="s">
        <v>835</v>
      </c>
      <c r="F417" t="s">
        <v>620</v>
      </c>
      <c r="G417">
        <v>2259</v>
      </c>
      <c r="H417" t="s">
        <v>83</v>
      </c>
      <c r="I417" t="s">
        <v>427</v>
      </c>
      <c r="J417" t="s">
        <v>428</v>
      </c>
      <c r="K417" t="s">
        <v>86</v>
      </c>
      <c r="M417" s="48" t="str">
        <f t="shared" si="29"/>
        <v>石田美由ｼﾞｬﾍﾞﾘｯｸﾎﾞｰﾙｽﾛｰ</v>
      </c>
      <c r="O417">
        <f t="shared" si="30"/>
        <v>1</v>
      </c>
    </row>
    <row r="418" spans="1:15" x14ac:dyDescent="0.15">
      <c r="A418" t="s">
        <v>713</v>
      </c>
      <c r="B418" t="s">
        <v>79</v>
      </c>
      <c r="C418" s="6">
        <v>45199</v>
      </c>
      <c r="D418" t="s">
        <v>438</v>
      </c>
      <c r="E418" t="s">
        <v>81</v>
      </c>
      <c r="F418" t="s">
        <v>620</v>
      </c>
      <c r="G418">
        <v>535</v>
      </c>
      <c r="H418" t="s">
        <v>83</v>
      </c>
      <c r="I418" t="s">
        <v>427</v>
      </c>
      <c r="J418" t="s">
        <v>428</v>
      </c>
      <c r="K418" t="s">
        <v>86</v>
      </c>
      <c r="M418" s="48" t="str">
        <f t="shared" si="29"/>
        <v>石田美由砲丸投</v>
      </c>
      <c r="O418" t="e">
        <f>IF(M418=#REF!,0,1)</f>
        <v>#REF!</v>
      </c>
    </row>
    <row r="419" spans="1:15" x14ac:dyDescent="0.15">
      <c r="A419" t="s">
        <v>648</v>
      </c>
      <c r="B419" t="s">
        <v>649</v>
      </c>
      <c r="C419" s="6">
        <v>45093</v>
      </c>
      <c r="D419" t="s">
        <v>373</v>
      </c>
      <c r="E419" t="s">
        <v>81</v>
      </c>
      <c r="F419" t="s">
        <v>476</v>
      </c>
      <c r="G419">
        <v>776</v>
      </c>
      <c r="H419" t="s">
        <v>633</v>
      </c>
      <c r="I419" t="s">
        <v>453</v>
      </c>
      <c r="J419" t="s">
        <v>109</v>
      </c>
      <c r="K419" t="s">
        <v>86</v>
      </c>
      <c r="M419" s="48" t="str">
        <f t="shared" si="29"/>
        <v>石田陽子砲丸投</v>
      </c>
      <c r="O419">
        <f t="shared" si="30"/>
        <v>1</v>
      </c>
    </row>
    <row r="420" spans="1:15" x14ac:dyDescent="0.15">
      <c r="A420" t="s">
        <v>713</v>
      </c>
      <c r="B420" t="s">
        <v>79</v>
      </c>
      <c r="C420" s="6">
        <v>45199</v>
      </c>
      <c r="D420" t="s">
        <v>421</v>
      </c>
      <c r="E420" t="s">
        <v>212</v>
      </c>
      <c r="F420" t="s">
        <v>721</v>
      </c>
      <c r="G420">
        <v>299</v>
      </c>
      <c r="H420" t="s">
        <v>83</v>
      </c>
      <c r="I420" t="s">
        <v>425</v>
      </c>
      <c r="J420" t="s">
        <v>423</v>
      </c>
      <c r="K420" t="s">
        <v>235</v>
      </c>
      <c r="M420" s="48" t="str">
        <f t="shared" si="29"/>
        <v>石田漣走幅跳</v>
      </c>
      <c r="O420">
        <f t="shared" si="30"/>
        <v>1</v>
      </c>
    </row>
    <row r="421" spans="1:15" x14ac:dyDescent="0.15">
      <c r="A421" t="s">
        <v>701</v>
      </c>
      <c r="B421" t="s">
        <v>267</v>
      </c>
      <c r="C421" s="6">
        <v>45178</v>
      </c>
      <c r="D421" t="s">
        <v>164</v>
      </c>
      <c r="E421" t="s">
        <v>183</v>
      </c>
      <c r="F421" t="s">
        <v>185</v>
      </c>
      <c r="G421">
        <v>3665</v>
      </c>
      <c r="H421" t="s">
        <v>83</v>
      </c>
      <c r="I421" t="s">
        <v>173</v>
      </c>
      <c r="J421" t="s">
        <v>109</v>
      </c>
      <c r="K421" t="s">
        <v>86</v>
      </c>
      <c r="M421" s="48" t="str">
        <f t="shared" si="29"/>
        <v>赤田真裟斗ハンマー投</v>
      </c>
      <c r="O421" t="e">
        <f>IF(M421=#REF!,0,1)</f>
        <v>#REF!</v>
      </c>
    </row>
    <row r="422" spans="1:15" x14ac:dyDescent="0.15">
      <c r="A422" t="s">
        <v>445</v>
      </c>
      <c r="B422" t="s">
        <v>79</v>
      </c>
      <c r="C422" s="6" t="s">
        <v>843</v>
      </c>
      <c r="D422" t="s">
        <v>164</v>
      </c>
      <c r="E422" t="s">
        <v>189</v>
      </c>
      <c r="F422" t="s">
        <v>185</v>
      </c>
      <c r="G422">
        <v>3096</v>
      </c>
      <c r="H422" t="s">
        <v>83</v>
      </c>
      <c r="I422" t="s">
        <v>449</v>
      </c>
      <c r="J422" t="s">
        <v>109</v>
      </c>
      <c r="K422" t="s">
        <v>86</v>
      </c>
      <c r="M422" s="48" t="str">
        <f t="shared" si="29"/>
        <v>赤田真裟斗やり投</v>
      </c>
      <c r="O422" t="e">
        <f>IF(M422=#REF!,0,1)</f>
        <v>#REF!</v>
      </c>
    </row>
    <row r="423" spans="1:15" x14ac:dyDescent="0.15">
      <c r="A423" t="s">
        <v>822</v>
      </c>
      <c r="B423" t="s">
        <v>823</v>
      </c>
      <c r="C423" s="6" t="s">
        <v>855</v>
      </c>
      <c r="D423" t="s">
        <v>824</v>
      </c>
      <c r="E423" t="s">
        <v>81</v>
      </c>
      <c r="F423" t="s">
        <v>351</v>
      </c>
      <c r="G423">
        <v>1004</v>
      </c>
      <c r="H423" t="s">
        <v>83</v>
      </c>
      <c r="I423" t="s">
        <v>825</v>
      </c>
      <c r="J423">
        <v>2</v>
      </c>
      <c r="M423" s="48" t="str">
        <f t="shared" si="29"/>
        <v>折茂依知砲丸投</v>
      </c>
      <c r="O423">
        <f t="shared" si="30"/>
        <v>1</v>
      </c>
    </row>
    <row r="424" spans="1:15" x14ac:dyDescent="0.15">
      <c r="A424" t="s">
        <v>648</v>
      </c>
      <c r="B424" t="s">
        <v>649</v>
      </c>
      <c r="C424" s="6">
        <v>45093</v>
      </c>
      <c r="D424" t="s">
        <v>164</v>
      </c>
      <c r="E424" t="s">
        <v>189</v>
      </c>
      <c r="F424" t="s">
        <v>412</v>
      </c>
      <c r="G424">
        <v>4997</v>
      </c>
      <c r="H424" t="s">
        <v>633</v>
      </c>
      <c r="I424" t="s">
        <v>451</v>
      </c>
      <c r="J424" t="s">
        <v>109</v>
      </c>
      <c r="K424" t="s">
        <v>86</v>
      </c>
      <c r="M424" s="48" t="str">
        <f t="shared" si="29"/>
        <v>千田凌生やり投</v>
      </c>
      <c r="O424" t="e">
        <f>IF(M424=#REF!,0,1)</f>
        <v>#REF!</v>
      </c>
    </row>
    <row r="425" spans="1:15" x14ac:dyDescent="0.15">
      <c r="A425" t="s">
        <v>390</v>
      </c>
      <c r="B425" t="s">
        <v>79</v>
      </c>
      <c r="C425" s="6" t="s">
        <v>846</v>
      </c>
      <c r="D425" t="s">
        <v>164</v>
      </c>
      <c r="E425" t="s">
        <v>123</v>
      </c>
      <c r="F425" t="s">
        <v>412</v>
      </c>
      <c r="G425">
        <v>2884</v>
      </c>
      <c r="H425" t="s">
        <v>83</v>
      </c>
      <c r="I425" t="s">
        <v>397</v>
      </c>
      <c r="J425" t="s">
        <v>109</v>
      </c>
      <c r="K425" t="s">
        <v>86</v>
      </c>
      <c r="M425" s="48" t="str">
        <f t="shared" si="29"/>
        <v>千田凌生円盤投</v>
      </c>
      <c r="O425">
        <f t="shared" si="30"/>
        <v>1</v>
      </c>
    </row>
    <row r="426" spans="1:15" x14ac:dyDescent="0.15">
      <c r="A426" t="s">
        <v>839</v>
      </c>
      <c r="B426" t="s">
        <v>267</v>
      </c>
      <c r="C426" s="6">
        <v>45156</v>
      </c>
      <c r="D426" t="s">
        <v>164</v>
      </c>
      <c r="E426" t="s">
        <v>189</v>
      </c>
      <c r="F426" t="s">
        <v>683</v>
      </c>
      <c r="G426">
        <v>2412</v>
      </c>
      <c r="H426" t="s">
        <v>83</v>
      </c>
      <c r="I426" t="s">
        <v>145</v>
      </c>
      <c r="J426" t="s">
        <v>89</v>
      </c>
      <c r="K426" t="s">
        <v>86</v>
      </c>
      <c r="M426" s="48" t="str">
        <f t="shared" si="29"/>
        <v>千葉優悟やり投</v>
      </c>
      <c r="O426">
        <f t="shared" si="30"/>
        <v>1</v>
      </c>
    </row>
    <row r="427" spans="1:15" x14ac:dyDescent="0.15">
      <c r="A427" t="s">
        <v>701</v>
      </c>
      <c r="B427" t="s">
        <v>267</v>
      </c>
      <c r="C427" s="6">
        <v>45178</v>
      </c>
      <c r="D427" t="s">
        <v>164</v>
      </c>
      <c r="E427" t="s">
        <v>81</v>
      </c>
      <c r="F427" t="s">
        <v>683</v>
      </c>
      <c r="G427">
        <v>730</v>
      </c>
      <c r="H427" t="s">
        <v>83</v>
      </c>
      <c r="I427" t="s">
        <v>145</v>
      </c>
      <c r="J427" t="s">
        <v>89</v>
      </c>
      <c r="K427" t="s">
        <v>86</v>
      </c>
      <c r="M427" s="48" t="str">
        <f t="shared" si="29"/>
        <v>千葉優悟砲丸投</v>
      </c>
      <c r="O427">
        <f t="shared" si="30"/>
        <v>1</v>
      </c>
    </row>
    <row r="428" spans="1:15" x14ac:dyDescent="0.15">
      <c r="A428" t="s">
        <v>838</v>
      </c>
      <c r="B428" t="s">
        <v>267</v>
      </c>
      <c r="C428" s="6">
        <v>45157</v>
      </c>
      <c r="D428" t="s">
        <v>126</v>
      </c>
      <c r="E428" t="s">
        <v>212</v>
      </c>
      <c r="F428" t="s">
        <v>691</v>
      </c>
      <c r="G428">
        <v>251</v>
      </c>
      <c r="H428" t="s">
        <v>83</v>
      </c>
      <c r="I428" t="s">
        <v>91</v>
      </c>
      <c r="J428" t="s">
        <v>89</v>
      </c>
      <c r="K428" t="s">
        <v>159</v>
      </c>
      <c r="M428" s="48" t="str">
        <f t="shared" si="29"/>
        <v>川上和香走幅跳</v>
      </c>
      <c r="O428">
        <f t="shared" si="30"/>
        <v>1</v>
      </c>
    </row>
    <row r="429" spans="1:15" x14ac:dyDescent="0.15">
      <c r="A429" t="s">
        <v>713</v>
      </c>
      <c r="B429" t="s">
        <v>79</v>
      </c>
      <c r="C429" s="6">
        <v>45199</v>
      </c>
      <c r="D429" t="s">
        <v>421</v>
      </c>
      <c r="E429" t="s">
        <v>835</v>
      </c>
      <c r="F429" t="s">
        <v>562</v>
      </c>
      <c r="G429">
        <v>2560</v>
      </c>
      <c r="H429" t="s">
        <v>83</v>
      </c>
      <c r="I429" t="s">
        <v>422</v>
      </c>
      <c r="J429" t="s">
        <v>428</v>
      </c>
      <c r="K429" t="s">
        <v>86</v>
      </c>
      <c r="M429" s="48" t="str">
        <f t="shared" si="29"/>
        <v>川尻瑛汰ｼﾞｬﾍﾞﾘｯｸﾎﾞｰﾙｽﾛｰ</v>
      </c>
      <c r="O429">
        <f t="shared" si="30"/>
        <v>1</v>
      </c>
    </row>
    <row r="430" spans="1:15" x14ac:dyDescent="0.15">
      <c r="A430" t="s">
        <v>713</v>
      </c>
      <c r="B430" t="s">
        <v>79</v>
      </c>
      <c r="C430" s="6">
        <v>45199</v>
      </c>
      <c r="D430" t="s">
        <v>421</v>
      </c>
      <c r="E430" t="s">
        <v>212</v>
      </c>
      <c r="F430" t="s">
        <v>562</v>
      </c>
      <c r="G430">
        <v>321</v>
      </c>
      <c r="H430" t="s">
        <v>83</v>
      </c>
      <c r="I430" t="s">
        <v>422</v>
      </c>
      <c r="J430" t="s">
        <v>428</v>
      </c>
      <c r="K430" t="s">
        <v>235</v>
      </c>
      <c r="M430" s="48" t="str">
        <f t="shared" si="29"/>
        <v>川尻瑛汰走幅跳</v>
      </c>
      <c r="O430">
        <f t="shared" si="30"/>
        <v>1</v>
      </c>
    </row>
    <row r="431" spans="1:15" x14ac:dyDescent="0.15">
      <c r="A431" t="s">
        <v>657</v>
      </c>
      <c r="B431" t="s">
        <v>267</v>
      </c>
      <c r="C431" s="6">
        <v>45080</v>
      </c>
      <c r="D431" t="s">
        <v>830</v>
      </c>
      <c r="E431" t="s">
        <v>212</v>
      </c>
      <c r="F431" t="s">
        <v>663</v>
      </c>
      <c r="G431">
        <v>546</v>
      </c>
      <c r="H431" t="s">
        <v>83</v>
      </c>
      <c r="I431" t="s">
        <v>131</v>
      </c>
      <c r="J431" t="s">
        <v>109</v>
      </c>
      <c r="K431" t="s">
        <v>235</v>
      </c>
      <c r="M431" s="48" t="str">
        <f t="shared" si="29"/>
        <v>川瀬智仁走幅跳</v>
      </c>
      <c r="O431" t="e">
        <f>IF(M431=#REF!,0,1)</f>
        <v>#REF!</v>
      </c>
    </row>
    <row r="432" spans="1:15" x14ac:dyDescent="0.15">
      <c r="A432" t="s">
        <v>78</v>
      </c>
      <c r="B432" t="s">
        <v>79</v>
      </c>
      <c r="C432" s="6" t="s">
        <v>849</v>
      </c>
      <c r="D432" t="s">
        <v>179</v>
      </c>
      <c r="E432" t="s">
        <v>183</v>
      </c>
      <c r="F432" t="s">
        <v>188</v>
      </c>
      <c r="G432">
        <v>3565</v>
      </c>
      <c r="H432" t="s">
        <v>83</v>
      </c>
      <c r="I432" t="s">
        <v>163</v>
      </c>
      <c r="J432" t="s">
        <v>86</v>
      </c>
      <c r="K432" t="s">
        <v>86</v>
      </c>
      <c r="M432" s="48" t="str">
        <f t="shared" si="29"/>
        <v>川田恒ハンマー投</v>
      </c>
      <c r="O432">
        <f t="shared" si="30"/>
        <v>1</v>
      </c>
    </row>
    <row r="433" spans="1:15" x14ac:dyDescent="0.15">
      <c r="A433" t="s">
        <v>621</v>
      </c>
      <c r="B433" t="s">
        <v>267</v>
      </c>
      <c r="C433" s="6">
        <v>45109</v>
      </c>
      <c r="D433" t="s">
        <v>126</v>
      </c>
      <c r="E433" t="s">
        <v>81</v>
      </c>
      <c r="F433" t="s">
        <v>127</v>
      </c>
      <c r="G433">
        <v>715</v>
      </c>
      <c r="H433" t="s">
        <v>83</v>
      </c>
      <c r="I433" t="s">
        <v>84</v>
      </c>
      <c r="J433" t="s">
        <v>109</v>
      </c>
      <c r="K433" t="s">
        <v>86</v>
      </c>
      <c r="M433" s="48" t="str">
        <f t="shared" si="29"/>
        <v>川島瑠希愛砲丸投</v>
      </c>
      <c r="O433" t="e">
        <f>IF(M433=#REF!,0,1)</f>
        <v>#REF!</v>
      </c>
    </row>
    <row r="434" spans="1:15" x14ac:dyDescent="0.15">
      <c r="A434" t="s">
        <v>787</v>
      </c>
      <c r="B434" t="s">
        <v>788</v>
      </c>
      <c r="C434" s="6" t="s">
        <v>844</v>
      </c>
      <c r="D434" t="s">
        <v>791</v>
      </c>
      <c r="E434" t="s">
        <v>123</v>
      </c>
      <c r="F434" t="s">
        <v>797</v>
      </c>
      <c r="G434">
        <v>2461</v>
      </c>
      <c r="H434" t="s">
        <v>83</v>
      </c>
      <c r="I434" t="s">
        <v>281</v>
      </c>
      <c r="J434">
        <v>2</v>
      </c>
      <c r="M434" s="48" t="str">
        <f t="shared" si="29"/>
        <v>川内　祐都円盤投</v>
      </c>
      <c r="O434">
        <f t="shared" si="30"/>
        <v>1</v>
      </c>
    </row>
    <row r="435" spans="1:15" x14ac:dyDescent="0.15">
      <c r="A435" t="s">
        <v>838</v>
      </c>
      <c r="B435" t="s">
        <v>267</v>
      </c>
      <c r="C435" s="6">
        <v>45157</v>
      </c>
      <c r="D435" t="s">
        <v>80</v>
      </c>
      <c r="E435" t="s">
        <v>123</v>
      </c>
      <c r="F435" t="s">
        <v>103</v>
      </c>
      <c r="G435">
        <v>2548</v>
      </c>
      <c r="H435" t="s">
        <v>83</v>
      </c>
      <c r="I435" t="s">
        <v>281</v>
      </c>
      <c r="J435" t="s">
        <v>85</v>
      </c>
      <c r="K435" t="s">
        <v>86</v>
      </c>
      <c r="M435" s="48" t="str">
        <f t="shared" si="29"/>
        <v>川内祐都円盤投</v>
      </c>
      <c r="O435">
        <f t="shared" si="30"/>
        <v>1</v>
      </c>
    </row>
    <row r="436" spans="1:15" x14ac:dyDescent="0.15">
      <c r="A436" t="s">
        <v>701</v>
      </c>
      <c r="B436" t="s">
        <v>267</v>
      </c>
      <c r="C436" s="6">
        <v>45178</v>
      </c>
      <c r="D436" t="s">
        <v>80</v>
      </c>
      <c r="E436" t="s">
        <v>81</v>
      </c>
      <c r="F436" t="s">
        <v>103</v>
      </c>
      <c r="G436">
        <v>997</v>
      </c>
      <c r="H436" t="s">
        <v>83</v>
      </c>
      <c r="I436" t="s">
        <v>281</v>
      </c>
      <c r="J436" t="s">
        <v>85</v>
      </c>
      <c r="K436" t="s">
        <v>86</v>
      </c>
      <c r="M436" s="48" t="str">
        <f t="shared" si="29"/>
        <v>川内祐都砲丸投</v>
      </c>
      <c r="O436" t="e">
        <f>IF(M436=#REF!,0,1)</f>
        <v>#REF!</v>
      </c>
    </row>
    <row r="437" spans="1:15" x14ac:dyDescent="0.15">
      <c r="A437" t="s">
        <v>390</v>
      </c>
      <c r="B437" t="s">
        <v>79</v>
      </c>
      <c r="C437" s="6" t="s">
        <v>846</v>
      </c>
      <c r="D437" t="s">
        <v>529</v>
      </c>
      <c r="E437" t="s">
        <v>212</v>
      </c>
      <c r="F437" t="s">
        <v>391</v>
      </c>
      <c r="G437">
        <v>601</v>
      </c>
      <c r="H437" t="s">
        <v>83</v>
      </c>
      <c r="I437" t="s">
        <v>88</v>
      </c>
      <c r="J437" t="s">
        <v>86</v>
      </c>
      <c r="K437" t="s">
        <v>333</v>
      </c>
      <c r="M437" s="48" t="str">
        <f t="shared" si="29"/>
        <v>浅井一稀走幅跳</v>
      </c>
      <c r="O437" t="e">
        <f>IF(M437=#REF!,0,1)</f>
        <v>#REF!</v>
      </c>
    </row>
    <row r="438" spans="1:15" x14ac:dyDescent="0.15">
      <c r="A438" t="s">
        <v>839</v>
      </c>
      <c r="B438" t="s">
        <v>267</v>
      </c>
      <c r="C438" s="6">
        <v>45157</v>
      </c>
      <c r="D438" t="s">
        <v>373</v>
      </c>
      <c r="E438" t="s">
        <v>123</v>
      </c>
      <c r="F438" t="s">
        <v>473</v>
      </c>
      <c r="G438">
        <v>1268</v>
      </c>
      <c r="H438" t="s">
        <v>83</v>
      </c>
      <c r="I438" t="s">
        <v>283</v>
      </c>
      <c r="J438" t="s">
        <v>85</v>
      </c>
      <c r="K438" t="s">
        <v>86</v>
      </c>
      <c r="M438" s="48" t="str">
        <f t="shared" si="29"/>
        <v>浅水優花円盤投</v>
      </c>
      <c r="O438" t="e">
        <f>IF(M438=#REF!,0,1)</f>
        <v>#REF!</v>
      </c>
    </row>
    <row r="439" spans="1:15" x14ac:dyDescent="0.15">
      <c r="A439" t="s">
        <v>445</v>
      </c>
      <c r="B439" t="s">
        <v>79</v>
      </c>
      <c r="C439" s="6" t="s">
        <v>845</v>
      </c>
      <c r="D439" t="s">
        <v>373</v>
      </c>
      <c r="E439" t="s">
        <v>81</v>
      </c>
      <c r="F439" t="s">
        <v>473</v>
      </c>
      <c r="G439">
        <v>463</v>
      </c>
      <c r="H439" t="s">
        <v>83</v>
      </c>
      <c r="I439" t="s">
        <v>446</v>
      </c>
      <c r="J439" t="s">
        <v>85</v>
      </c>
      <c r="K439" t="s">
        <v>86</v>
      </c>
      <c r="M439" s="48" t="str">
        <f t="shared" si="29"/>
        <v>浅水優花砲丸投</v>
      </c>
      <c r="O439">
        <f t="shared" si="30"/>
        <v>1</v>
      </c>
    </row>
    <row r="440" spans="1:15" x14ac:dyDescent="0.15">
      <c r="A440" t="s">
        <v>739</v>
      </c>
      <c r="B440" t="s">
        <v>837</v>
      </c>
      <c r="C440" s="6">
        <v>45208</v>
      </c>
      <c r="D440" t="s">
        <v>438</v>
      </c>
      <c r="E440" t="s">
        <v>835</v>
      </c>
      <c r="F440" t="s">
        <v>618</v>
      </c>
      <c r="G440">
        <v>2735</v>
      </c>
      <c r="H440" t="s">
        <v>83</v>
      </c>
      <c r="I440" t="s">
        <v>425</v>
      </c>
      <c r="J440" t="s">
        <v>428</v>
      </c>
      <c r="K440" t="s">
        <v>86</v>
      </c>
      <c r="M440" s="48" t="str">
        <f t="shared" si="29"/>
        <v>浅田侑那ｼﾞｬﾍﾞﾘｯｸﾎﾞｰﾙｽﾛｰ</v>
      </c>
      <c r="O440">
        <f t="shared" si="30"/>
        <v>1</v>
      </c>
    </row>
    <row r="441" spans="1:15" x14ac:dyDescent="0.15">
      <c r="A441" t="s">
        <v>787</v>
      </c>
      <c r="B441" t="s">
        <v>788</v>
      </c>
      <c r="C441" s="6" t="s">
        <v>844</v>
      </c>
      <c r="D441" t="s">
        <v>791</v>
      </c>
      <c r="E441" t="s">
        <v>123</v>
      </c>
      <c r="F441" t="s">
        <v>798</v>
      </c>
      <c r="G441">
        <v>2094</v>
      </c>
      <c r="H441" t="s">
        <v>83</v>
      </c>
      <c r="I441" t="s">
        <v>281</v>
      </c>
      <c r="J441">
        <v>2</v>
      </c>
      <c r="M441" s="48" t="str">
        <f t="shared" si="29"/>
        <v>前田　托海円盤投</v>
      </c>
      <c r="O441" t="e">
        <f>IF(M441=#REF!,0,1)</f>
        <v>#REF!</v>
      </c>
    </row>
    <row r="442" spans="1:15" x14ac:dyDescent="0.15">
      <c r="A442" t="s">
        <v>787</v>
      </c>
      <c r="B442" t="s">
        <v>788</v>
      </c>
      <c r="C442" s="6" t="s">
        <v>844</v>
      </c>
      <c r="D442" t="s">
        <v>791</v>
      </c>
      <c r="E442" t="s">
        <v>117</v>
      </c>
      <c r="F442" t="s">
        <v>808</v>
      </c>
      <c r="G442">
        <v>6415</v>
      </c>
      <c r="H442" t="s">
        <v>83</v>
      </c>
      <c r="I442" t="s">
        <v>280</v>
      </c>
      <c r="J442">
        <v>2</v>
      </c>
      <c r="M442" s="48" t="str">
        <f t="shared" si="29"/>
        <v>前田　柚樹ｼﾞｬﾍﾞﾘｯｸｽﾛｰ</v>
      </c>
      <c r="O442">
        <f t="shared" si="30"/>
        <v>1</v>
      </c>
    </row>
    <row r="443" spans="1:15" x14ac:dyDescent="0.15">
      <c r="A443" t="s">
        <v>713</v>
      </c>
      <c r="B443" t="s">
        <v>79</v>
      </c>
      <c r="C443" s="6">
        <v>45199</v>
      </c>
      <c r="D443" t="s">
        <v>438</v>
      </c>
      <c r="E443" t="s">
        <v>835</v>
      </c>
      <c r="F443" t="s">
        <v>612</v>
      </c>
      <c r="G443">
        <v>1628</v>
      </c>
      <c r="H443" t="s">
        <v>83</v>
      </c>
      <c r="I443" t="s">
        <v>566</v>
      </c>
      <c r="J443" t="s">
        <v>546</v>
      </c>
      <c r="K443" t="s">
        <v>86</v>
      </c>
      <c r="M443" s="48" t="str">
        <f t="shared" si="29"/>
        <v>前田樹里ｼﾞｬﾍﾞﾘｯｸﾎﾞｰﾙｽﾛｰ</v>
      </c>
      <c r="O443">
        <f t="shared" si="30"/>
        <v>1</v>
      </c>
    </row>
    <row r="444" spans="1:15" x14ac:dyDescent="0.15">
      <c r="A444" t="s">
        <v>390</v>
      </c>
      <c r="B444" t="s">
        <v>79</v>
      </c>
      <c r="C444" s="6" t="s">
        <v>850</v>
      </c>
      <c r="D444" t="s">
        <v>80</v>
      </c>
      <c r="E444" t="s">
        <v>117</v>
      </c>
      <c r="F444" t="s">
        <v>356</v>
      </c>
      <c r="G444">
        <v>2752</v>
      </c>
      <c r="H444" t="s">
        <v>83</v>
      </c>
      <c r="I444" t="s">
        <v>281</v>
      </c>
      <c r="J444" t="s">
        <v>85</v>
      </c>
      <c r="K444" t="s">
        <v>86</v>
      </c>
      <c r="M444" s="48" t="str">
        <f t="shared" si="29"/>
        <v>前田托海ｼﾞｬﾍﾞﾘｯｸｽﾛｰ</v>
      </c>
      <c r="O444" t="e">
        <f>IF(M444=#REF!,0,1)</f>
        <v>#REF!</v>
      </c>
    </row>
    <row r="445" spans="1:15" x14ac:dyDescent="0.15">
      <c r="A445" t="s">
        <v>489</v>
      </c>
      <c r="B445" t="s">
        <v>79</v>
      </c>
      <c r="C445" s="6" t="s">
        <v>851</v>
      </c>
      <c r="D445" t="s">
        <v>80</v>
      </c>
      <c r="E445" t="s">
        <v>123</v>
      </c>
      <c r="F445" t="s">
        <v>356</v>
      </c>
      <c r="G445">
        <v>2169</v>
      </c>
      <c r="H445" t="s">
        <v>83</v>
      </c>
      <c r="I445" t="s">
        <v>281</v>
      </c>
      <c r="J445" t="s">
        <v>85</v>
      </c>
      <c r="K445" t="s">
        <v>86</v>
      </c>
      <c r="M445" s="48" t="str">
        <f t="shared" si="29"/>
        <v>前田托海円盤投</v>
      </c>
      <c r="O445">
        <f t="shared" si="30"/>
        <v>1</v>
      </c>
    </row>
    <row r="446" spans="1:15" x14ac:dyDescent="0.15">
      <c r="A446" t="s">
        <v>739</v>
      </c>
      <c r="B446" t="s">
        <v>837</v>
      </c>
      <c r="C446" s="6">
        <v>45208</v>
      </c>
      <c r="D446" t="s">
        <v>80</v>
      </c>
      <c r="E446" t="s">
        <v>212</v>
      </c>
      <c r="F446" t="s">
        <v>356</v>
      </c>
      <c r="G446">
        <v>539</v>
      </c>
      <c r="H446" t="s">
        <v>83</v>
      </c>
      <c r="I446" t="s">
        <v>281</v>
      </c>
      <c r="J446" t="s">
        <v>85</v>
      </c>
      <c r="K446" t="s">
        <v>235</v>
      </c>
      <c r="M446" s="48" t="str">
        <f t="shared" si="29"/>
        <v>前田托海走幅跳</v>
      </c>
      <c r="O446" t="e">
        <f>IF(M446=#REF!,0,1)</f>
        <v>#REF!</v>
      </c>
    </row>
    <row r="447" spans="1:15" x14ac:dyDescent="0.15">
      <c r="A447" t="s">
        <v>739</v>
      </c>
      <c r="B447" t="s">
        <v>837</v>
      </c>
      <c r="C447" s="6">
        <v>45208</v>
      </c>
      <c r="D447" t="s">
        <v>80</v>
      </c>
      <c r="E447" t="s">
        <v>117</v>
      </c>
      <c r="F447" t="s">
        <v>304</v>
      </c>
      <c r="G447">
        <v>6472</v>
      </c>
      <c r="H447" t="s">
        <v>83</v>
      </c>
      <c r="I447" t="s">
        <v>280</v>
      </c>
      <c r="J447" t="s">
        <v>85</v>
      </c>
      <c r="K447" t="s">
        <v>86</v>
      </c>
      <c r="M447" s="48" t="str">
        <f t="shared" si="29"/>
        <v>前田柚樹ｼﾞｬﾍﾞﾘｯｸｽﾛｰ</v>
      </c>
      <c r="O447" t="e">
        <f>IF(M447=#REF!,0,1)</f>
        <v>#REF!</v>
      </c>
    </row>
    <row r="448" spans="1:15" x14ac:dyDescent="0.15">
      <c r="A448" t="s">
        <v>739</v>
      </c>
      <c r="B448" t="s">
        <v>837</v>
      </c>
      <c r="C448" s="6">
        <v>45208</v>
      </c>
      <c r="D448" t="s">
        <v>421</v>
      </c>
      <c r="E448" t="s">
        <v>212</v>
      </c>
      <c r="F448" t="s">
        <v>722</v>
      </c>
      <c r="G448">
        <v>436</v>
      </c>
      <c r="H448" t="s">
        <v>83</v>
      </c>
      <c r="I448" t="s">
        <v>425</v>
      </c>
      <c r="J448" t="s">
        <v>423</v>
      </c>
      <c r="K448" t="s">
        <v>235</v>
      </c>
      <c r="M448" s="48" t="str">
        <f t="shared" si="29"/>
        <v>曽我奏斗走幅跳</v>
      </c>
      <c r="O448" t="e">
        <f>IF(M448=#REF!,0,1)</f>
        <v>#REF!</v>
      </c>
    </row>
    <row r="449" spans="1:15" x14ac:dyDescent="0.15">
      <c r="A449" t="s">
        <v>820</v>
      </c>
      <c r="B449" t="s">
        <v>821</v>
      </c>
      <c r="C449" s="6" t="s">
        <v>853</v>
      </c>
      <c r="D449" t="s">
        <v>164</v>
      </c>
      <c r="E449" t="s">
        <v>138</v>
      </c>
      <c r="F449" t="s">
        <v>392</v>
      </c>
      <c r="G449">
        <v>1221</v>
      </c>
      <c r="H449" t="s">
        <v>633</v>
      </c>
      <c r="I449" t="s">
        <v>651</v>
      </c>
      <c r="J449">
        <v>2</v>
      </c>
      <c r="K449">
        <v>-0.8</v>
      </c>
      <c r="M449" s="48" t="str">
        <f t="shared" si="29"/>
        <v>曽根哲優三段跳</v>
      </c>
      <c r="O449" t="e">
        <f>IF(M449=#REF!,0,1)</f>
        <v>#REF!</v>
      </c>
    </row>
    <row r="450" spans="1:15" x14ac:dyDescent="0.15">
      <c r="A450" t="s">
        <v>648</v>
      </c>
      <c r="B450" t="s">
        <v>649</v>
      </c>
      <c r="C450" s="6">
        <v>45090</v>
      </c>
      <c r="D450" t="s">
        <v>164</v>
      </c>
      <c r="E450" t="s">
        <v>212</v>
      </c>
      <c r="F450" t="s">
        <v>392</v>
      </c>
      <c r="G450">
        <v>616</v>
      </c>
      <c r="H450" t="s">
        <v>633</v>
      </c>
      <c r="I450" t="s">
        <v>651</v>
      </c>
      <c r="J450" t="s">
        <v>85</v>
      </c>
      <c r="K450" t="s">
        <v>652</v>
      </c>
      <c r="M450" s="48" t="str">
        <f t="shared" ref="M450:M513" si="31">F450&amp;E450</f>
        <v>曽根哲優走幅跳</v>
      </c>
      <c r="O450" t="e">
        <f>IF(M450=#REF!,0,1)</f>
        <v>#REF!</v>
      </c>
    </row>
    <row r="451" spans="1:15" x14ac:dyDescent="0.15">
      <c r="A451" t="s">
        <v>336</v>
      </c>
      <c r="B451" t="s">
        <v>79</v>
      </c>
      <c r="C451" s="6" t="s">
        <v>847</v>
      </c>
      <c r="D451" t="s">
        <v>531</v>
      </c>
      <c r="E451" t="s">
        <v>212</v>
      </c>
      <c r="F451" t="s">
        <v>387</v>
      </c>
      <c r="G451">
        <v>573</v>
      </c>
      <c r="H451" t="s">
        <v>83</v>
      </c>
      <c r="I451" t="s">
        <v>280</v>
      </c>
      <c r="J451" t="s">
        <v>109</v>
      </c>
      <c r="K451" t="s">
        <v>237</v>
      </c>
      <c r="M451" s="48" t="str">
        <f t="shared" si="31"/>
        <v>曽根天太走幅跳</v>
      </c>
      <c r="O451" t="e">
        <f>IF(M451=#REF!,0,1)</f>
        <v>#REF!</v>
      </c>
    </row>
    <row r="452" spans="1:15" x14ac:dyDescent="0.15">
      <c r="A452" t="s">
        <v>657</v>
      </c>
      <c r="B452" t="s">
        <v>267</v>
      </c>
      <c r="C452" s="6">
        <v>45080</v>
      </c>
      <c r="D452" t="s">
        <v>80</v>
      </c>
      <c r="E452" t="s">
        <v>81</v>
      </c>
      <c r="F452" t="s">
        <v>387</v>
      </c>
      <c r="G452">
        <v>785</v>
      </c>
      <c r="H452" t="s">
        <v>83</v>
      </c>
      <c r="I452" t="s">
        <v>280</v>
      </c>
      <c r="J452" t="s">
        <v>109</v>
      </c>
      <c r="K452" t="s">
        <v>86</v>
      </c>
      <c r="M452" s="48" t="str">
        <f t="shared" si="31"/>
        <v>曽根天太砲丸投</v>
      </c>
      <c r="O452" t="e">
        <f>IF(M452=#REF!,0,1)</f>
        <v>#REF!</v>
      </c>
    </row>
    <row r="453" spans="1:15" x14ac:dyDescent="0.15">
      <c r="A453" t="s">
        <v>739</v>
      </c>
      <c r="B453" t="s">
        <v>837</v>
      </c>
      <c r="C453" s="6">
        <v>45208</v>
      </c>
      <c r="D453" t="s">
        <v>421</v>
      </c>
      <c r="E453" t="s">
        <v>212</v>
      </c>
      <c r="F453" t="s">
        <v>744</v>
      </c>
      <c r="G453">
        <v>337</v>
      </c>
      <c r="H453" t="s">
        <v>83</v>
      </c>
      <c r="I453" t="s">
        <v>425</v>
      </c>
      <c r="J453" t="s">
        <v>546</v>
      </c>
      <c r="K453" t="s">
        <v>235</v>
      </c>
      <c r="M453" s="48" t="str">
        <f t="shared" si="31"/>
        <v>曽根楓太走幅跳</v>
      </c>
      <c r="O453">
        <f t="shared" ref="O453:O476" si="32">IF(M453=M452,0,1)</f>
        <v>1</v>
      </c>
    </row>
    <row r="454" spans="1:15" x14ac:dyDescent="0.15">
      <c r="A454" t="s">
        <v>657</v>
      </c>
      <c r="B454" t="s">
        <v>267</v>
      </c>
      <c r="C454" s="6">
        <v>45080</v>
      </c>
      <c r="D454" t="s">
        <v>832</v>
      </c>
      <c r="E454" t="s">
        <v>212</v>
      </c>
      <c r="F454" t="s">
        <v>660</v>
      </c>
      <c r="G454">
        <v>547</v>
      </c>
      <c r="H454" t="s">
        <v>83</v>
      </c>
      <c r="I454" t="s">
        <v>244</v>
      </c>
      <c r="J454" t="s">
        <v>85</v>
      </c>
      <c r="K454" t="s">
        <v>270</v>
      </c>
      <c r="M454" s="48" t="str">
        <f t="shared" si="31"/>
        <v>倉岡望走幅跳</v>
      </c>
      <c r="O454">
        <f t="shared" si="32"/>
        <v>1</v>
      </c>
    </row>
    <row r="455" spans="1:15" x14ac:dyDescent="0.15">
      <c r="A455" t="s">
        <v>489</v>
      </c>
      <c r="B455" t="s">
        <v>79</v>
      </c>
      <c r="C455" s="6" t="s">
        <v>851</v>
      </c>
      <c r="D455" t="s">
        <v>530</v>
      </c>
      <c r="E455" t="s">
        <v>189</v>
      </c>
      <c r="F455" t="s">
        <v>463</v>
      </c>
      <c r="G455">
        <v>3775</v>
      </c>
      <c r="H455" t="s">
        <v>83</v>
      </c>
      <c r="I455" t="s">
        <v>140</v>
      </c>
      <c r="J455" t="s">
        <v>89</v>
      </c>
      <c r="K455" t="s">
        <v>86</v>
      </c>
      <c r="M455" s="48" t="str">
        <f t="shared" si="31"/>
        <v>相内亮汰やり投</v>
      </c>
      <c r="O455">
        <f t="shared" si="32"/>
        <v>1</v>
      </c>
    </row>
    <row r="456" spans="1:15" x14ac:dyDescent="0.15">
      <c r="A456" t="s">
        <v>839</v>
      </c>
      <c r="B456" t="s">
        <v>267</v>
      </c>
      <c r="C456" s="6">
        <v>45156</v>
      </c>
      <c r="D456" t="s">
        <v>164</v>
      </c>
      <c r="E456" t="s">
        <v>212</v>
      </c>
      <c r="F456" t="s">
        <v>463</v>
      </c>
      <c r="G456">
        <v>533</v>
      </c>
      <c r="H456" t="s">
        <v>83</v>
      </c>
      <c r="I456" t="s">
        <v>140</v>
      </c>
      <c r="J456" t="s">
        <v>89</v>
      </c>
      <c r="K456" t="s">
        <v>143</v>
      </c>
      <c r="M456" s="48" t="str">
        <f t="shared" si="31"/>
        <v>相内亮汰走幅跳</v>
      </c>
      <c r="O456" t="e">
        <f>IF(M456=#REF!,0,1)</f>
        <v>#REF!</v>
      </c>
    </row>
    <row r="457" spans="1:15" x14ac:dyDescent="0.15">
      <c r="A457" t="s">
        <v>839</v>
      </c>
      <c r="B457" t="s">
        <v>267</v>
      </c>
      <c r="C457" s="6">
        <v>45156</v>
      </c>
      <c r="D457" t="s">
        <v>164</v>
      </c>
      <c r="E457" t="s">
        <v>81</v>
      </c>
      <c r="F457" t="s">
        <v>463</v>
      </c>
      <c r="G457">
        <v>794</v>
      </c>
      <c r="H457" t="s">
        <v>83</v>
      </c>
      <c r="I457" t="s">
        <v>140</v>
      </c>
      <c r="J457" t="s">
        <v>89</v>
      </c>
      <c r="K457" t="s">
        <v>86</v>
      </c>
      <c r="M457" s="48" t="str">
        <f t="shared" si="31"/>
        <v>相内亮汰砲丸投</v>
      </c>
      <c r="O457">
        <f t="shared" si="32"/>
        <v>1</v>
      </c>
    </row>
    <row r="458" spans="1:15" x14ac:dyDescent="0.15">
      <c r="A458" t="s">
        <v>701</v>
      </c>
      <c r="B458" t="s">
        <v>267</v>
      </c>
      <c r="C458" s="6">
        <v>45178</v>
      </c>
      <c r="D458" t="s">
        <v>828</v>
      </c>
      <c r="E458" t="s">
        <v>212</v>
      </c>
      <c r="F458" t="s">
        <v>708</v>
      </c>
      <c r="G458">
        <v>502</v>
      </c>
      <c r="H458" t="s">
        <v>83</v>
      </c>
      <c r="I458" t="s">
        <v>274</v>
      </c>
      <c r="J458" t="s">
        <v>109</v>
      </c>
      <c r="K458" t="s">
        <v>317</v>
      </c>
      <c r="M458" s="48" t="str">
        <f t="shared" si="31"/>
        <v>相馬可夏子走幅跳</v>
      </c>
      <c r="O458">
        <f t="shared" si="32"/>
        <v>1</v>
      </c>
    </row>
    <row r="459" spans="1:15" x14ac:dyDescent="0.15">
      <c r="A459" t="s">
        <v>648</v>
      </c>
      <c r="B459" t="s">
        <v>649</v>
      </c>
      <c r="C459" s="6">
        <v>45090</v>
      </c>
      <c r="D459" t="s">
        <v>373</v>
      </c>
      <c r="E459" t="s">
        <v>189</v>
      </c>
      <c r="F459" t="s">
        <v>204</v>
      </c>
      <c r="G459">
        <v>4397</v>
      </c>
      <c r="H459" t="s">
        <v>83</v>
      </c>
      <c r="I459" t="s">
        <v>447</v>
      </c>
      <c r="J459" t="s">
        <v>85</v>
      </c>
      <c r="K459" t="s">
        <v>86</v>
      </c>
      <c r="M459" s="48" t="str">
        <f t="shared" si="31"/>
        <v>相馬夏好やり投</v>
      </c>
      <c r="O459" t="e">
        <f>IF(M459=#REF!,0,1)</f>
        <v>#REF!</v>
      </c>
    </row>
    <row r="460" spans="1:15" x14ac:dyDescent="0.15">
      <c r="A460" t="s">
        <v>648</v>
      </c>
      <c r="B460" t="s">
        <v>649</v>
      </c>
      <c r="C460" s="6">
        <v>45091</v>
      </c>
      <c r="D460" t="s">
        <v>373</v>
      </c>
      <c r="E460" t="s">
        <v>123</v>
      </c>
      <c r="F460" t="s">
        <v>204</v>
      </c>
      <c r="G460">
        <v>3045</v>
      </c>
      <c r="H460" t="s">
        <v>633</v>
      </c>
      <c r="I460" t="s">
        <v>447</v>
      </c>
      <c r="J460" t="s">
        <v>85</v>
      </c>
      <c r="K460" t="s">
        <v>86</v>
      </c>
      <c r="M460" s="48" t="str">
        <f t="shared" si="31"/>
        <v>相馬夏好円盤投</v>
      </c>
      <c r="O460" t="e">
        <f>IF(M460=#REF!,0,1)</f>
        <v>#REF!</v>
      </c>
    </row>
    <row r="461" spans="1:15" x14ac:dyDescent="0.15">
      <c r="A461" t="s">
        <v>648</v>
      </c>
      <c r="B461" t="s">
        <v>649</v>
      </c>
      <c r="C461" s="6">
        <v>45093</v>
      </c>
      <c r="D461" t="s">
        <v>373</v>
      </c>
      <c r="E461" t="s">
        <v>81</v>
      </c>
      <c r="F461" t="s">
        <v>204</v>
      </c>
      <c r="G461">
        <v>1064</v>
      </c>
      <c r="H461" t="s">
        <v>83</v>
      </c>
      <c r="I461" t="s">
        <v>447</v>
      </c>
      <c r="J461" t="s">
        <v>85</v>
      </c>
      <c r="K461" t="s">
        <v>86</v>
      </c>
      <c r="M461" s="48" t="str">
        <f t="shared" si="31"/>
        <v>相馬夏好砲丸投</v>
      </c>
      <c r="O461" t="e">
        <f>IF(M461=#REF!,0,1)</f>
        <v>#REF!</v>
      </c>
    </row>
    <row r="462" spans="1:15" x14ac:dyDescent="0.15">
      <c r="A462" t="s">
        <v>489</v>
      </c>
      <c r="B462" t="s">
        <v>79</v>
      </c>
      <c r="C462" s="6" t="s">
        <v>851</v>
      </c>
      <c r="D462" t="s">
        <v>528</v>
      </c>
      <c r="E462" t="s">
        <v>138</v>
      </c>
      <c r="F462" t="s">
        <v>506</v>
      </c>
      <c r="G462">
        <v>1049</v>
      </c>
      <c r="H462" t="s">
        <v>83</v>
      </c>
      <c r="I462" t="s">
        <v>507</v>
      </c>
      <c r="J462" t="s">
        <v>85</v>
      </c>
      <c r="K462" t="s">
        <v>333</v>
      </c>
      <c r="M462" s="48" t="str">
        <f t="shared" si="31"/>
        <v>相模菜穂三段跳</v>
      </c>
      <c r="O462" t="e">
        <f>IF(M462=#REF!,0,1)</f>
        <v>#REF!</v>
      </c>
    </row>
    <row r="463" spans="1:15" x14ac:dyDescent="0.15">
      <c r="A463" t="s">
        <v>839</v>
      </c>
      <c r="B463" t="s">
        <v>267</v>
      </c>
      <c r="C463" s="6">
        <v>45157</v>
      </c>
      <c r="D463" t="s">
        <v>164</v>
      </c>
      <c r="E463" t="s">
        <v>138</v>
      </c>
      <c r="F463" t="s">
        <v>151</v>
      </c>
      <c r="G463">
        <v>1231</v>
      </c>
      <c r="H463" t="s">
        <v>83</v>
      </c>
      <c r="I463" t="s">
        <v>152</v>
      </c>
      <c r="J463" t="s">
        <v>85</v>
      </c>
      <c r="K463" t="s">
        <v>218</v>
      </c>
      <c r="M463" s="48" t="str">
        <f t="shared" si="31"/>
        <v>増山奈孝三段跳</v>
      </c>
      <c r="O463">
        <f t="shared" si="32"/>
        <v>1</v>
      </c>
    </row>
    <row r="464" spans="1:15" x14ac:dyDescent="0.15">
      <c r="A464" t="s">
        <v>839</v>
      </c>
      <c r="B464" t="s">
        <v>267</v>
      </c>
      <c r="C464" s="6">
        <v>45156</v>
      </c>
      <c r="D464" t="s">
        <v>164</v>
      </c>
      <c r="E464" t="s">
        <v>212</v>
      </c>
      <c r="F464" t="s">
        <v>151</v>
      </c>
      <c r="G464">
        <v>614</v>
      </c>
      <c r="H464" t="s">
        <v>83</v>
      </c>
      <c r="I464" t="s">
        <v>152</v>
      </c>
      <c r="J464" t="s">
        <v>85</v>
      </c>
      <c r="K464" t="s">
        <v>317</v>
      </c>
      <c r="M464" s="48" t="str">
        <f t="shared" si="31"/>
        <v>増山奈孝走幅跳</v>
      </c>
      <c r="O464" t="e">
        <f>IF(M464=#REF!,0,1)</f>
        <v>#REF!</v>
      </c>
    </row>
    <row r="465" spans="1:15" x14ac:dyDescent="0.15">
      <c r="A465" t="s">
        <v>336</v>
      </c>
      <c r="B465" t="s">
        <v>79</v>
      </c>
      <c r="C465" s="6" t="s">
        <v>847</v>
      </c>
      <c r="D465" t="s">
        <v>164</v>
      </c>
      <c r="E465" t="s">
        <v>123</v>
      </c>
      <c r="F465" t="s">
        <v>167</v>
      </c>
      <c r="G465">
        <v>1519</v>
      </c>
      <c r="H465" t="s">
        <v>83</v>
      </c>
      <c r="I465" t="s">
        <v>168</v>
      </c>
      <c r="J465" t="s">
        <v>85</v>
      </c>
      <c r="K465" t="s">
        <v>86</v>
      </c>
      <c r="M465" s="48" t="str">
        <f t="shared" si="31"/>
        <v>村井柊太円盤投</v>
      </c>
      <c r="O465" t="e">
        <f>IF(M465=#REF!,0,1)</f>
        <v>#REF!</v>
      </c>
    </row>
    <row r="466" spans="1:15" x14ac:dyDescent="0.15">
      <c r="A466" t="s">
        <v>820</v>
      </c>
      <c r="B466" t="s">
        <v>821</v>
      </c>
      <c r="C466" s="6" t="s">
        <v>852</v>
      </c>
      <c r="D466" t="s">
        <v>164</v>
      </c>
      <c r="E466" t="s">
        <v>81</v>
      </c>
      <c r="F466" t="s">
        <v>167</v>
      </c>
      <c r="G466">
        <v>1168</v>
      </c>
      <c r="H466" t="s">
        <v>633</v>
      </c>
      <c r="I466" t="s">
        <v>458</v>
      </c>
      <c r="J466">
        <v>2</v>
      </c>
      <c r="M466" s="48" t="str">
        <f t="shared" si="31"/>
        <v>村井柊太砲丸投</v>
      </c>
      <c r="O466">
        <f t="shared" si="32"/>
        <v>1</v>
      </c>
    </row>
    <row r="467" spans="1:15" x14ac:dyDescent="0.15">
      <c r="A467" t="s">
        <v>445</v>
      </c>
      <c r="B467" t="s">
        <v>79</v>
      </c>
      <c r="C467" s="6" t="s">
        <v>843</v>
      </c>
      <c r="D467" t="s">
        <v>164</v>
      </c>
      <c r="E467" t="s">
        <v>189</v>
      </c>
      <c r="F467" t="s">
        <v>464</v>
      </c>
      <c r="G467">
        <v>1492</v>
      </c>
      <c r="H467" t="s">
        <v>83</v>
      </c>
      <c r="I467" t="s">
        <v>465</v>
      </c>
      <c r="J467" t="s">
        <v>89</v>
      </c>
      <c r="K467" t="s">
        <v>86</v>
      </c>
      <c r="M467" s="48" t="str">
        <f t="shared" si="31"/>
        <v>村上蓮司やり投</v>
      </c>
      <c r="O467" t="e">
        <f>IF(M467=#REF!,0,1)</f>
        <v>#REF!</v>
      </c>
    </row>
    <row r="468" spans="1:15" x14ac:dyDescent="0.15">
      <c r="A468" t="s">
        <v>778</v>
      </c>
      <c r="B468" t="s">
        <v>267</v>
      </c>
      <c r="C468" s="6" t="s">
        <v>779</v>
      </c>
      <c r="D468" t="s">
        <v>829</v>
      </c>
      <c r="E468" t="s">
        <v>138</v>
      </c>
      <c r="F468" t="s">
        <v>782</v>
      </c>
      <c r="G468">
        <v>986</v>
      </c>
      <c r="H468" t="s">
        <v>83</v>
      </c>
      <c r="I468" t="s">
        <v>140</v>
      </c>
      <c r="J468" t="s">
        <v>85</v>
      </c>
      <c r="K468" t="s">
        <v>215</v>
      </c>
      <c r="M468" s="48" t="str">
        <f t="shared" si="31"/>
        <v>村田爽三段跳</v>
      </c>
      <c r="O468">
        <f t="shared" si="32"/>
        <v>1</v>
      </c>
    </row>
    <row r="469" spans="1:15" x14ac:dyDescent="0.15">
      <c r="A469" t="s">
        <v>701</v>
      </c>
      <c r="B469" t="s">
        <v>267</v>
      </c>
      <c r="C469" s="6">
        <v>45178</v>
      </c>
      <c r="D469" t="s">
        <v>826</v>
      </c>
      <c r="E469" t="s">
        <v>183</v>
      </c>
      <c r="F469" t="s">
        <v>409</v>
      </c>
      <c r="G469">
        <v>2409</v>
      </c>
      <c r="H469" t="s">
        <v>83</v>
      </c>
      <c r="I469" t="s">
        <v>353</v>
      </c>
      <c r="J469" t="s">
        <v>89</v>
      </c>
      <c r="K469" t="s">
        <v>86</v>
      </c>
      <c r="M469" s="48" t="str">
        <f t="shared" si="31"/>
        <v>村田夕奈ハンマー投</v>
      </c>
      <c r="O469">
        <f t="shared" si="32"/>
        <v>1</v>
      </c>
    </row>
    <row r="470" spans="1:15" x14ac:dyDescent="0.15">
      <c r="A470" t="s">
        <v>701</v>
      </c>
      <c r="B470" t="s">
        <v>267</v>
      </c>
      <c r="C470" s="6">
        <v>45179</v>
      </c>
      <c r="D470" t="s">
        <v>829</v>
      </c>
      <c r="E470" t="s">
        <v>123</v>
      </c>
      <c r="F470" t="s">
        <v>409</v>
      </c>
      <c r="G470">
        <v>2633</v>
      </c>
      <c r="H470" t="s">
        <v>83</v>
      </c>
      <c r="I470" t="s">
        <v>353</v>
      </c>
      <c r="J470" t="s">
        <v>89</v>
      </c>
      <c r="K470" t="s">
        <v>86</v>
      </c>
      <c r="M470" s="48" t="str">
        <f t="shared" si="31"/>
        <v>村田夕奈円盤投</v>
      </c>
      <c r="O470">
        <f t="shared" si="32"/>
        <v>1</v>
      </c>
    </row>
    <row r="471" spans="1:15" x14ac:dyDescent="0.15">
      <c r="A471" t="s">
        <v>839</v>
      </c>
      <c r="B471" t="s">
        <v>267</v>
      </c>
      <c r="C471" s="6">
        <v>45156</v>
      </c>
      <c r="D471" t="s">
        <v>373</v>
      </c>
      <c r="E471" t="s">
        <v>81</v>
      </c>
      <c r="F471" t="s">
        <v>409</v>
      </c>
      <c r="G471">
        <v>748</v>
      </c>
      <c r="H471" t="s">
        <v>83</v>
      </c>
      <c r="I471" t="s">
        <v>353</v>
      </c>
      <c r="J471" t="s">
        <v>89</v>
      </c>
      <c r="K471" t="s">
        <v>86</v>
      </c>
      <c r="M471" s="48" t="str">
        <f t="shared" si="31"/>
        <v>村田夕奈砲丸投</v>
      </c>
      <c r="O471" t="e">
        <f>IF(M471=#REF!,0,1)</f>
        <v>#REF!</v>
      </c>
    </row>
    <row r="472" spans="1:15" x14ac:dyDescent="0.15">
      <c r="A472" t="s">
        <v>701</v>
      </c>
      <c r="B472" t="s">
        <v>267</v>
      </c>
      <c r="C472" s="6">
        <v>45179</v>
      </c>
      <c r="D472" t="s">
        <v>80</v>
      </c>
      <c r="E472" t="s">
        <v>212</v>
      </c>
      <c r="F472" t="s">
        <v>384</v>
      </c>
      <c r="G472">
        <v>449</v>
      </c>
      <c r="H472" t="s">
        <v>83</v>
      </c>
      <c r="I472" t="s">
        <v>255</v>
      </c>
      <c r="J472" t="s">
        <v>89</v>
      </c>
      <c r="K472" t="s">
        <v>198</v>
      </c>
      <c r="M472" s="48" t="str">
        <f t="shared" si="31"/>
        <v>村木漣走幅跳</v>
      </c>
      <c r="O472" t="e">
        <f>IF(M472=#REF!,0,1)</f>
        <v>#REF!</v>
      </c>
    </row>
    <row r="473" spans="1:15" x14ac:dyDescent="0.15">
      <c r="A473" t="s">
        <v>266</v>
      </c>
      <c r="B473" t="s">
        <v>267</v>
      </c>
      <c r="C473" s="6" t="s">
        <v>841</v>
      </c>
      <c r="D473" t="s">
        <v>80</v>
      </c>
      <c r="E473" t="s">
        <v>117</v>
      </c>
      <c r="F473" t="s">
        <v>275</v>
      </c>
      <c r="G473">
        <v>1008</v>
      </c>
      <c r="H473" t="s">
        <v>83</v>
      </c>
      <c r="I473" t="s">
        <v>108</v>
      </c>
      <c r="J473" t="s">
        <v>89</v>
      </c>
      <c r="K473" t="s">
        <v>86</v>
      </c>
      <c r="M473" s="48" t="str">
        <f t="shared" si="31"/>
        <v>多田雄飛ｼﾞｬﾍﾞﾘｯｸｽﾛｰ</v>
      </c>
      <c r="O473" t="e">
        <f>IF(M473=#REF!,0,1)</f>
        <v>#REF!</v>
      </c>
    </row>
    <row r="474" spans="1:15" x14ac:dyDescent="0.15">
      <c r="A474" t="s">
        <v>536</v>
      </c>
      <c r="B474" t="s">
        <v>79</v>
      </c>
      <c r="C474" s="6">
        <v>45095</v>
      </c>
      <c r="D474" t="s">
        <v>80</v>
      </c>
      <c r="E474" t="s">
        <v>81</v>
      </c>
      <c r="F474" t="s">
        <v>275</v>
      </c>
      <c r="G474">
        <v>539</v>
      </c>
      <c r="H474" t="s">
        <v>83</v>
      </c>
      <c r="I474" t="s">
        <v>108</v>
      </c>
      <c r="J474" t="s">
        <v>89</v>
      </c>
      <c r="K474" t="s">
        <v>86</v>
      </c>
      <c r="M474" s="48" t="str">
        <f t="shared" si="31"/>
        <v>多田雄飛砲丸投</v>
      </c>
      <c r="O474">
        <f t="shared" si="32"/>
        <v>1</v>
      </c>
    </row>
    <row r="475" spans="1:15" x14ac:dyDescent="0.15">
      <c r="A475" t="s">
        <v>739</v>
      </c>
      <c r="B475" t="s">
        <v>837</v>
      </c>
      <c r="C475" s="6">
        <v>45208</v>
      </c>
      <c r="D475" t="s">
        <v>421</v>
      </c>
      <c r="E475" t="s">
        <v>835</v>
      </c>
      <c r="F475" t="s">
        <v>435</v>
      </c>
      <c r="G475">
        <v>3666</v>
      </c>
      <c r="H475" t="s">
        <v>83</v>
      </c>
      <c r="I475" t="s">
        <v>425</v>
      </c>
      <c r="J475" t="s">
        <v>423</v>
      </c>
      <c r="K475" t="s">
        <v>86</v>
      </c>
      <c r="M475" s="48" t="str">
        <f t="shared" si="31"/>
        <v>鯛治大登ｼﾞｬﾍﾞﾘｯｸﾎﾞｰﾙｽﾛｰ</v>
      </c>
      <c r="O475" t="e">
        <f>IF(M475=#REF!,0,1)</f>
        <v>#REF!</v>
      </c>
    </row>
    <row r="476" spans="1:15" x14ac:dyDescent="0.15">
      <c r="A476" t="s">
        <v>390</v>
      </c>
      <c r="B476" t="s">
        <v>79</v>
      </c>
      <c r="C476" s="6" t="s">
        <v>846</v>
      </c>
      <c r="D476" t="s">
        <v>421</v>
      </c>
      <c r="E476" t="s">
        <v>212</v>
      </c>
      <c r="F476" t="s">
        <v>435</v>
      </c>
      <c r="G476">
        <v>423</v>
      </c>
      <c r="H476" t="s">
        <v>83</v>
      </c>
      <c r="I476" t="s">
        <v>425</v>
      </c>
      <c r="J476" t="s">
        <v>423</v>
      </c>
      <c r="K476" t="s">
        <v>86</v>
      </c>
      <c r="M476" s="48" t="str">
        <f t="shared" si="31"/>
        <v>鯛治大登走幅跳</v>
      </c>
      <c r="O476">
        <f t="shared" si="32"/>
        <v>1</v>
      </c>
    </row>
    <row r="477" spans="1:15" x14ac:dyDescent="0.15">
      <c r="A477" t="s">
        <v>713</v>
      </c>
      <c r="B477" t="s">
        <v>79</v>
      </c>
      <c r="C477" s="6">
        <v>45199</v>
      </c>
      <c r="D477" t="s">
        <v>421</v>
      </c>
      <c r="E477" t="s">
        <v>835</v>
      </c>
      <c r="F477" t="s">
        <v>586</v>
      </c>
      <c r="G477">
        <v>3048</v>
      </c>
      <c r="H477" t="s">
        <v>83</v>
      </c>
      <c r="I477" t="s">
        <v>422</v>
      </c>
      <c r="J477" t="s">
        <v>109</v>
      </c>
      <c r="K477" t="s">
        <v>86</v>
      </c>
      <c r="M477" s="48" t="str">
        <f t="shared" si="31"/>
        <v>大井蒼太朗ｼﾞｬﾍﾞﾘｯｸﾎﾞｰﾙｽﾛｰ</v>
      </c>
      <c r="O477" t="e">
        <f>IF(M477=#REF!,0,1)</f>
        <v>#REF!</v>
      </c>
    </row>
    <row r="478" spans="1:15" x14ac:dyDescent="0.15">
      <c r="A478" t="s">
        <v>701</v>
      </c>
      <c r="B478" t="s">
        <v>267</v>
      </c>
      <c r="C478" s="6">
        <v>45178</v>
      </c>
      <c r="D478" t="s">
        <v>80</v>
      </c>
      <c r="E478" t="s">
        <v>117</v>
      </c>
      <c r="F478" t="s">
        <v>311</v>
      </c>
      <c r="G478">
        <v>2078</v>
      </c>
      <c r="H478" t="s">
        <v>83</v>
      </c>
      <c r="I478" t="s">
        <v>108</v>
      </c>
      <c r="J478" t="s">
        <v>89</v>
      </c>
      <c r="K478" t="s">
        <v>86</v>
      </c>
      <c r="M478" s="48" t="str">
        <f t="shared" si="31"/>
        <v>大河原瑛太ｼﾞｬﾍﾞﾘｯｸｽﾛｰ</v>
      </c>
      <c r="O478" t="e">
        <f>IF(M478=#REF!,0,1)</f>
        <v>#REF!</v>
      </c>
    </row>
    <row r="479" spans="1:15" x14ac:dyDescent="0.15">
      <c r="A479" t="s">
        <v>536</v>
      </c>
      <c r="B479" t="s">
        <v>79</v>
      </c>
      <c r="C479" s="6">
        <v>45094</v>
      </c>
      <c r="D479" t="s">
        <v>80</v>
      </c>
      <c r="E479" t="s">
        <v>212</v>
      </c>
      <c r="F479" t="s">
        <v>311</v>
      </c>
      <c r="G479">
        <v>290</v>
      </c>
      <c r="H479" t="s">
        <v>83</v>
      </c>
      <c r="I479" t="s">
        <v>108</v>
      </c>
      <c r="J479" t="s">
        <v>89</v>
      </c>
      <c r="K479" t="s">
        <v>250</v>
      </c>
      <c r="M479" s="48" t="str">
        <f t="shared" si="31"/>
        <v>大河原瑛太走幅跳</v>
      </c>
      <c r="O479" t="e">
        <f>IF(M479=#REF!,0,1)</f>
        <v>#REF!</v>
      </c>
    </row>
    <row r="480" spans="1:15" x14ac:dyDescent="0.15">
      <c r="A480" t="s">
        <v>713</v>
      </c>
      <c r="B480" t="s">
        <v>79</v>
      </c>
      <c r="C480" s="6">
        <v>45199</v>
      </c>
      <c r="D480" t="s">
        <v>421</v>
      </c>
      <c r="E480" t="s">
        <v>212</v>
      </c>
      <c r="F480" t="s">
        <v>715</v>
      </c>
      <c r="G480">
        <v>272</v>
      </c>
      <c r="H480" t="s">
        <v>83</v>
      </c>
      <c r="I480" t="s">
        <v>422</v>
      </c>
      <c r="J480" t="s">
        <v>546</v>
      </c>
      <c r="K480" t="s">
        <v>235</v>
      </c>
      <c r="M480" s="48" t="str">
        <f t="shared" si="31"/>
        <v>大橋青空走幅跳</v>
      </c>
      <c r="O480">
        <f t="shared" ref="O480:O507" si="33">IF(M480=M479,0,1)</f>
        <v>1</v>
      </c>
    </row>
    <row r="481" spans="1:15" x14ac:dyDescent="0.15">
      <c r="A481" t="s">
        <v>544</v>
      </c>
      <c r="B481" t="s">
        <v>79</v>
      </c>
      <c r="C481" s="6">
        <v>45074</v>
      </c>
      <c r="D481" t="s">
        <v>421</v>
      </c>
      <c r="E481" t="s">
        <v>212</v>
      </c>
      <c r="F481" t="s">
        <v>568</v>
      </c>
      <c r="G481">
        <v>301</v>
      </c>
      <c r="H481" t="s">
        <v>83</v>
      </c>
      <c r="I481" t="s">
        <v>566</v>
      </c>
      <c r="J481" t="s">
        <v>423</v>
      </c>
      <c r="K481" t="s">
        <v>235</v>
      </c>
      <c r="M481" s="48" t="str">
        <f t="shared" si="31"/>
        <v>大山蓮翔走幅跳</v>
      </c>
      <c r="O481">
        <f t="shared" si="33"/>
        <v>1</v>
      </c>
    </row>
    <row r="482" spans="1:15" x14ac:dyDescent="0.15">
      <c r="A482" t="s">
        <v>445</v>
      </c>
      <c r="B482" t="s">
        <v>79</v>
      </c>
      <c r="C482" s="6" t="s">
        <v>845</v>
      </c>
      <c r="D482" t="s">
        <v>164</v>
      </c>
      <c r="E482" t="s">
        <v>138</v>
      </c>
      <c r="F482" t="s">
        <v>396</v>
      </c>
      <c r="G482">
        <v>1251</v>
      </c>
      <c r="H482" t="s">
        <v>83</v>
      </c>
      <c r="I482" t="s">
        <v>451</v>
      </c>
      <c r="J482" t="s">
        <v>85</v>
      </c>
      <c r="K482" t="s">
        <v>235</v>
      </c>
      <c r="M482" s="48" t="str">
        <f t="shared" si="31"/>
        <v>大水皓生三段跳</v>
      </c>
      <c r="O482" t="e">
        <f>IF(M482=#REF!,0,1)</f>
        <v>#REF!</v>
      </c>
    </row>
    <row r="483" spans="1:15" x14ac:dyDescent="0.15">
      <c r="A483" t="s">
        <v>445</v>
      </c>
      <c r="B483" t="s">
        <v>79</v>
      </c>
      <c r="C483" s="6" t="s">
        <v>843</v>
      </c>
      <c r="D483" t="s">
        <v>164</v>
      </c>
      <c r="E483" t="s">
        <v>212</v>
      </c>
      <c r="F483" t="s">
        <v>396</v>
      </c>
      <c r="G483">
        <v>700</v>
      </c>
      <c r="H483" t="s">
        <v>83</v>
      </c>
      <c r="I483" t="s">
        <v>451</v>
      </c>
      <c r="J483" t="s">
        <v>85</v>
      </c>
      <c r="K483" t="s">
        <v>252</v>
      </c>
      <c r="M483" s="48" t="str">
        <f t="shared" si="31"/>
        <v>大水皓生走幅跳</v>
      </c>
      <c r="O483">
        <f t="shared" si="33"/>
        <v>1</v>
      </c>
    </row>
    <row r="484" spans="1:15" x14ac:dyDescent="0.15">
      <c r="A484" t="e">
        <v>#N/A</v>
      </c>
      <c r="B484" t="e">
        <v>#N/A</v>
      </c>
      <c r="C484" s="6">
        <v>45158</v>
      </c>
      <c r="D484" t="s">
        <v>80</v>
      </c>
      <c r="E484" t="s">
        <v>81</v>
      </c>
      <c r="F484" t="s">
        <v>97</v>
      </c>
      <c r="G484">
        <v>736</v>
      </c>
      <c r="H484" t="s">
        <v>83</v>
      </c>
      <c r="I484" t="s">
        <v>95</v>
      </c>
      <c r="J484" t="s">
        <v>85</v>
      </c>
      <c r="K484" t="s">
        <v>86</v>
      </c>
      <c r="M484" s="48" t="str">
        <f t="shared" si="31"/>
        <v>大正寺祐輔砲丸投</v>
      </c>
      <c r="O484" t="e">
        <f>IF(M484=#REF!,0,1)</f>
        <v>#REF!</v>
      </c>
    </row>
    <row r="485" spans="1:15" x14ac:dyDescent="0.15">
      <c r="A485" t="s">
        <v>78</v>
      </c>
      <c r="B485" t="s">
        <v>79</v>
      </c>
      <c r="C485" s="6" t="s">
        <v>849</v>
      </c>
      <c r="D485" t="s">
        <v>126</v>
      </c>
      <c r="E485" t="s">
        <v>117</v>
      </c>
      <c r="F485" t="s">
        <v>134</v>
      </c>
      <c r="G485">
        <v>902</v>
      </c>
      <c r="H485" t="s">
        <v>83</v>
      </c>
      <c r="I485" t="s">
        <v>95</v>
      </c>
      <c r="J485" t="s">
        <v>85</v>
      </c>
      <c r="K485" t="s">
        <v>86</v>
      </c>
      <c r="M485" s="48" t="str">
        <f t="shared" si="31"/>
        <v>大西紗代ｼﾞｬﾍﾞﾘｯｸｽﾛｰ</v>
      </c>
      <c r="O485" t="e">
        <f>IF(M485=#REF!,0,1)</f>
        <v>#REF!</v>
      </c>
    </row>
    <row r="486" spans="1:15" x14ac:dyDescent="0.15">
      <c r="A486" t="s">
        <v>713</v>
      </c>
      <c r="B486" t="s">
        <v>79</v>
      </c>
      <c r="C486" s="6">
        <v>45199</v>
      </c>
      <c r="D486" t="s">
        <v>421</v>
      </c>
      <c r="E486" t="s">
        <v>835</v>
      </c>
      <c r="F486" t="s">
        <v>430</v>
      </c>
      <c r="G486">
        <v>3590</v>
      </c>
      <c r="H486" t="s">
        <v>83</v>
      </c>
      <c r="I486" t="s">
        <v>427</v>
      </c>
      <c r="J486" t="s">
        <v>428</v>
      </c>
      <c r="K486" t="s">
        <v>86</v>
      </c>
      <c r="M486" s="48" t="str">
        <f t="shared" si="31"/>
        <v>大塚夏煌ｼﾞｬﾍﾞﾘｯｸﾎﾞｰﾙｽﾛｰ</v>
      </c>
      <c r="O486">
        <f t="shared" si="33"/>
        <v>1</v>
      </c>
    </row>
    <row r="487" spans="1:15" x14ac:dyDescent="0.15">
      <c r="A487" t="s">
        <v>390</v>
      </c>
      <c r="B487" t="s">
        <v>79</v>
      </c>
      <c r="C487" s="6" t="s">
        <v>846</v>
      </c>
      <c r="D487" t="s">
        <v>421</v>
      </c>
      <c r="E487" t="s">
        <v>212</v>
      </c>
      <c r="F487" t="s">
        <v>430</v>
      </c>
      <c r="G487">
        <v>317</v>
      </c>
      <c r="H487" t="s">
        <v>83</v>
      </c>
      <c r="I487" t="s">
        <v>427</v>
      </c>
      <c r="J487" t="s">
        <v>428</v>
      </c>
      <c r="K487" t="s">
        <v>86</v>
      </c>
      <c r="M487" s="48" t="str">
        <f t="shared" si="31"/>
        <v>大塚夏煌走幅跳</v>
      </c>
      <c r="O487" t="e">
        <f>IF(M487=#REF!,0,1)</f>
        <v>#REF!</v>
      </c>
    </row>
    <row r="488" spans="1:15" x14ac:dyDescent="0.15">
      <c r="A488" t="s">
        <v>336</v>
      </c>
      <c r="B488" t="s">
        <v>79</v>
      </c>
      <c r="C488" s="6" t="s">
        <v>847</v>
      </c>
      <c r="D488" t="s">
        <v>531</v>
      </c>
      <c r="E488" t="s">
        <v>212</v>
      </c>
      <c r="F488" t="s">
        <v>220</v>
      </c>
      <c r="G488">
        <v>456</v>
      </c>
      <c r="H488" t="s">
        <v>83</v>
      </c>
      <c r="I488" t="s">
        <v>255</v>
      </c>
      <c r="J488" t="s">
        <v>89</v>
      </c>
      <c r="K488" t="s">
        <v>237</v>
      </c>
      <c r="M488" s="48" t="str">
        <f t="shared" si="31"/>
        <v>大木駿徹走幅跳</v>
      </c>
      <c r="O488">
        <f t="shared" si="33"/>
        <v>1</v>
      </c>
    </row>
    <row r="489" spans="1:15" x14ac:dyDescent="0.15">
      <c r="A489" t="s">
        <v>390</v>
      </c>
      <c r="B489" t="s">
        <v>79</v>
      </c>
      <c r="C489" s="6" t="s">
        <v>850</v>
      </c>
      <c r="D489" t="s">
        <v>80</v>
      </c>
      <c r="E489" t="s">
        <v>117</v>
      </c>
      <c r="F489" t="s">
        <v>417</v>
      </c>
      <c r="G489">
        <v>3367</v>
      </c>
      <c r="H489" t="s">
        <v>83</v>
      </c>
      <c r="I489" t="s">
        <v>281</v>
      </c>
      <c r="J489" t="s">
        <v>109</v>
      </c>
      <c r="K489" t="s">
        <v>86</v>
      </c>
      <c r="M489" s="48" t="str">
        <f t="shared" si="31"/>
        <v>大林宏思ｼﾞｬﾍﾞﾘｯｸｽﾛｰ</v>
      </c>
      <c r="O489" t="e">
        <f>IF(M489=#REF!,0,1)</f>
        <v>#REF!</v>
      </c>
    </row>
    <row r="490" spans="1:15" x14ac:dyDescent="0.15">
      <c r="A490" t="s">
        <v>445</v>
      </c>
      <c r="B490" t="s">
        <v>79</v>
      </c>
      <c r="C490" s="6" t="s">
        <v>843</v>
      </c>
      <c r="D490" t="s">
        <v>164</v>
      </c>
      <c r="E490" t="s">
        <v>212</v>
      </c>
      <c r="F490" t="s">
        <v>450</v>
      </c>
      <c r="G490">
        <v>508</v>
      </c>
      <c r="H490" t="s">
        <v>83</v>
      </c>
      <c r="I490" t="s">
        <v>451</v>
      </c>
      <c r="J490" t="s">
        <v>109</v>
      </c>
      <c r="K490" t="s">
        <v>268</v>
      </c>
      <c r="M490" s="48" t="str">
        <f t="shared" si="31"/>
        <v>大澤龍希走幅跳</v>
      </c>
      <c r="O490" t="e">
        <f>IF(M490=#REF!,0,1)</f>
        <v>#REF!</v>
      </c>
    </row>
    <row r="491" spans="1:15" x14ac:dyDescent="0.15">
      <c r="A491" t="s">
        <v>657</v>
      </c>
      <c r="B491" t="s">
        <v>267</v>
      </c>
      <c r="C491" s="6">
        <v>45080</v>
      </c>
      <c r="D491" t="s">
        <v>421</v>
      </c>
      <c r="E491" t="s">
        <v>835</v>
      </c>
      <c r="F491" t="s">
        <v>599</v>
      </c>
      <c r="G491">
        <v>2623</v>
      </c>
      <c r="H491" t="s">
        <v>83</v>
      </c>
      <c r="I491" t="s">
        <v>422</v>
      </c>
      <c r="J491" t="s">
        <v>86</v>
      </c>
      <c r="K491" t="s">
        <v>86</v>
      </c>
      <c r="M491" s="48" t="str">
        <f t="shared" si="31"/>
        <v>谷川奏多ｼﾞｬﾍﾞﾘｯｸﾎﾞｰﾙｽﾛｰ</v>
      </c>
      <c r="O491">
        <f t="shared" si="33"/>
        <v>1</v>
      </c>
    </row>
    <row r="492" spans="1:15" x14ac:dyDescent="0.15">
      <c r="A492" t="s">
        <v>713</v>
      </c>
      <c r="B492" t="s">
        <v>79</v>
      </c>
      <c r="C492" s="6">
        <v>45199</v>
      </c>
      <c r="D492" t="s">
        <v>421</v>
      </c>
      <c r="E492" t="s">
        <v>212</v>
      </c>
      <c r="F492" t="s">
        <v>599</v>
      </c>
      <c r="G492">
        <v>264</v>
      </c>
      <c r="H492" t="s">
        <v>83</v>
      </c>
      <c r="I492" t="s">
        <v>422</v>
      </c>
      <c r="J492" t="s">
        <v>428</v>
      </c>
      <c r="K492" t="s">
        <v>235</v>
      </c>
      <c r="M492" s="48" t="str">
        <f t="shared" si="31"/>
        <v>谷川奏多走幅跳</v>
      </c>
      <c r="O492" t="e">
        <f>IF(M492=#REF!,0,1)</f>
        <v>#REF!</v>
      </c>
    </row>
    <row r="493" spans="1:15" x14ac:dyDescent="0.15">
      <c r="A493" t="s">
        <v>713</v>
      </c>
      <c r="B493" t="s">
        <v>79</v>
      </c>
      <c r="C493" s="6">
        <v>45199</v>
      </c>
      <c r="D493" t="s">
        <v>438</v>
      </c>
      <c r="E493" t="s">
        <v>835</v>
      </c>
      <c r="F493" t="s">
        <v>613</v>
      </c>
      <c r="G493">
        <v>2888</v>
      </c>
      <c r="H493" t="s">
        <v>83</v>
      </c>
      <c r="I493" t="s">
        <v>443</v>
      </c>
      <c r="J493">
        <v>4</v>
      </c>
      <c r="K493" t="s">
        <v>86</v>
      </c>
      <c r="M493" s="48" t="str">
        <f t="shared" si="31"/>
        <v>谷日万莉ｼﾞｬﾍﾞﾘｯｸﾎﾞｰﾙｽﾛｰ</v>
      </c>
      <c r="O493">
        <f t="shared" si="33"/>
        <v>1</v>
      </c>
    </row>
    <row r="494" spans="1:15" x14ac:dyDescent="0.15">
      <c r="A494" t="s">
        <v>778</v>
      </c>
      <c r="B494" t="s">
        <v>267</v>
      </c>
      <c r="C494" s="6" t="s">
        <v>779</v>
      </c>
      <c r="D494" t="s">
        <v>828</v>
      </c>
      <c r="E494" t="s">
        <v>138</v>
      </c>
      <c r="F494" t="s">
        <v>263</v>
      </c>
      <c r="G494">
        <v>959</v>
      </c>
      <c r="H494" t="s">
        <v>83</v>
      </c>
      <c r="I494" t="s">
        <v>88</v>
      </c>
      <c r="J494" t="s">
        <v>89</v>
      </c>
      <c r="K494" t="s">
        <v>505</v>
      </c>
      <c r="M494" s="48" t="str">
        <f t="shared" si="31"/>
        <v>谷脇那由多三段跳</v>
      </c>
      <c r="O494" t="e">
        <f>IF(M494=#REF!,0,1)</f>
        <v>#REF!</v>
      </c>
    </row>
    <row r="495" spans="1:15" x14ac:dyDescent="0.15">
      <c r="A495" t="s">
        <v>489</v>
      </c>
      <c r="B495" t="s">
        <v>79</v>
      </c>
      <c r="C495" s="6" t="s">
        <v>851</v>
      </c>
      <c r="D495" t="s">
        <v>126</v>
      </c>
      <c r="E495" t="s">
        <v>212</v>
      </c>
      <c r="F495" t="s">
        <v>263</v>
      </c>
      <c r="G495">
        <v>481</v>
      </c>
      <c r="H495" t="s">
        <v>83</v>
      </c>
      <c r="I495" t="s">
        <v>133</v>
      </c>
      <c r="J495" t="s">
        <v>89</v>
      </c>
      <c r="K495" t="s">
        <v>146</v>
      </c>
      <c r="M495" s="48" t="str">
        <f t="shared" si="31"/>
        <v>谷脇那由多走幅跳</v>
      </c>
      <c r="O495">
        <f t="shared" si="33"/>
        <v>1</v>
      </c>
    </row>
    <row r="496" spans="1:15" x14ac:dyDescent="0.15">
      <c r="A496" t="s">
        <v>739</v>
      </c>
      <c r="B496" t="s">
        <v>837</v>
      </c>
      <c r="C496" s="6">
        <v>45208</v>
      </c>
      <c r="D496" t="s">
        <v>126</v>
      </c>
      <c r="E496" t="s">
        <v>81</v>
      </c>
      <c r="F496" t="s">
        <v>263</v>
      </c>
      <c r="G496">
        <v>746</v>
      </c>
      <c r="H496" t="s">
        <v>83</v>
      </c>
      <c r="I496" t="s">
        <v>88</v>
      </c>
      <c r="J496" t="s">
        <v>89</v>
      </c>
      <c r="K496" t="s">
        <v>86</v>
      </c>
      <c r="M496" s="48" t="str">
        <f t="shared" si="31"/>
        <v>谷脇那由多砲丸投</v>
      </c>
      <c r="O496" t="e">
        <f>IF(M496=#REF!,0,1)</f>
        <v>#REF!</v>
      </c>
    </row>
    <row r="497" spans="1:15" x14ac:dyDescent="0.15">
      <c r="A497" t="s">
        <v>739</v>
      </c>
      <c r="B497" t="s">
        <v>837</v>
      </c>
      <c r="C497" s="6">
        <v>45208</v>
      </c>
      <c r="D497" t="s">
        <v>421</v>
      </c>
      <c r="E497" t="s">
        <v>835</v>
      </c>
      <c r="F497" t="s">
        <v>590</v>
      </c>
      <c r="G497">
        <v>2562</v>
      </c>
      <c r="H497" t="s">
        <v>83</v>
      </c>
      <c r="I497" t="s">
        <v>422</v>
      </c>
      <c r="J497" t="s">
        <v>546</v>
      </c>
      <c r="K497" t="s">
        <v>86</v>
      </c>
      <c r="M497" s="48" t="str">
        <f t="shared" si="31"/>
        <v>谷脇梁太ｼﾞｬﾍﾞﾘｯｸﾎﾞｰﾙｽﾛｰ</v>
      </c>
      <c r="O497">
        <f t="shared" si="33"/>
        <v>1</v>
      </c>
    </row>
    <row r="498" spans="1:15" x14ac:dyDescent="0.15">
      <c r="A498" t="s">
        <v>739</v>
      </c>
      <c r="B498" t="s">
        <v>837</v>
      </c>
      <c r="C498" s="6">
        <v>45208</v>
      </c>
      <c r="D498" t="s">
        <v>421</v>
      </c>
      <c r="E498" t="s">
        <v>212</v>
      </c>
      <c r="F498" t="s">
        <v>590</v>
      </c>
      <c r="G498">
        <v>242</v>
      </c>
      <c r="H498" t="s">
        <v>83</v>
      </c>
      <c r="I498" t="s">
        <v>422</v>
      </c>
      <c r="J498" t="s">
        <v>546</v>
      </c>
      <c r="K498" t="s">
        <v>235</v>
      </c>
      <c r="M498" s="48" t="str">
        <f t="shared" si="31"/>
        <v>谷脇梁太走幅跳</v>
      </c>
      <c r="O498" t="e">
        <f>IF(M498=#REF!,0,1)</f>
        <v>#REF!</v>
      </c>
    </row>
    <row r="499" spans="1:15" x14ac:dyDescent="0.15">
      <c r="A499" t="s">
        <v>701</v>
      </c>
      <c r="B499" t="s">
        <v>267</v>
      </c>
      <c r="C499" s="6">
        <v>45179</v>
      </c>
      <c r="D499" t="s">
        <v>164</v>
      </c>
      <c r="E499" t="s">
        <v>138</v>
      </c>
      <c r="F499" t="s">
        <v>269</v>
      </c>
      <c r="G499">
        <v>1151</v>
      </c>
      <c r="H499" t="s">
        <v>83</v>
      </c>
      <c r="I499" t="s">
        <v>145</v>
      </c>
      <c r="J499" t="s">
        <v>89</v>
      </c>
      <c r="K499" t="s">
        <v>143</v>
      </c>
      <c r="M499" s="48" t="str">
        <f t="shared" si="31"/>
        <v>丹羽圭一郎三段跳</v>
      </c>
      <c r="O499">
        <f t="shared" si="33"/>
        <v>1</v>
      </c>
    </row>
    <row r="500" spans="1:15" x14ac:dyDescent="0.15">
      <c r="A500" t="s">
        <v>336</v>
      </c>
      <c r="B500" t="s">
        <v>79</v>
      </c>
      <c r="C500" s="6" t="s">
        <v>847</v>
      </c>
      <c r="D500" t="s">
        <v>532</v>
      </c>
      <c r="E500" t="s">
        <v>212</v>
      </c>
      <c r="F500" t="s">
        <v>269</v>
      </c>
      <c r="G500">
        <v>519</v>
      </c>
      <c r="H500" t="s">
        <v>83</v>
      </c>
      <c r="I500" t="s">
        <v>145</v>
      </c>
      <c r="J500" t="s">
        <v>89</v>
      </c>
      <c r="K500" t="s">
        <v>218</v>
      </c>
      <c r="M500" s="48" t="str">
        <f t="shared" si="31"/>
        <v>丹羽圭一郎走幅跳</v>
      </c>
      <c r="O500" t="e">
        <f>IF(M500=#REF!,0,1)</f>
        <v>#REF!</v>
      </c>
    </row>
    <row r="501" spans="1:15" x14ac:dyDescent="0.15">
      <c r="A501" t="s">
        <v>78</v>
      </c>
      <c r="B501" t="s">
        <v>79</v>
      </c>
      <c r="C501" s="6" t="s">
        <v>849</v>
      </c>
      <c r="D501" t="s">
        <v>528</v>
      </c>
      <c r="E501" t="s">
        <v>138</v>
      </c>
      <c r="F501" t="s">
        <v>199</v>
      </c>
      <c r="G501">
        <v>1056</v>
      </c>
      <c r="H501" t="s">
        <v>83</v>
      </c>
      <c r="I501" t="s">
        <v>152</v>
      </c>
      <c r="J501" t="s">
        <v>109</v>
      </c>
      <c r="K501" t="s">
        <v>200</v>
      </c>
      <c r="M501" s="48" t="str">
        <f t="shared" si="31"/>
        <v>池田葵三段跳</v>
      </c>
      <c r="O501">
        <f t="shared" si="33"/>
        <v>1</v>
      </c>
    </row>
    <row r="502" spans="1:15" x14ac:dyDescent="0.15">
      <c r="A502" t="s">
        <v>778</v>
      </c>
      <c r="B502" t="s">
        <v>267</v>
      </c>
      <c r="C502" s="6" t="s">
        <v>781</v>
      </c>
      <c r="D502" t="s">
        <v>164</v>
      </c>
      <c r="E502" t="s">
        <v>183</v>
      </c>
      <c r="F502" t="s">
        <v>282</v>
      </c>
      <c r="G502">
        <v>2785</v>
      </c>
      <c r="H502" t="s">
        <v>83</v>
      </c>
      <c r="I502" t="s">
        <v>283</v>
      </c>
      <c r="J502" t="s">
        <v>89</v>
      </c>
      <c r="K502" t="s">
        <v>86</v>
      </c>
      <c r="M502" s="48" t="str">
        <f t="shared" si="31"/>
        <v>池田七音ハンマー投</v>
      </c>
      <c r="O502">
        <f t="shared" si="33"/>
        <v>1</v>
      </c>
    </row>
    <row r="503" spans="1:15" x14ac:dyDescent="0.15">
      <c r="A503" t="s">
        <v>266</v>
      </c>
      <c r="B503" t="s">
        <v>267</v>
      </c>
      <c r="C503" s="6" t="s">
        <v>841</v>
      </c>
      <c r="D503" t="s">
        <v>530</v>
      </c>
      <c r="E503" t="s">
        <v>189</v>
      </c>
      <c r="F503" t="s">
        <v>282</v>
      </c>
      <c r="G503">
        <v>2554</v>
      </c>
      <c r="H503" t="s">
        <v>83</v>
      </c>
      <c r="I503" t="s">
        <v>283</v>
      </c>
      <c r="J503" t="s">
        <v>89</v>
      </c>
      <c r="K503" t="s">
        <v>86</v>
      </c>
      <c r="M503" s="48" t="str">
        <f t="shared" si="31"/>
        <v>池田七音やり投</v>
      </c>
      <c r="O503" t="e">
        <f>IF(M503=#REF!,0,1)</f>
        <v>#REF!</v>
      </c>
    </row>
    <row r="504" spans="1:15" x14ac:dyDescent="0.15">
      <c r="A504" t="s">
        <v>336</v>
      </c>
      <c r="B504" t="s">
        <v>79</v>
      </c>
      <c r="C504" s="6" t="s">
        <v>847</v>
      </c>
      <c r="D504" t="s">
        <v>164</v>
      </c>
      <c r="E504" t="s">
        <v>123</v>
      </c>
      <c r="F504" t="s">
        <v>282</v>
      </c>
      <c r="G504">
        <v>2180</v>
      </c>
      <c r="H504" t="s">
        <v>83</v>
      </c>
      <c r="I504" t="s">
        <v>283</v>
      </c>
      <c r="J504" t="s">
        <v>89</v>
      </c>
      <c r="K504" t="s">
        <v>86</v>
      </c>
      <c r="M504" s="48" t="str">
        <f t="shared" si="31"/>
        <v>池田七音円盤投</v>
      </c>
      <c r="O504">
        <f t="shared" si="33"/>
        <v>1</v>
      </c>
    </row>
    <row r="505" spans="1:15" x14ac:dyDescent="0.15">
      <c r="A505" t="s">
        <v>701</v>
      </c>
      <c r="B505" t="s">
        <v>267</v>
      </c>
      <c r="C505" s="6">
        <v>45178</v>
      </c>
      <c r="D505" t="s">
        <v>164</v>
      </c>
      <c r="E505" t="s">
        <v>81</v>
      </c>
      <c r="F505" t="s">
        <v>282</v>
      </c>
      <c r="G505">
        <v>718</v>
      </c>
      <c r="H505" t="s">
        <v>83</v>
      </c>
      <c r="I505" t="s">
        <v>283</v>
      </c>
      <c r="J505" t="s">
        <v>89</v>
      </c>
      <c r="K505" t="s">
        <v>86</v>
      </c>
      <c r="M505" s="48" t="str">
        <f t="shared" si="31"/>
        <v>池田七音砲丸投</v>
      </c>
      <c r="O505" t="e">
        <f>IF(M505=#REF!,0,1)</f>
        <v>#REF!</v>
      </c>
    </row>
    <row r="506" spans="1:15" x14ac:dyDescent="0.15">
      <c r="A506" t="s">
        <v>544</v>
      </c>
      <c r="B506" t="s">
        <v>79</v>
      </c>
      <c r="C506" s="6">
        <v>45074</v>
      </c>
      <c r="D506" t="s">
        <v>421</v>
      </c>
      <c r="E506" t="s">
        <v>835</v>
      </c>
      <c r="F506" t="s">
        <v>596</v>
      </c>
      <c r="G506">
        <v>3131</v>
      </c>
      <c r="H506" t="s">
        <v>83</v>
      </c>
      <c r="I506" t="s">
        <v>443</v>
      </c>
      <c r="J506">
        <v>4</v>
      </c>
      <c r="K506" t="s">
        <v>86</v>
      </c>
      <c r="M506" s="48" t="str">
        <f t="shared" si="31"/>
        <v>池田徹平ｼﾞｬﾍﾞﾘｯｸﾎﾞｰﾙｽﾛｰ</v>
      </c>
      <c r="O506" t="e">
        <f>IF(M506=#REF!,0,1)</f>
        <v>#REF!</v>
      </c>
    </row>
    <row r="507" spans="1:15" x14ac:dyDescent="0.15">
      <c r="A507" t="s">
        <v>839</v>
      </c>
      <c r="B507" t="s">
        <v>267</v>
      </c>
      <c r="C507" s="6">
        <v>45156</v>
      </c>
      <c r="D507" t="s">
        <v>164</v>
      </c>
      <c r="E507" t="s">
        <v>189</v>
      </c>
      <c r="F507" t="s">
        <v>359</v>
      </c>
      <c r="G507">
        <v>4377</v>
      </c>
      <c r="H507" t="s">
        <v>83</v>
      </c>
      <c r="I507" t="s">
        <v>353</v>
      </c>
      <c r="J507" t="s">
        <v>85</v>
      </c>
      <c r="K507" t="s">
        <v>86</v>
      </c>
      <c r="M507" s="48" t="str">
        <f t="shared" si="31"/>
        <v>池悠之助やり投</v>
      </c>
      <c r="O507">
        <f t="shared" si="33"/>
        <v>1</v>
      </c>
    </row>
    <row r="508" spans="1:15" x14ac:dyDescent="0.15">
      <c r="A508" t="s">
        <v>536</v>
      </c>
      <c r="B508" t="s">
        <v>79</v>
      </c>
      <c r="C508" s="6">
        <v>45094</v>
      </c>
      <c r="D508" t="s">
        <v>126</v>
      </c>
      <c r="E508" t="s">
        <v>212</v>
      </c>
      <c r="F508" t="s">
        <v>543</v>
      </c>
      <c r="G508">
        <v>364</v>
      </c>
      <c r="H508" t="s">
        <v>83</v>
      </c>
      <c r="I508" t="s">
        <v>104</v>
      </c>
      <c r="J508" t="s">
        <v>85</v>
      </c>
      <c r="K508" t="s">
        <v>219</v>
      </c>
      <c r="M508" s="48" t="str">
        <f t="shared" si="31"/>
        <v>竹岡瑚珀走幅跳</v>
      </c>
      <c r="O508" t="e">
        <f>IF(M508=#REF!,0,1)</f>
        <v>#REF!</v>
      </c>
    </row>
    <row r="509" spans="1:15" x14ac:dyDescent="0.15">
      <c r="A509" t="s">
        <v>266</v>
      </c>
      <c r="B509" t="s">
        <v>267</v>
      </c>
      <c r="C509" s="6" t="s">
        <v>841</v>
      </c>
      <c r="D509" t="s">
        <v>531</v>
      </c>
      <c r="E509" t="s">
        <v>212</v>
      </c>
      <c r="F509" t="s">
        <v>312</v>
      </c>
      <c r="G509">
        <v>259</v>
      </c>
      <c r="H509" t="s">
        <v>83</v>
      </c>
      <c r="I509" t="s">
        <v>108</v>
      </c>
      <c r="J509" t="s">
        <v>89</v>
      </c>
      <c r="K509" t="s">
        <v>227</v>
      </c>
      <c r="M509" s="48" t="str">
        <f t="shared" si="31"/>
        <v>竹田想走幅跳</v>
      </c>
      <c r="O509">
        <f t="shared" ref="O509:O537" si="34">IF(M509=M508,0,1)</f>
        <v>1</v>
      </c>
    </row>
    <row r="510" spans="1:15" x14ac:dyDescent="0.15">
      <c r="A510" t="s">
        <v>839</v>
      </c>
      <c r="B510" t="s">
        <v>267</v>
      </c>
      <c r="C510" s="6">
        <v>45156</v>
      </c>
      <c r="D510" t="s">
        <v>164</v>
      </c>
      <c r="E510" t="s">
        <v>212</v>
      </c>
      <c r="F510" t="s">
        <v>452</v>
      </c>
      <c r="G510">
        <v>564</v>
      </c>
      <c r="H510" t="s">
        <v>83</v>
      </c>
      <c r="I510" t="s">
        <v>353</v>
      </c>
      <c r="J510" t="s">
        <v>89</v>
      </c>
      <c r="K510" t="s">
        <v>141</v>
      </c>
      <c r="M510" s="48" t="str">
        <f t="shared" si="31"/>
        <v>竹田琉莞走幅跳</v>
      </c>
      <c r="O510">
        <f t="shared" si="34"/>
        <v>1</v>
      </c>
    </row>
    <row r="511" spans="1:15" x14ac:dyDescent="0.15">
      <c r="A511" t="s">
        <v>839</v>
      </c>
      <c r="B511" t="s">
        <v>267</v>
      </c>
      <c r="C511" s="6">
        <v>45157</v>
      </c>
      <c r="D511" t="s">
        <v>164</v>
      </c>
      <c r="E511" t="s">
        <v>183</v>
      </c>
      <c r="F511" t="s">
        <v>184</v>
      </c>
      <c r="G511">
        <v>2695</v>
      </c>
      <c r="H511" t="s">
        <v>83</v>
      </c>
      <c r="I511" t="s">
        <v>173</v>
      </c>
      <c r="J511" t="s">
        <v>85</v>
      </c>
      <c r="K511" t="s">
        <v>86</v>
      </c>
      <c r="M511" s="48" t="str">
        <f t="shared" si="31"/>
        <v>竹澤蹴也ハンマー投</v>
      </c>
      <c r="O511" t="e">
        <f>IF(M511=#REF!,0,1)</f>
        <v>#REF!</v>
      </c>
    </row>
    <row r="512" spans="1:15" x14ac:dyDescent="0.15">
      <c r="A512" t="s">
        <v>445</v>
      </c>
      <c r="B512" t="s">
        <v>79</v>
      </c>
      <c r="C512" s="6" t="s">
        <v>843</v>
      </c>
      <c r="D512" t="s">
        <v>164</v>
      </c>
      <c r="E512" t="s">
        <v>189</v>
      </c>
      <c r="F512" t="s">
        <v>184</v>
      </c>
      <c r="G512">
        <v>824</v>
      </c>
      <c r="H512" t="s">
        <v>83</v>
      </c>
      <c r="I512" t="s">
        <v>449</v>
      </c>
      <c r="J512" t="s">
        <v>85</v>
      </c>
      <c r="K512" t="s">
        <v>86</v>
      </c>
      <c r="M512" s="48" t="str">
        <f t="shared" si="31"/>
        <v>竹澤蹴也やり投</v>
      </c>
      <c r="O512" t="e">
        <f>IF(M512=#REF!,0,1)</f>
        <v>#REF!</v>
      </c>
    </row>
    <row r="513" spans="1:15" x14ac:dyDescent="0.15">
      <c r="A513" t="s">
        <v>839</v>
      </c>
      <c r="B513" t="s">
        <v>267</v>
      </c>
      <c r="C513" s="6">
        <v>45157</v>
      </c>
      <c r="D513" t="s">
        <v>164</v>
      </c>
      <c r="E513" t="s">
        <v>123</v>
      </c>
      <c r="F513" t="s">
        <v>184</v>
      </c>
      <c r="G513">
        <v>1693</v>
      </c>
      <c r="H513" t="s">
        <v>83</v>
      </c>
      <c r="I513" t="s">
        <v>173</v>
      </c>
      <c r="J513" t="s">
        <v>85</v>
      </c>
      <c r="K513" t="s">
        <v>86</v>
      </c>
      <c r="M513" s="48" t="str">
        <f t="shared" si="31"/>
        <v>竹澤蹴也円盤投</v>
      </c>
      <c r="O513">
        <f t="shared" si="34"/>
        <v>1</v>
      </c>
    </row>
    <row r="514" spans="1:15" x14ac:dyDescent="0.15">
      <c r="A514" t="s">
        <v>739</v>
      </c>
      <c r="B514" t="s">
        <v>837</v>
      </c>
      <c r="C514" s="6">
        <v>45208</v>
      </c>
      <c r="D514" t="s">
        <v>80</v>
      </c>
      <c r="E514" t="s">
        <v>212</v>
      </c>
      <c r="F514" t="s">
        <v>709</v>
      </c>
      <c r="G514">
        <v>588</v>
      </c>
      <c r="H514" t="s">
        <v>83</v>
      </c>
      <c r="I514" t="s">
        <v>88</v>
      </c>
      <c r="J514" t="s">
        <v>109</v>
      </c>
      <c r="K514" t="s">
        <v>219</v>
      </c>
      <c r="M514" s="48" t="str">
        <f t="shared" ref="M514:M577" si="35">F514&amp;E514</f>
        <v>中崎楽久走幅跳</v>
      </c>
      <c r="O514">
        <f t="shared" si="34"/>
        <v>1</v>
      </c>
    </row>
    <row r="515" spans="1:15" x14ac:dyDescent="0.15">
      <c r="A515" t="s">
        <v>336</v>
      </c>
      <c r="B515" t="s">
        <v>79</v>
      </c>
      <c r="C515" s="6" t="s">
        <v>847</v>
      </c>
      <c r="D515" t="s">
        <v>529</v>
      </c>
      <c r="E515" t="s">
        <v>189</v>
      </c>
      <c r="F515" t="s">
        <v>360</v>
      </c>
      <c r="G515">
        <v>5044</v>
      </c>
      <c r="H515" t="s">
        <v>83</v>
      </c>
      <c r="I515" t="s">
        <v>163</v>
      </c>
      <c r="J515" t="s">
        <v>86</v>
      </c>
      <c r="K515" t="s">
        <v>86</v>
      </c>
      <c r="M515" s="48" t="str">
        <f t="shared" si="35"/>
        <v>中川崇義やり投</v>
      </c>
      <c r="O515" t="e">
        <f>IF(M515=#REF!,0,1)</f>
        <v>#REF!</v>
      </c>
    </row>
    <row r="516" spans="1:15" x14ac:dyDescent="0.15">
      <c r="A516" t="s">
        <v>701</v>
      </c>
      <c r="B516" t="s">
        <v>267</v>
      </c>
      <c r="C516" s="6">
        <v>45178</v>
      </c>
      <c r="D516" t="s">
        <v>826</v>
      </c>
      <c r="E516" t="s">
        <v>183</v>
      </c>
      <c r="F516" t="s">
        <v>306</v>
      </c>
      <c r="G516">
        <v>2445</v>
      </c>
      <c r="H516" t="s">
        <v>83</v>
      </c>
      <c r="I516" t="s">
        <v>140</v>
      </c>
      <c r="J516" t="s">
        <v>89</v>
      </c>
      <c r="K516" t="s">
        <v>86</v>
      </c>
      <c r="M516" s="48" t="str">
        <f t="shared" si="35"/>
        <v>中村光ハンマー投</v>
      </c>
      <c r="O516">
        <f t="shared" si="34"/>
        <v>1</v>
      </c>
    </row>
    <row r="517" spans="1:15" x14ac:dyDescent="0.15">
      <c r="A517" t="s">
        <v>336</v>
      </c>
      <c r="B517" t="s">
        <v>79</v>
      </c>
      <c r="C517" s="6" t="s">
        <v>847</v>
      </c>
      <c r="D517" t="s">
        <v>535</v>
      </c>
      <c r="E517" t="s">
        <v>123</v>
      </c>
      <c r="F517" t="s">
        <v>306</v>
      </c>
      <c r="G517">
        <v>2043</v>
      </c>
      <c r="H517" t="s">
        <v>83</v>
      </c>
      <c r="I517" t="s">
        <v>140</v>
      </c>
      <c r="J517" t="s">
        <v>89</v>
      </c>
      <c r="K517" t="s">
        <v>86</v>
      </c>
      <c r="M517" s="48" t="str">
        <f t="shared" si="35"/>
        <v>中村光円盤投</v>
      </c>
      <c r="O517" t="e">
        <f>IF(M517=#REF!,0,1)</f>
        <v>#REF!</v>
      </c>
    </row>
    <row r="518" spans="1:15" x14ac:dyDescent="0.15">
      <c r="A518" t="s">
        <v>839</v>
      </c>
      <c r="B518" t="s">
        <v>267</v>
      </c>
      <c r="C518" s="6">
        <v>45156</v>
      </c>
      <c r="D518" t="s">
        <v>373</v>
      </c>
      <c r="E518" t="s">
        <v>81</v>
      </c>
      <c r="F518" t="s">
        <v>306</v>
      </c>
      <c r="G518">
        <v>880</v>
      </c>
      <c r="H518" t="s">
        <v>83</v>
      </c>
      <c r="I518" t="s">
        <v>140</v>
      </c>
      <c r="J518" t="s">
        <v>89</v>
      </c>
      <c r="K518" t="s">
        <v>86</v>
      </c>
      <c r="M518" s="48" t="str">
        <f t="shared" si="35"/>
        <v>中村光砲丸投</v>
      </c>
      <c r="O518" t="e">
        <f>IF(M518=#REF!,0,1)</f>
        <v>#REF!</v>
      </c>
    </row>
    <row r="519" spans="1:15" x14ac:dyDescent="0.15">
      <c r="A519" t="s">
        <v>336</v>
      </c>
      <c r="B519" t="s">
        <v>79</v>
      </c>
      <c r="C519" s="6" t="s">
        <v>847</v>
      </c>
      <c r="D519" t="s">
        <v>532</v>
      </c>
      <c r="E519" t="s">
        <v>212</v>
      </c>
      <c r="F519" t="s">
        <v>382</v>
      </c>
      <c r="G519">
        <v>536</v>
      </c>
      <c r="H519" t="s">
        <v>83</v>
      </c>
      <c r="I519" t="s">
        <v>168</v>
      </c>
      <c r="J519" t="s">
        <v>85</v>
      </c>
      <c r="K519" t="s">
        <v>202</v>
      </c>
      <c r="M519" s="48" t="str">
        <f t="shared" si="35"/>
        <v>中村志瞳走幅跳</v>
      </c>
      <c r="O519" t="e">
        <f>IF(M519=#REF!,0,1)</f>
        <v>#REF!</v>
      </c>
    </row>
    <row r="520" spans="1:15" x14ac:dyDescent="0.15">
      <c r="A520" t="s">
        <v>336</v>
      </c>
      <c r="B520" t="s">
        <v>79</v>
      </c>
      <c r="C520" s="6" t="s">
        <v>847</v>
      </c>
      <c r="D520" t="s">
        <v>530</v>
      </c>
      <c r="E520" t="s">
        <v>189</v>
      </c>
      <c r="F520" t="s">
        <v>287</v>
      </c>
      <c r="G520">
        <v>4717</v>
      </c>
      <c r="H520" t="s">
        <v>83</v>
      </c>
      <c r="I520" t="s">
        <v>288</v>
      </c>
      <c r="J520" t="s">
        <v>109</v>
      </c>
      <c r="K520" t="s">
        <v>86</v>
      </c>
      <c r="M520" s="48" t="str">
        <f t="shared" si="35"/>
        <v>中村神騎やり投</v>
      </c>
      <c r="O520">
        <f t="shared" si="34"/>
        <v>1</v>
      </c>
    </row>
    <row r="521" spans="1:15" x14ac:dyDescent="0.15">
      <c r="A521" t="s">
        <v>445</v>
      </c>
      <c r="B521" t="s">
        <v>79</v>
      </c>
      <c r="C521" s="6" t="s">
        <v>845</v>
      </c>
      <c r="D521" t="s">
        <v>164</v>
      </c>
      <c r="E521" t="s">
        <v>81</v>
      </c>
      <c r="F521" t="s">
        <v>287</v>
      </c>
      <c r="G521">
        <v>888</v>
      </c>
      <c r="H521" t="s">
        <v>83</v>
      </c>
      <c r="I521" t="s">
        <v>460</v>
      </c>
      <c r="J521" t="s">
        <v>109</v>
      </c>
      <c r="K521" t="s">
        <v>86</v>
      </c>
      <c r="M521" s="48" t="str">
        <f t="shared" si="35"/>
        <v>中村神騎砲丸投</v>
      </c>
      <c r="O521">
        <f t="shared" si="34"/>
        <v>1</v>
      </c>
    </row>
    <row r="522" spans="1:15" x14ac:dyDescent="0.15">
      <c r="A522" t="s">
        <v>839</v>
      </c>
      <c r="B522" t="s">
        <v>267</v>
      </c>
      <c r="C522" s="6">
        <v>45157</v>
      </c>
      <c r="D522" t="s">
        <v>164</v>
      </c>
      <c r="E522" t="s">
        <v>183</v>
      </c>
      <c r="F522" t="s">
        <v>286</v>
      </c>
      <c r="G522">
        <v>1019</v>
      </c>
      <c r="H522" t="s">
        <v>83</v>
      </c>
      <c r="I522" t="s">
        <v>208</v>
      </c>
      <c r="J522" t="s">
        <v>89</v>
      </c>
      <c r="K522" t="s">
        <v>86</v>
      </c>
      <c r="M522" s="48" t="str">
        <f t="shared" si="35"/>
        <v>中村直ハンマー投</v>
      </c>
      <c r="O522">
        <f t="shared" si="34"/>
        <v>1</v>
      </c>
    </row>
    <row r="523" spans="1:15" x14ac:dyDescent="0.15">
      <c r="A523" t="s">
        <v>839</v>
      </c>
      <c r="B523" t="s">
        <v>267</v>
      </c>
      <c r="C523" s="6">
        <v>45156</v>
      </c>
      <c r="D523" t="s">
        <v>164</v>
      </c>
      <c r="E523" t="s">
        <v>189</v>
      </c>
      <c r="F523" t="s">
        <v>286</v>
      </c>
      <c r="G523">
        <v>2882</v>
      </c>
      <c r="H523" t="s">
        <v>83</v>
      </c>
      <c r="I523" t="s">
        <v>208</v>
      </c>
      <c r="J523" t="s">
        <v>89</v>
      </c>
      <c r="K523" t="s">
        <v>86</v>
      </c>
      <c r="M523" s="48" t="str">
        <f t="shared" si="35"/>
        <v>中村直やり投</v>
      </c>
      <c r="O523">
        <f t="shared" si="34"/>
        <v>1</v>
      </c>
    </row>
    <row r="524" spans="1:15" x14ac:dyDescent="0.15">
      <c r="A524" t="s">
        <v>839</v>
      </c>
      <c r="B524" t="s">
        <v>267</v>
      </c>
      <c r="C524" s="6">
        <v>45157</v>
      </c>
      <c r="D524" t="s">
        <v>164</v>
      </c>
      <c r="E524" t="s">
        <v>123</v>
      </c>
      <c r="F524" t="s">
        <v>286</v>
      </c>
      <c r="G524">
        <v>1332</v>
      </c>
      <c r="H524" t="s">
        <v>83</v>
      </c>
      <c r="I524" t="s">
        <v>208</v>
      </c>
      <c r="J524" t="s">
        <v>89</v>
      </c>
      <c r="K524" t="s">
        <v>86</v>
      </c>
      <c r="M524" s="48" t="str">
        <f t="shared" si="35"/>
        <v>中村直円盤投</v>
      </c>
      <c r="O524" t="e">
        <f>IF(M524=#REF!,0,1)</f>
        <v>#REF!</v>
      </c>
    </row>
    <row r="525" spans="1:15" x14ac:dyDescent="0.15">
      <c r="A525" t="s">
        <v>489</v>
      </c>
      <c r="B525" t="s">
        <v>79</v>
      </c>
      <c r="C525" s="6" t="s">
        <v>851</v>
      </c>
      <c r="D525" t="s">
        <v>164</v>
      </c>
      <c r="E525" t="s">
        <v>81</v>
      </c>
      <c r="F525" t="s">
        <v>286</v>
      </c>
      <c r="G525">
        <v>779</v>
      </c>
      <c r="H525" t="s">
        <v>83</v>
      </c>
      <c r="I525" t="s">
        <v>208</v>
      </c>
      <c r="J525" t="s">
        <v>89</v>
      </c>
      <c r="K525" t="s">
        <v>86</v>
      </c>
      <c r="M525" s="48" t="str">
        <f t="shared" si="35"/>
        <v>中村直砲丸投</v>
      </c>
      <c r="O525">
        <f t="shared" si="34"/>
        <v>1</v>
      </c>
    </row>
    <row r="526" spans="1:15" x14ac:dyDescent="0.15">
      <c r="A526" t="s">
        <v>657</v>
      </c>
      <c r="B526" t="s">
        <v>267</v>
      </c>
      <c r="C526" s="6">
        <v>45080</v>
      </c>
      <c r="D526" t="s">
        <v>421</v>
      </c>
      <c r="E526" t="s">
        <v>835</v>
      </c>
      <c r="F526" t="s">
        <v>433</v>
      </c>
      <c r="G526">
        <v>3514</v>
      </c>
      <c r="H526" t="s">
        <v>83</v>
      </c>
      <c r="I526" t="s">
        <v>422</v>
      </c>
      <c r="J526" t="s">
        <v>86</v>
      </c>
      <c r="K526" t="s">
        <v>86</v>
      </c>
      <c r="M526" s="48" t="str">
        <f t="shared" si="35"/>
        <v>中村弥斗ｼﾞｬﾍﾞﾘｯｸﾎﾞｰﾙｽﾛｰ</v>
      </c>
      <c r="O526" t="e">
        <f>IF(M526=#REF!,0,1)</f>
        <v>#REF!</v>
      </c>
    </row>
    <row r="527" spans="1:15" x14ac:dyDescent="0.15">
      <c r="A527" t="s">
        <v>739</v>
      </c>
      <c r="B527" t="s">
        <v>837</v>
      </c>
      <c r="C527" s="6">
        <v>45208</v>
      </c>
      <c r="D527" t="s">
        <v>421</v>
      </c>
      <c r="E527" t="s">
        <v>212</v>
      </c>
      <c r="F527" t="s">
        <v>433</v>
      </c>
      <c r="G527">
        <v>413</v>
      </c>
      <c r="H527" t="s">
        <v>83</v>
      </c>
      <c r="I527" t="s">
        <v>422</v>
      </c>
      <c r="J527" t="s">
        <v>423</v>
      </c>
      <c r="K527" t="s">
        <v>235</v>
      </c>
      <c r="M527" s="48" t="str">
        <f t="shared" si="35"/>
        <v>中村弥斗走幅跳</v>
      </c>
      <c r="O527" t="e">
        <f>IF(M527=#REF!,0,1)</f>
        <v>#REF!</v>
      </c>
    </row>
    <row r="528" spans="1:15" x14ac:dyDescent="0.15">
      <c r="A528" t="s">
        <v>536</v>
      </c>
      <c r="B528" t="s">
        <v>79</v>
      </c>
      <c r="C528" s="6">
        <v>45095</v>
      </c>
      <c r="D528" t="s">
        <v>80</v>
      </c>
      <c r="E528" t="s">
        <v>81</v>
      </c>
      <c r="F528" t="s">
        <v>344</v>
      </c>
      <c r="G528">
        <v>469</v>
      </c>
      <c r="H528" t="s">
        <v>83</v>
      </c>
      <c r="I528" t="s">
        <v>84</v>
      </c>
      <c r="J528" t="s">
        <v>89</v>
      </c>
      <c r="K528" t="s">
        <v>86</v>
      </c>
      <c r="M528" s="48" t="str">
        <f t="shared" si="35"/>
        <v>中村柚稀砲丸投</v>
      </c>
      <c r="O528" t="e">
        <f>IF(M528=#REF!,0,1)</f>
        <v>#REF!</v>
      </c>
    </row>
    <row r="529" spans="1:15" x14ac:dyDescent="0.15">
      <c r="A529" t="s">
        <v>544</v>
      </c>
      <c r="B529" t="s">
        <v>79</v>
      </c>
      <c r="C529" s="6">
        <v>45074</v>
      </c>
      <c r="D529" t="s">
        <v>438</v>
      </c>
      <c r="E529" t="s">
        <v>835</v>
      </c>
      <c r="F529" t="s">
        <v>617</v>
      </c>
      <c r="G529">
        <v>1596</v>
      </c>
      <c r="H529" t="s">
        <v>83</v>
      </c>
      <c r="I529" t="s">
        <v>427</v>
      </c>
      <c r="J529" t="s">
        <v>428</v>
      </c>
      <c r="K529" t="s">
        <v>86</v>
      </c>
      <c r="M529" s="48" t="str">
        <f t="shared" si="35"/>
        <v>中村羚ｼﾞｬﾍﾞﾘｯｸﾎﾞｰﾙｽﾛｰ</v>
      </c>
      <c r="O529" t="e">
        <f>IF(M529=#REF!,0,1)</f>
        <v>#REF!</v>
      </c>
    </row>
    <row r="530" spans="1:15" x14ac:dyDescent="0.15">
      <c r="A530" t="s">
        <v>778</v>
      </c>
      <c r="B530" t="s">
        <v>267</v>
      </c>
      <c r="C530" s="6" t="s">
        <v>781</v>
      </c>
      <c r="D530" t="s">
        <v>831</v>
      </c>
      <c r="E530" t="s">
        <v>138</v>
      </c>
      <c r="F530" t="s">
        <v>154</v>
      </c>
      <c r="G530">
        <v>1219</v>
      </c>
      <c r="H530" t="s">
        <v>83</v>
      </c>
      <c r="I530" t="s">
        <v>140</v>
      </c>
      <c r="J530" t="s">
        <v>89</v>
      </c>
      <c r="K530" t="s">
        <v>400</v>
      </c>
      <c r="M530" s="48" t="str">
        <f t="shared" si="35"/>
        <v>中田隼翔三段跳</v>
      </c>
      <c r="O530">
        <f t="shared" si="34"/>
        <v>1</v>
      </c>
    </row>
    <row r="531" spans="1:15" x14ac:dyDescent="0.15">
      <c r="A531" t="s">
        <v>445</v>
      </c>
      <c r="B531" t="s">
        <v>79</v>
      </c>
      <c r="C531" s="6" t="s">
        <v>843</v>
      </c>
      <c r="D531" t="s">
        <v>164</v>
      </c>
      <c r="E531" t="s">
        <v>212</v>
      </c>
      <c r="F531" t="s">
        <v>154</v>
      </c>
      <c r="G531">
        <v>554</v>
      </c>
      <c r="H531" t="s">
        <v>83</v>
      </c>
      <c r="I531" t="s">
        <v>455</v>
      </c>
      <c r="J531" t="s">
        <v>89</v>
      </c>
      <c r="K531" t="s">
        <v>328</v>
      </c>
      <c r="M531" s="48" t="str">
        <f t="shared" si="35"/>
        <v>中田隼翔走幅跳</v>
      </c>
      <c r="O531" t="e">
        <f>IF(M531=#REF!,0,1)</f>
        <v>#REF!</v>
      </c>
    </row>
    <row r="532" spans="1:15" x14ac:dyDescent="0.15">
      <c r="A532" t="s">
        <v>489</v>
      </c>
      <c r="B532" t="s">
        <v>79</v>
      </c>
      <c r="C532" s="6" t="s">
        <v>851</v>
      </c>
      <c r="D532" t="s">
        <v>126</v>
      </c>
      <c r="E532" t="s">
        <v>212</v>
      </c>
      <c r="F532" t="s">
        <v>525</v>
      </c>
      <c r="G532">
        <v>339</v>
      </c>
      <c r="H532" t="s">
        <v>83</v>
      </c>
      <c r="I532" t="s">
        <v>498</v>
      </c>
      <c r="J532" t="s">
        <v>89</v>
      </c>
      <c r="K532" t="s">
        <v>235</v>
      </c>
      <c r="M532" s="48" t="str">
        <f t="shared" si="35"/>
        <v>中野にこ走幅跳</v>
      </c>
      <c r="O532" t="e">
        <f>IF(M532=#REF!,0,1)</f>
        <v>#REF!</v>
      </c>
    </row>
    <row r="533" spans="1:15" x14ac:dyDescent="0.15">
      <c r="A533" t="s">
        <v>489</v>
      </c>
      <c r="B533" t="s">
        <v>79</v>
      </c>
      <c r="C533" s="6" t="s">
        <v>851</v>
      </c>
      <c r="D533" t="s">
        <v>80</v>
      </c>
      <c r="E533" t="s">
        <v>212</v>
      </c>
      <c r="F533" t="s">
        <v>517</v>
      </c>
      <c r="G533">
        <v>516</v>
      </c>
      <c r="H533" t="s">
        <v>83</v>
      </c>
      <c r="I533" t="s">
        <v>91</v>
      </c>
      <c r="J533" t="s">
        <v>109</v>
      </c>
      <c r="K533" t="s">
        <v>250</v>
      </c>
      <c r="M533" s="48" t="str">
        <f t="shared" si="35"/>
        <v>中野永遠走幅跳</v>
      </c>
      <c r="O533">
        <f t="shared" si="34"/>
        <v>1</v>
      </c>
    </row>
    <row r="534" spans="1:15" x14ac:dyDescent="0.15">
      <c r="A534" t="s">
        <v>713</v>
      </c>
      <c r="B534" t="s">
        <v>79</v>
      </c>
      <c r="C534" s="6">
        <v>45199</v>
      </c>
      <c r="D534" t="s">
        <v>421</v>
      </c>
      <c r="E534" t="s">
        <v>212</v>
      </c>
      <c r="F534" t="s">
        <v>716</v>
      </c>
      <c r="G534">
        <v>346</v>
      </c>
      <c r="H534" t="s">
        <v>83</v>
      </c>
      <c r="I534" t="s">
        <v>566</v>
      </c>
      <c r="J534" t="s">
        <v>546</v>
      </c>
      <c r="K534" t="s">
        <v>235</v>
      </c>
      <c r="M534" s="48" t="str">
        <f t="shared" si="35"/>
        <v>仲村圭悟走幅跳</v>
      </c>
      <c r="O534">
        <f t="shared" si="34"/>
        <v>1</v>
      </c>
    </row>
    <row r="535" spans="1:15" x14ac:dyDescent="0.15">
      <c r="A535" t="s">
        <v>739</v>
      </c>
      <c r="B535" t="s">
        <v>837</v>
      </c>
      <c r="C535" s="6">
        <v>45208</v>
      </c>
      <c r="D535" t="s">
        <v>421</v>
      </c>
      <c r="E535" t="s">
        <v>835</v>
      </c>
      <c r="F535" t="s">
        <v>766</v>
      </c>
      <c r="G535">
        <v>2380</v>
      </c>
      <c r="H535" t="s">
        <v>83</v>
      </c>
      <c r="I535" t="s">
        <v>422</v>
      </c>
      <c r="J535" t="s">
        <v>85</v>
      </c>
      <c r="K535" t="s">
        <v>86</v>
      </c>
      <c r="M535" s="48" t="str">
        <f t="shared" si="35"/>
        <v>仲野咲久ｼﾞｬﾍﾞﾘｯｸﾎﾞｰﾙｽﾛｰ</v>
      </c>
      <c r="O535" t="e">
        <f>IF(M535=#REF!,0,1)</f>
        <v>#REF!</v>
      </c>
    </row>
    <row r="536" spans="1:15" x14ac:dyDescent="0.15">
      <c r="A536" t="s">
        <v>445</v>
      </c>
      <c r="B536" t="s">
        <v>79</v>
      </c>
      <c r="C536" s="6" t="s">
        <v>843</v>
      </c>
      <c r="D536" t="s">
        <v>373</v>
      </c>
      <c r="E536" t="s">
        <v>212</v>
      </c>
      <c r="F536" t="s">
        <v>467</v>
      </c>
      <c r="G536">
        <v>288</v>
      </c>
      <c r="H536" t="s">
        <v>83</v>
      </c>
      <c r="I536" t="s">
        <v>449</v>
      </c>
      <c r="J536" t="s">
        <v>109</v>
      </c>
      <c r="K536" t="s">
        <v>223</v>
      </c>
      <c r="M536" s="48" t="str">
        <f t="shared" si="35"/>
        <v>張間琴乃走幅跳</v>
      </c>
      <c r="O536">
        <f t="shared" si="34"/>
        <v>1</v>
      </c>
    </row>
    <row r="537" spans="1:15" x14ac:dyDescent="0.15">
      <c r="A537" t="s">
        <v>838</v>
      </c>
      <c r="B537" t="s">
        <v>267</v>
      </c>
      <c r="C537" s="6">
        <v>45157</v>
      </c>
      <c r="D537" t="s">
        <v>126</v>
      </c>
      <c r="E537" t="s">
        <v>212</v>
      </c>
      <c r="F537" t="s">
        <v>329</v>
      </c>
      <c r="G537">
        <v>359</v>
      </c>
      <c r="H537" t="s">
        <v>83</v>
      </c>
      <c r="I537" t="s">
        <v>108</v>
      </c>
      <c r="J537" t="s">
        <v>89</v>
      </c>
      <c r="K537" t="s">
        <v>202</v>
      </c>
      <c r="M537" s="48" t="str">
        <f t="shared" si="35"/>
        <v>長岡琉亜走幅跳</v>
      </c>
      <c r="O537">
        <f t="shared" si="34"/>
        <v>1</v>
      </c>
    </row>
    <row r="538" spans="1:15" x14ac:dyDescent="0.15">
      <c r="A538" t="s">
        <v>336</v>
      </c>
      <c r="B538" t="s">
        <v>79</v>
      </c>
      <c r="C538" s="6" t="s">
        <v>847</v>
      </c>
      <c r="D538" t="s">
        <v>126</v>
      </c>
      <c r="E538" t="s">
        <v>81</v>
      </c>
      <c r="F538" t="s">
        <v>329</v>
      </c>
      <c r="G538">
        <v>520</v>
      </c>
      <c r="H538" t="s">
        <v>83</v>
      </c>
      <c r="I538" t="s">
        <v>108</v>
      </c>
      <c r="J538" t="s">
        <v>89</v>
      </c>
      <c r="K538" t="s">
        <v>86</v>
      </c>
      <c r="M538" s="48" t="str">
        <f t="shared" si="35"/>
        <v>長岡琉亜砲丸投</v>
      </c>
      <c r="O538" t="e">
        <f>IF(M538=#REF!,0,1)</f>
        <v>#REF!</v>
      </c>
    </row>
    <row r="539" spans="1:15" x14ac:dyDescent="0.15">
      <c r="A539" t="e">
        <v>#N/A</v>
      </c>
      <c r="B539" t="e">
        <v>#N/A</v>
      </c>
      <c r="C539" s="6">
        <v>45158</v>
      </c>
      <c r="D539" t="s">
        <v>80</v>
      </c>
      <c r="E539" t="s">
        <v>81</v>
      </c>
      <c r="F539" t="s">
        <v>102</v>
      </c>
      <c r="G539">
        <v>736</v>
      </c>
      <c r="H539" t="s">
        <v>83</v>
      </c>
      <c r="I539" t="s">
        <v>91</v>
      </c>
      <c r="J539" t="s">
        <v>85</v>
      </c>
      <c r="K539" t="s">
        <v>86</v>
      </c>
      <c r="M539" s="48" t="str">
        <f t="shared" si="35"/>
        <v>長谷川壮輔砲丸投</v>
      </c>
      <c r="O539">
        <f t="shared" ref="O539:O564" si="36">IF(M539=M538,0,1)</f>
        <v>1</v>
      </c>
    </row>
    <row r="540" spans="1:15" x14ac:dyDescent="0.15">
      <c r="A540" t="s">
        <v>739</v>
      </c>
      <c r="B540" t="s">
        <v>837</v>
      </c>
      <c r="C540" s="6">
        <v>45208</v>
      </c>
      <c r="D540" t="s">
        <v>438</v>
      </c>
      <c r="E540" t="s">
        <v>835</v>
      </c>
      <c r="F540" t="s">
        <v>677</v>
      </c>
      <c r="G540">
        <v>3995</v>
      </c>
      <c r="H540" t="s">
        <v>83</v>
      </c>
      <c r="I540" t="s">
        <v>425</v>
      </c>
      <c r="J540" t="s">
        <v>423</v>
      </c>
      <c r="K540" t="s">
        <v>86</v>
      </c>
      <c r="M540" s="48" t="str">
        <f t="shared" si="35"/>
        <v>長谷川蓮奈ｼﾞｬﾍﾞﾘｯｸﾎﾞｰﾙｽﾛｰ</v>
      </c>
      <c r="O540" t="e">
        <f>IF(M540=#REF!,0,1)</f>
        <v>#REF!</v>
      </c>
    </row>
    <row r="541" spans="1:15" x14ac:dyDescent="0.15">
      <c r="A541" t="s">
        <v>739</v>
      </c>
      <c r="B541" t="s">
        <v>837</v>
      </c>
      <c r="C541" s="6">
        <v>45208</v>
      </c>
      <c r="D541" t="s">
        <v>438</v>
      </c>
      <c r="E541" t="s">
        <v>212</v>
      </c>
      <c r="F541" t="s">
        <v>677</v>
      </c>
      <c r="G541">
        <v>386</v>
      </c>
      <c r="H541" t="s">
        <v>83</v>
      </c>
      <c r="I541" t="s">
        <v>425</v>
      </c>
      <c r="J541" t="s">
        <v>423</v>
      </c>
      <c r="K541" t="s">
        <v>235</v>
      </c>
      <c r="M541" s="48" t="str">
        <f t="shared" si="35"/>
        <v>長谷川蓮奈走幅跳</v>
      </c>
      <c r="O541" t="e">
        <f>IF(M541=#REF!,0,1)</f>
        <v>#REF!</v>
      </c>
    </row>
    <row r="542" spans="1:15" x14ac:dyDescent="0.15">
      <c r="A542" t="s">
        <v>489</v>
      </c>
      <c r="B542" t="s">
        <v>79</v>
      </c>
      <c r="C542" s="6" t="s">
        <v>851</v>
      </c>
      <c r="D542" t="s">
        <v>80</v>
      </c>
      <c r="E542" t="s">
        <v>212</v>
      </c>
      <c r="F542" t="s">
        <v>521</v>
      </c>
      <c r="G542">
        <v>336</v>
      </c>
      <c r="H542" t="s">
        <v>83</v>
      </c>
      <c r="I542" t="s">
        <v>112</v>
      </c>
      <c r="J542" t="s">
        <v>89</v>
      </c>
      <c r="K542" t="s">
        <v>141</v>
      </c>
      <c r="M542" s="48" t="str">
        <f t="shared" si="35"/>
        <v>長田将季走幅跳</v>
      </c>
      <c r="O542" t="e">
        <f>IF(M542=#REF!,0,1)</f>
        <v>#REF!</v>
      </c>
    </row>
    <row r="543" spans="1:15" x14ac:dyDescent="0.15">
      <c r="A543" t="s">
        <v>390</v>
      </c>
      <c r="B543" t="s">
        <v>79</v>
      </c>
      <c r="C543" s="6" t="s">
        <v>850</v>
      </c>
      <c r="D543" t="s">
        <v>126</v>
      </c>
      <c r="E543" t="s">
        <v>117</v>
      </c>
      <c r="F543" t="s">
        <v>418</v>
      </c>
      <c r="G543">
        <v>2111</v>
      </c>
      <c r="H543" t="s">
        <v>83</v>
      </c>
      <c r="I543" t="s">
        <v>95</v>
      </c>
      <c r="J543" t="s">
        <v>109</v>
      </c>
      <c r="K543" t="s">
        <v>86</v>
      </c>
      <c r="M543" s="48" t="str">
        <f t="shared" si="35"/>
        <v>長野妃奈ｼﾞｬﾍﾞﾘｯｸｽﾛｰ</v>
      </c>
      <c r="O543" t="e">
        <f>IF(M543=#REF!,0,1)</f>
        <v>#REF!</v>
      </c>
    </row>
    <row r="544" spans="1:15" x14ac:dyDescent="0.15">
      <c r="A544" t="s">
        <v>78</v>
      </c>
      <c r="B544" t="s">
        <v>79</v>
      </c>
      <c r="C544" s="6" t="s">
        <v>849</v>
      </c>
      <c r="D544" t="s">
        <v>80</v>
      </c>
      <c r="E544" t="s">
        <v>81</v>
      </c>
      <c r="F544" t="s">
        <v>82</v>
      </c>
      <c r="G544">
        <v>535</v>
      </c>
      <c r="H544" t="s">
        <v>83</v>
      </c>
      <c r="I544" t="s">
        <v>84</v>
      </c>
      <c r="J544" t="s">
        <v>85</v>
      </c>
      <c r="K544" t="s">
        <v>86</v>
      </c>
      <c r="M544" s="48" t="str">
        <f t="shared" si="35"/>
        <v>塚本陸斗砲丸投</v>
      </c>
      <c r="O544">
        <f t="shared" si="36"/>
        <v>1</v>
      </c>
    </row>
    <row r="545" spans="1:15" x14ac:dyDescent="0.15">
      <c r="A545" t="s">
        <v>739</v>
      </c>
      <c r="B545" t="s">
        <v>837</v>
      </c>
      <c r="C545" s="6">
        <v>45208</v>
      </c>
      <c r="D545" t="s">
        <v>126</v>
      </c>
      <c r="E545" t="s">
        <v>212</v>
      </c>
      <c r="F545" t="s">
        <v>769</v>
      </c>
      <c r="G545">
        <v>427</v>
      </c>
      <c r="H545" t="s">
        <v>83</v>
      </c>
      <c r="I545" t="s">
        <v>88</v>
      </c>
      <c r="J545" t="s">
        <v>89</v>
      </c>
      <c r="K545" t="s">
        <v>235</v>
      </c>
      <c r="M545" s="48" t="str">
        <f t="shared" si="35"/>
        <v>堤椿走幅跳</v>
      </c>
      <c r="O545">
        <f t="shared" si="36"/>
        <v>1</v>
      </c>
    </row>
    <row r="546" spans="1:15" x14ac:dyDescent="0.15">
      <c r="A546" t="s">
        <v>701</v>
      </c>
      <c r="B546" t="s">
        <v>267</v>
      </c>
      <c r="C546" s="6">
        <v>45179</v>
      </c>
      <c r="D546" t="s">
        <v>828</v>
      </c>
      <c r="E546" t="s">
        <v>123</v>
      </c>
      <c r="F546" t="s">
        <v>706</v>
      </c>
      <c r="G546">
        <v>2590</v>
      </c>
      <c r="H546" t="s">
        <v>83</v>
      </c>
      <c r="I546" t="s">
        <v>88</v>
      </c>
      <c r="J546" t="s">
        <v>85</v>
      </c>
      <c r="K546" t="s">
        <v>86</v>
      </c>
      <c r="M546" s="48" t="str">
        <f t="shared" si="35"/>
        <v>天野ひかり円盤投</v>
      </c>
      <c r="O546">
        <f t="shared" si="36"/>
        <v>1</v>
      </c>
    </row>
    <row r="547" spans="1:15" x14ac:dyDescent="0.15">
      <c r="A547" t="s">
        <v>713</v>
      </c>
      <c r="B547" t="s">
        <v>79</v>
      </c>
      <c r="C547" s="6">
        <v>45199</v>
      </c>
      <c r="D547" t="s">
        <v>438</v>
      </c>
      <c r="E547" t="s">
        <v>212</v>
      </c>
      <c r="F547" t="s">
        <v>573</v>
      </c>
      <c r="G547">
        <v>315</v>
      </c>
      <c r="H547" t="s">
        <v>83</v>
      </c>
      <c r="I547" t="s">
        <v>555</v>
      </c>
      <c r="J547" t="s">
        <v>546</v>
      </c>
      <c r="K547" t="s">
        <v>235</v>
      </c>
      <c r="M547" s="48" t="str">
        <f t="shared" si="35"/>
        <v>天野心乃走幅跳</v>
      </c>
      <c r="O547">
        <f t="shared" si="36"/>
        <v>1</v>
      </c>
    </row>
    <row r="548" spans="1:15" x14ac:dyDescent="0.15">
      <c r="A548" t="s">
        <v>544</v>
      </c>
      <c r="B548" t="s">
        <v>79</v>
      </c>
      <c r="C548" s="6">
        <v>45074</v>
      </c>
      <c r="D548" t="s">
        <v>438</v>
      </c>
      <c r="E548" t="s">
        <v>212</v>
      </c>
      <c r="F548" t="s">
        <v>578</v>
      </c>
      <c r="G548">
        <v>290</v>
      </c>
      <c r="H548" t="s">
        <v>83</v>
      </c>
      <c r="I548" t="s">
        <v>566</v>
      </c>
      <c r="J548" t="s">
        <v>428</v>
      </c>
      <c r="K548" t="s">
        <v>235</v>
      </c>
      <c r="M548" s="48" t="str">
        <f t="shared" si="35"/>
        <v>田宮琴乃走幅跳</v>
      </c>
      <c r="O548" t="e">
        <f>IF(M548=#REF!,0,1)</f>
        <v>#REF!</v>
      </c>
    </row>
    <row r="549" spans="1:15" x14ac:dyDescent="0.15">
      <c r="A549" t="s">
        <v>739</v>
      </c>
      <c r="B549" t="s">
        <v>837</v>
      </c>
      <c r="C549" s="6">
        <v>45208</v>
      </c>
      <c r="D549" t="s">
        <v>421</v>
      </c>
      <c r="E549" t="s">
        <v>212</v>
      </c>
      <c r="F549" t="s">
        <v>725</v>
      </c>
      <c r="G549">
        <v>260</v>
      </c>
      <c r="H549" t="s">
        <v>83</v>
      </c>
      <c r="I549" t="s">
        <v>422</v>
      </c>
      <c r="J549" t="s">
        <v>109</v>
      </c>
      <c r="K549" t="s">
        <v>235</v>
      </c>
      <c r="M549" s="48" t="str">
        <f t="shared" si="35"/>
        <v>田村祇貴走幅跳</v>
      </c>
      <c r="O549">
        <f t="shared" si="36"/>
        <v>1</v>
      </c>
    </row>
    <row r="550" spans="1:15" x14ac:dyDescent="0.15">
      <c r="A550" t="s">
        <v>739</v>
      </c>
      <c r="B550" t="s">
        <v>837</v>
      </c>
      <c r="C550" s="6">
        <v>45208</v>
      </c>
      <c r="D550" t="s">
        <v>80</v>
      </c>
      <c r="E550" t="s">
        <v>212</v>
      </c>
      <c r="F550" t="s">
        <v>742</v>
      </c>
      <c r="G550">
        <v>482</v>
      </c>
      <c r="H550" t="s">
        <v>83</v>
      </c>
      <c r="I550" t="s">
        <v>88</v>
      </c>
      <c r="J550" t="s">
        <v>85</v>
      </c>
      <c r="K550" t="s">
        <v>472</v>
      </c>
      <c r="M550" s="48" t="str">
        <f t="shared" si="35"/>
        <v>田村樹走幅跳</v>
      </c>
      <c r="O550" t="e">
        <f>IF(M550=#REF!,0,1)</f>
        <v>#REF!</v>
      </c>
    </row>
    <row r="551" spans="1:15" x14ac:dyDescent="0.15">
      <c r="A551" t="s">
        <v>839</v>
      </c>
      <c r="B551" t="s">
        <v>267</v>
      </c>
      <c r="C551" s="6">
        <v>45157</v>
      </c>
      <c r="D551" t="s">
        <v>164</v>
      </c>
      <c r="E551" t="s">
        <v>183</v>
      </c>
      <c r="F551" t="s">
        <v>342</v>
      </c>
      <c r="G551">
        <v>2501</v>
      </c>
      <c r="H551" t="s">
        <v>83</v>
      </c>
      <c r="I551" t="s">
        <v>173</v>
      </c>
      <c r="J551" t="s">
        <v>89</v>
      </c>
      <c r="K551" t="s">
        <v>86</v>
      </c>
      <c r="M551" s="48" t="str">
        <f t="shared" si="35"/>
        <v>田村将秀ハンマー投</v>
      </c>
      <c r="O551">
        <f t="shared" si="36"/>
        <v>1</v>
      </c>
    </row>
    <row r="552" spans="1:15" x14ac:dyDescent="0.15">
      <c r="A552" t="s">
        <v>390</v>
      </c>
      <c r="B552" t="s">
        <v>79</v>
      </c>
      <c r="C552" s="6" t="s">
        <v>850</v>
      </c>
      <c r="D552" t="s">
        <v>530</v>
      </c>
      <c r="E552" t="s">
        <v>189</v>
      </c>
      <c r="F552" t="s">
        <v>342</v>
      </c>
      <c r="G552">
        <v>2453</v>
      </c>
      <c r="H552" t="s">
        <v>83</v>
      </c>
      <c r="I552" t="s">
        <v>173</v>
      </c>
      <c r="J552" t="s">
        <v>89</v>
      </c>
      <c r="K552" t="s">
        <v>86</v>
      </c>
      <c r="M552" s="48" t="str">
        <f t="shared" si="35"/>
        <v>田村将秀やり投</v>
      </c>
      <c r="O552" t="e">
        <f>IF(M552=#REF!,0,1)</f>
        <v>#REF!</v>
      </c>
    </row>
    <row r="553" spans="1:15" x14ac:dyDescent="0.15">
      <c r="A553" t="s">
        <v>839</v>
      </c>
      <c r="B553" t="s">
        <v>267</v>
      </c>
      <c r="C553" s="6">
        <v>45156</v>
      </c>
      <c r="D553" t="s">
        <v>164</v>
      </c>
      <c r="E553" t="s">
        <v>81</v>
      </c>
      <c r="F553" t="s">
        <v>342</v>
      </c>
      <c r="G553">
        <v>808</v>
      </c>
      <c r="H553" t="s">
        <v>83</v>
      </c>
      <c r="I553" t="s">
        <v>173</v>
      </c>
      <c r="J553" t="s">
        <v>89</v>
      </c>
      <c r="K553" t="s">
        <v>86</v>
      </c>
      <c r="M553" s="48" t="str">
        <f t="shared" si="35"/>
        <v>田村将秀砲丸投</v>
      </c>
      <c r="O553">
        <f t="shared" si="36"/>
        <v>1</v>
      </c>
    </row>
    <row r="554" spans="1:15" x14ac:dyDescent="0.15">
      <c r="A554" t="s">
        <v>739</v>
      </c>
      <c r="B554" t="s">
        <v>837</v>
      </c>
      <c r="C554" s="6">
        <v>45208</v>
      </c>
      <c r="D554" t="s">
        <v>421</v>
      </c>
      <c r="E554" t="s">
        <v>835</v>
      </c>
      <c r="F554" t="s">
        <v>748</v>
      </c>
      <c r="G554">
        <v>660</v>
      </c>
      <c r="H554" t="s">
        <v>83</v>
      </c>
      <c r="I554" t="s">
        <v>425</v>
      </c>
      <c r="J554" t="s">
        <v>89</v>
      </c>
      <c r="K554" t="s">
        <v>86</v>
      </c>
      <c r="M554" s="48" t="str">
        <f t="shared" si="35"/>
        <v>田村綜規ｼﾞｬﾍﾞﾘｯｸﾎﾞｰﾙｽﾛｰ</v>
      </c>
      <c r="O554" t="e">
        <f>IF(M554=#REF!,0,1)</f>
        <v>#REF!</v>
      </c>
    </row>
    <row r="555" spans="1:15" x14ac:dyDescent="0.15">
      <c r="A555" t="s">
        <v>739</v>
      </c>
      <c r="B555" t="s">
        <v>837</v>
      </c>
      <c r="C555" s="6">
        <v>45208</v>
      </c>
      <c r="D555" t="s">
        <v>421</v>
      </c>
      <c r="E555" t="s">
        <v>835</v>
      </c>
      <c r="F555" t="s">
        <v>751</v>
      </c>
      <c r="G555">
        <v>1933</v>
      </c>
      <c r="H555" t="s">
        <v>83</v>
      </c>
      <c r="I555" t="s">
        <v>425</v>
      </c>
      <c r="J555" t="s">
        <v>85</v>
      </c>
      <c r="K555" t="s">
        <v>86</v>
      </c>
      <c r="M555" s="48" t="str">
        <f t="shared" si="35"/>
        <v>田村統哉ｼﾞｬﾍﾞﾘｯｸﾎﾞｰﾙｽﾛｰ</v>
      </c>
      <c r="O555">
        <f t="shared" si="36"/>
        <v>1</v>
      </c>
    </row>
    <row r="556" spans="1:15" x14ac:dyDescent="0.15">
      <c r="A556" t="s">
        <v>838</v>
      </c>
      <c r="B556" t="s">
        <v>267</v>
      </c>
      <c r="C556" s="6">
        <v>45157</v>
      </c>
      <c r="D556" t="s">
        <v>126</v>
      </c>
      <c r="E556" t="s">
        <v>212</v>
      </c>
      <c r="F556" t="s">
        <v>330</v>
      </c>
      <c r="G556">
        <v>311</v>
      </c>
      <c r="H556" t="s">
        <v>83</v>
      </c>
      <c r="I556" t="s">
        <v>108</v>
      </c>
      <c r="J556" t="s">
        <v>89</v>
      </c>
      <c r="K556" t="s">
        <v>333</v>
      </c>
      <c r="M556" s="48" t="str">
        <f t="shared" si="35"/>
        <v>田村楓走幅跳</v>
      </c>
      <c r="O556">
        <f t="shared" si="36"/>
        <v>1</v>
      </c>
    </row>
    <row r="557" spans="1:15" x14ac:dyDescent="0.15">
      <c r="A557" t="s">
        <v>336</v>
      </c>
      <c r="B557" t="s">
        <v>79</v>
      </c>
      <c r="C557" s="6" t="s">
        <v>847</v>
      </c>
      <c r="D557" t="s">
        <v>126</v>
      </c>
      <c r="E557" t="s">
        <v>81</v>
      </c>
      <c r="F557" t="s">
        <v>330</v>
      </c>
      <c r="G557">
        <v>429</v>
      </c>
      <c r="H557" t="s">
        <v>83</v>
      </c>
      <c r="I557" t="s">
        <v>108</v>
      </c>
      <c r="J557" t="s">
        <v>89</v>
      </c>
      <c r="K557" t="s">
        <v>86</v>
      </c>
      <c r="M557" s="48" t="str">
        <f t="shared" si="35"/>
        <v>田村楓砲丸投</v>
      </c>
      <c r="O557" t="e">
        <f>IF(M557=#REF!,0,1)</f>
        <v>#REF!</v>
      </c>
    </row>
    <row r="558" spans="1:15" x14ac:dyDescent="0.15">
      <c r="A558" t="s">
        <v>445</v>
      </c>
      <c r="B558" t="s">
        <v>79</v>
      </c>
      <c r="C558" s="6" t="s">
        <v>848</v>
      </c>
      <c r="D558" t="s">
        <v>373</v>
      </c>
      <c r="E558" t="s">
        <v>189</v>
      </c>
      <c r="F558" t="s">
        <v>207</v>
      </c>
      <c r="G558">
        <v>4188</v>
      </c>
      <c r="H558" t="s">
        <v>83</v>
      </c>
      <c r="I558" t="s">
        <v>453</v>
      </c>
      <c r="J558" t="s">
        <v>89</v>
      </c>
      <c r="K558" t="s">
        <v>86</v>
      </c>
      <c r="M558" s="48" t="str">
        <f t="shared" si="35"/>
        <v>田村優羽やり投</v>
      </c>
      <c r="O558">
        <f t="shared" si="36"/>
        <v>1</v>
      </c>
    </row>
    <row r="559" spans="1:15" x14ac:dyDescent="0.15">
      <c r="A559" t="s">
        <v>445</v>
      </c>
      <c r="B559" t="s">
        <v>79</v>
      </c>
      <c r="C559" s="6" t="s">
        <v>848</v>
      </c>
      <c r="D559" t="s">
        <v>373</v>
      </c>
      <c r="E559" t="s">
        <v>123</v>
      </c>
      <c r="F559" t="s">
        <v>207</v>
      </c>
      <c r="G559">
        <v>1862</v>
      </c>
      <c r="H559" t="s">
        <v>83</v>
      </c>
      <c r="I559" t="s">
        <v>453</v>
      </c>
      <c r="J559" t="s">
        <v>89</v>
      </c>
      <c r="K559" t="s">
        <v>86</v>
      </c>
      <c r="M559" s="48" t="str">
        <f t="shared" si="35"/>
        <v>田村優羽円盤投</v>
      </c>
      <c r="O559" t="e">
        <f>IF(M559=#REF!,0,1)</f>
        <v>#REF!</v>
      </c>
    </row>
    <row r="560" spans="1:15" x14ac:dyDescent="0.15">
      <c r="A560" t="s">
        <v>648</v>
      </c>
      <c r="B560" t="s">
        <v>649</v>
      </c>
      <c r="C560" s="6">
        <v>45093</v>
      </c>
      <c r="D560" t="s">
        <v>373</v>
      </c>
      <c r="E560" t="s">
        <v>81</v>
      </c>
      <c r="F560" t="s">
        <v>207</v>
      </c>
      <c r="G560">
        <v>949</v>
      </c>
      <c r="H560" t="s">
        <v>83</v>
      </c>
      <c r="I560" t="s">
        <v>453</v>
      </c>
      <c r="J560" t="s">
        <v>89</v>
      </c>
      <c r="K560" t="s">
        <v>86</v>
      </c>
      <c r="M560" s="48" t="str">
        <f t="shared" si="35"/>
        <v>田村優羽砲丸投</v>
      </c>
      <c r="O560">
        <f t="shared" si="36"/>
        <v>1</v>
      </c>
    </row>
    <row r="561" spans="1:15" x14ac:dyDescent="0.15">
      <c r="A561" t="s">
        <v>713</v>
      </c>
      <c r="B561" t="s">
        <v>79</v>
      </c>
      <c r="C561" s="6">
        <v>45199</v>
      </c>
      <c r="D561" t="s">
        <v>421</v>
      </c>
      <c r="E561" t="s">
        <v>835</v>
      </c>
      <c r="F561" t="s">
        <v>730</v>
      </c>
      <c r="G561">
        <v>2541</v>
      </c>
      <c r="H561" t="s">
        <v>83</v>
      </c>
      <c r="I561" t="s">
        <v>422</v>
      </c>
      <c r="J561" t="s">
        <v>428</v>
      </c>
      <c r="K561" t="s">
        <v>86</v>
      </c>
      <c r="M561" s="48" t="str">
        <f t="shared" si="35"/>
        <v>田村悠生ｼﾞｬﾍﾞﾘｯｸﾎﾞｰﾙｽﾛｰ</v>
      </c>
      <c r="O561" t="e">
        <f>IF(M561=#REF!,0,1)</f>
        <v>#REF!</v>
      </c>
    </row>
    <row r="562" spans="1:15" x14ac:dyDescent="0.15">
      <c r="A562" t="e">
        <v>#N/A</v>
      </c>
      <c r="B562" t="e">
        <v>#N/A</v>
      </c>
      <c r="C562" s="6">
        <v>45158</v>
      </c>
      <c r="D562" t="s">
        <v>80</v>
      </c>
      <c r="E562" t="s">
        <v>81</v>
      </c>
      <c r="F562" t="s">
        <v>689</v>
      </c>
      <c r="G562">
        <v>890</v>
      </c>
      <c r="H562" t="s">
        <v>83</v>
      </c>
      <c r="I562" t="s">
        <v>303</v>
      </c>
      <c r="J562" t="s">
        <v>85</v>
      </c>
      <c r="K562" t="s">
        <v>86</v>
      </c>
      <c r="M562" s="48" t="str">
        <f t="shared" si="35"/>
        <v>田村涼空砲丸投</v>
      </c>
      <c r="O562" t="e">
        <f>IF(M562=#REF!,0,1)</f>
        <v>#REF!</v>
      </c>
    </row>
    <row r="563" spans="1:15" x14ac:dyDescent="0.15">
      <c r="A563" t="s">
        <v>621</v>
      </c>
      <c r="B563" t="s">
        <v>267</v>
      </c>
      <c r="C563" s="6">
        <v>45109</v>
      </c>
      <c r="D563" t="s">
        <v>80</v>
      </c>
      <c r="E563" t="s">
        <v>212</v>
      </c>
      <c r="F563" t="s">
        <v>630</v>
      </c>
      <c r="G563">
        <v>360</v>
      </c>
      <c r="H563" t="s">
        <v>83</v>
      </c>
      <c r="I563" t="s">
        <v>108</v>
      </c>
      <c r="J563" t="s">
        <v>89</v>
      </c>
      <c r="K563" t="s">
        <v>155</v>
      </c>
      <c r="M563" s="48" t="str">
        <f t="shared" si="35"/>
        <v>田中亜弥音走幅跳</v>
      </c>
      <c r="O563" t="e">
        <f>IF(M563=#REF!,0,1)</f>
        <v>#REF!</v>
      </c>
    </row>
    <row r="564" spans="1:15" x14ac:dyDescent="0.15">
      <c r="A564" t="s">
        <v>739</v>
      </c>
      <c r="B564" t="s">
        <v>837</v>
      </c>
      <c r="C564" s="6">
        <v>45208</v>
      </c>
      <c r="D564" t="s">
        <v>438</v>
      </c>
      <c r="E564" t="s">
        <v>212</v>
      </c>
      <c r="F564" t="s">
        <v>582</v>
      </c>
      <c r="G564">
        <v>452</v>
      </c>
      <c r="H564" t="s">
        <v>83</v>
      </c>
      <c r="I564" t="s">
        <v>425</v>
      </c>
      <c r="J564" t="s">
        <v>423</v>
      </c>
      <c r="K564" t="s">
        <v>235</v>
      </c>
      <c r="M564" s="48" t="str">
        <f t="shared" si="35"/>
        <v>田中杏心走幅跳</v>
      </c>
      <c r="O564">
        <f t="shared" si="36"/>
        <v>1</v>
      </c>
    </row>
    <row r="565" spans="1:15" x14ac:dyDescent="0.15">
      <c r="A565" t="s">
        <v>713</v>
      </c>
      <c r="B565" t="s">
        <v>79</v>
      </c>
      <c r="C565" s="6">
        <v>45199</v>
      </c>
      <c r="D565" t="s">
        <v>438</v>
      </c>
      <c r="E565" t="s">
        <v>212</v>
      </c>
      <c r="F565" t="s">
        <v>439</v>
      </c>
      <c r="G565">
        <v>357</v>
      </c>
      <c r="H565" t="s">
        <v>83</v>
      </c>
      <c r="I565" t="s">
        <v>425</v>
      </c>
      <c r="J565" t="s">
        <v>428</v>
      </c>
      <c r="K565" t="s">
        <v>235</v>
      </c>
      <c r="M565" s="48" t="str">
        <f t="shared" si="35"/>
        <v>田中雪芽走幅跳</v>
      </c>
      <c r="O565" t="e">
        <f>IF(M565=#REF!,0,1)</f>
        <v>#REF!</v>
      </c>
    </row>
    <row r="566" spans="1:15" x14ac:dyDescent="0.15">
      <c r="A566" t="s">
        <v>839</v>
      </c>
      <c r="B566" t="s">
        <v>267</v>
      </c>
      <c r="C566" s="6">
        <v>45156</v>
      </c>
      <c r="D566" t="s">
        <v>373</v>
      </c>
      <c r="E566" t="s">
        <v>189</v>
      </c>
      <c r="F566" t="s">
        <v>512</v>
      </c>
      <c r="G566">
        <v>1881</v>
      </c>
      <c r="H566" t="s">
        <v>83</v>
      </c>
      <c r="I566" t="s">
        <v>168</v>
      </c>
      <c r="J566" t="s">
        <v>85</v>
      </c>
      <c r="K566" t="s">
        <v>86</v>
      </c>
      <c r="M566" s="48" t="str">
        <f t="shared" si="35"/>
        <v>田中陽菜やり投</v>
      </c>
      <c r="O566" t="e">
        <f>IF(M566=#REF!,0,1)</f>
        <v>#REF!</v>
      </c>
    </row>
    <row r="567" spans="1:15" x14ac:dyDescent="0.15">
      <c r="A567" t="s">
        <v>713</v>
      </c>
      <c r="B567" t="s">
        <v>79</v>
      </c>
      <c r="C567" s="6">
        <v>45199</v>
      </c>
      <c r="D567" t="s">
        <v>438</v>
      </c>
      <c r="E567" t="s">
        <v>212</v>
      </c>
      <c r="F567" t="s">
        <v>574</v>
      </c>
      <c r="G567">
        <v>325</v>
      </c>
      <c r="H567" t="s">
        <v>83</v>
      </c>
      <c r="I567" t="s">
        <v>425</v>
      </c>
      <c r="J567" t="s">
        <v>546</v>
      </c>
      <c r="K567" t="s">
        <v>235</v>
      </c>
      <c r="M567" s="48" t="str">
        <f t="shared" si="35"/>
        <v>田中梨心走幅跳</v>
      </c>
      <c r="O567" t="e">
        <f>IF(M567=#REF!,0,1)</f>
        <v>#REF!</v>
      </c>
    </row>
    <row r="568" spans="1:15" x14ac:dyDescent="0.15">
      <c r="A568" t="s">
        <v>787</v>
      </c>
      <c r="B568" t="s">
        <v>788</v>
      </c>
      <c r="C568" s="6" t="s">
        <v>844</v>
      </c>
      <c r="D568" t="s">
        <v>789</v>
      </c>
      <c r="E568" t="s">
        <v>117</v>
      </c>
      <c r="F568" t="s">
        <v>814</v>
      </c>
      <c r="G568">
        <v>4106</v>
      </c>
      <c r="H568" t="s">
        <v>83</v>
      </c>
      <c r="I568" t="s">
        <v>794</v>
      </c>
      <c r="J568">
        <v>3</v>
      </c>
      <c r="M568" s="48" t="str">
        <f t="shared" si="35"/>
        <v>田辺　采子ｼﾞｬﾍﾞﾘｯｸｽﾛｰ</v>
      </c>
      <c r="O568" t="e">
        <f>IF(M568=#REF!,0,1)</f>
        <v>#REF!</v>
      </c>
    </row>
    <row r="569" spans="1:15" x14ac:dyDescent="0.15">
      <c r="A569" t="s">
        <v>787</v>
      </c>
      <c r="B569" t="s">
        <v>788</v>
      </c>
      <c r="C569" s="6" t="s">
        <v>844</v>
      </c>
      <c r="D569" t="s">
        <v>789</v>
      </c>
      <c r="E569" t="s">
        <v>81</v>
      </c>
      <c r="F569" t="s">
        <v>814</v>
      </c>
      <c r="G569">
        <v>1329</v>
      </c>
      <c r="H569" t="s">
        <v>83</v>
      </c>
      <c r="I569" t="s">
        <v>794</v>
      </c>
      <c r="J569">
        <v>3</v>
      </c>
      <c r="M569" s="48" t="str">
        <f t="shared" si="35"/>
        <v>田辺　采子砲丸投</v>
      </c>
      <c r="O569">
        <f t="shared" ref="O569:O609" si="37">IF(M569=M568,0,1)</f>
        <v>1</v>
      </c>
    </row>
    <row r="570" spans="1:15" x14ac:dyDescent="0.15">
      <c r="A570" t="s">
        <v>701</v>
      </c>
      <c r="B570" t="s">
        <v>267</v>
      </c>
      <c r="C570" s="6">
        <v>45178</v>
      </c>
      <c r="D570" t="s">
        <v>126</v>
      </c>
      <c r="E570" t="s">
        <v>117</v>
      </c>
      <c r="F570" t="s">
        <v>132</v>
      </c>
      <c r="G570">
        <v>4097</v>
      </c>
      <c r="H570" t="s">
        <v>83</v>
      </c>
      <c r="I570" t="s">
        <v>133</v>
      </c>
      <c r="J570" t="s">
        <v>109</v>
      </c>
      <c r="K570" t="s">
        <v>86</v>
      </c>
      <c r="M570" s="48" t="str">
        <f t="shared" si="35"/>
        <v>田辺采子ｼﾞｬﾍﾞﾘｯｸｽﾛｰ</v>
      </c>
      <c r="O570">
        <f t="shared" si="37"/>
        <v>1</v>
      </c>
    </row>
    <row r="571" spans="1:15" x14ac:dyDescent="0.15">
      <c r="A571" t="s">
        <v>631</v>
      </c>
      <c r="B571" t="s">
        <v>632</v>
      </c>
      <c r="C571" s="6">
        <v>45133</v>
      </c>
      <c r="D571" t="s">
        <v>126</v>
      </c>
      <c r="E571" t="s">
        <v>81</v>
      </c>
      <c r="F571" t="s">
        <v>132</v>
      </c>
      <c r="G571">
        <v>1330</v>
      </c>
      <c r="H571" t="s">
        <v>83</v>
      </c>
      <c r="I571" t="s">
        <v>637</v>
      </c>
      <c r="J571" t="s">
        <v>109</v>
      </c>
      <c r="K571" t="s">
        <v>86</v>
      </c>
      <c r="M571" s="48" t="str">
        <f t="shared" si="35"/>
        <v>田辺采子砲丸投</v>
      </c>
      <c r="O571" t="e">
        <f>IF(M571=#REF!,0,1)</f>
        <v>#REF!</v>
      </c>
    </row>
    <row r="572" spans="1:15" x14ac:dyDescent="0.15">
      <c r="A572" t="s">
        <v>739</v>
      </c>
      <c r="B572" t="s">
        <v>837</v>
      </c>
      <c r="C572" s="6">
        <v>45208</v>
      </c>
      <c r="D572" t="s">
        <v>126</v>
      </c>
      <c r="E572" t="s">
        <v>117</v>
      </c>
      <c r="F572" t="s">
        <v>773</v>
      </c>
      <c r="G572">
        <v>4334</v>
      </c>
      <c r="H572" t="s">
        <v>83</v>
      </c>
      <c r="I572" t="s">
        <v>88</v>
      </c>
      <c r="J572" t="s">
        <v>109</v>
      </c>
      <c r="K572" t="s">
        <v>86</v>
      </c>
      <c r="M572" s="48" t="str">
        <f t="shared" si="35"/>
        <v>田辺釆子ｼﾞｬﾍﾞﾘｯｸｽﾛｰ</v>
      </c>
      <c r="O572" t="e">
        <f>IF(M572=#REF!,0,1)</f>
        <v>#REF!</v>
      </c>
    </row>
    <row r="573" spans="1:15" x14ac:dyDescent="0.15">
      <c r="A573" t="s">
        <v>739</v>
      </c>
      <c r="B573" t="s">
        <v>837</v>
      </c>
      <c r="C573" s="6">
        <v>45208</v>
      </c>
      <c r="D573" t="s">
        <v>126</v>
      </c>
      <c r="E573" t="s">
        <v>81</v>
      </c>
      <c r="F573" t="s">
        <v>773</v>
      </c>
      <c r="G573">
        <v>1203</v>
      </c>
      <c r="H573" t="s">
        <v>83</v>
      </c>
      <c r="I573" t="s">
        <v>88</v>
      </c>
      <c r="J573" t="s">
        <v>109</v>
      </c>
      <c r="K573" t="s">
        <v>86</v>
      </c>
      <c r="M573" s="48" t="str">
        <f t="shared" si="35"/>
        <v>田辺釆子砲丸投</v>
      </c>
      <c r="O573">
        <f t="shared" si="37"/>
        <v>1</v>
      </c>
    </row>
    <row r="574" spans="1:15" x14ac:dyDescent="0.15">
      <c r="A574" t="s">
        <v>778</v>
      </c>
      <c r="B574" t="s">
        <v>267</v>
      </c>
      <c r="C574" s="6" t="s">
        <v>779</v>
      </c>
      <c r="D574" t="s">
        <v>126</v>
      </c>
      <c r="E574" t="s">
        <v>117</v>
      </c>
      <c r="F574" t="s">
        <v>784</v>
      </c>
      <c r="G574">
        <v>2395</v>
      </c>
      <c r="H574" t="s">
        <v>83</v>
      </c>
      <c r="I574" t="s">
        <v>555</v>
      </c>
      <c r="J574" t="s">
        <v>89</v>
      </c>
      <c r="K574" t="s">
        <v>86</v>
      </c>
      <c r="M574" s="48" t="str">
        <f t="shared" si="35"/>
        <v>渡辺紗季ｼﾞｬﾍﾞﾘｯｸｽﾛｰ</v>
      </c>
      <c r="O574">
        <f t="shared" si="37"/>
        <v>1</v>
      </c>
    </row>
    <row r="575" spans="1:15" x14ac:dyDescent="0.15">
      <c r="A575" t="s">
        <v>701</v>
      </c>
      <c r="B575" t="s">
        <v>267</v>
      </c>
      <c r="C575" s="6">
        <v>45179</v>
      </c>
      <c r="D575" t="s">
        <v>80</v>
      </c>
      <c r="E575" t="s">
        <v>212</v>
      </c>
      <c r="F575" t="s">
        <v>710</v>
      </c>
      <c r="G575">
        <v>489</v>
      </c>
      <c r="H575" t="s">
        <v>83</v>
      </c>
      <c r="I575" t="s">
        <v>112</v>
      </c>
      <c r="J575" t="s">
        <v>89</v>
      </c>
      <c r="K575" t="s">
        <v>153</v>
      </c>
      <c r="M575" s="48" t="str">
        <f t="shared" si="35"/>
        <v>渡辺惺己走幅跳</v>
      </c>
      <c r="O575">
        <f t="shared" si="37"/>
        <v>1</v>
      </c>
    </row>
    <row r="576" spans="1:15" x14ac:dyDescent="0.15">
      <c r="A576" t="s">
        <v>701</v>
      </c>
      <c r="B576" t="s">
        <v>267</v>
      </c>
      <c r="C576" s="6">
        <v>45178</v>
      </c>
      <c r="D576" t="s">
        <v>164</v>
      </c>
      <c r="E576" t="s">
        <v>212</v>
      </c>
      <c r="F576" t="s">
        <v>448</v>
      </c>
      <c r="G576">
        <v>583</v>
      </c>
      <c r="H576" t="s">
        <v>83</v>
      </c>
      <c r="I576" t="s">
        <v>173</v>
      </c>
      <c r="J576" t="s">
        <v>89</v>
      </c>
      <c r="K576" t="s">
        <v>333</v>
      </c>
      <c r="M576" s="48" t="str">
        <f t="shared" si="35"/>
        <v>渡邊桜弥走幅跳</v>
      </c>
      <c r="O576">
        <f t="shared" si="37"/>
        <v>1</v>
      </c>
    </row>
    <row r="577" spans="1:15" x14ac:dyDescent="0.15">
      <c r="A577" t="s">
        <v>536</v>
      </c>
      <c r="B577" t="s">
        <v>79</v>
      </c>
      <c r="C577" s="6">
        <v>45095</v>
      </c>
      <c r="D577" t="s">
        <v>80</v>
      </c>
      <c r="E577" t="s">
        <v>81</v>
      </c>
      <c r="F577" t="s">
        <v>346</v>
      </c>
      <c r="G577">
        <v>678</v>
      </c>
      <c r="H577" t="s">
        <v>83</v>
      </c>
      <c r="I577" t="s">
        <v>347</v>
      </c>
      <c r="J577" t="s">
        <v>89</v>
      </c>
      <c r="K577" t="s">
        <v>86</v>
      </c>
      <c r="M577" s="48" t="str">
        <f t="shared" si="35"/>
        <v>渡邉心砲丸投</v>
      </c>
      <c r="O577" t="e">
        <f>IF(M577=#REF!,0,1)</f>
        <v>#REF!</v>
      </c>
    </row>
    <row r="578" spans="1:15" x14ac:dyDescent="0.15">
      <c r="A578" t="s">
        <v>544</v>
      </c>
      <c r="B578" t="s">
        <v>79</v>
      </c>
      <c r="C578" s="6">
        <v>45074</v>
      </c>
      <c r="D578" t="s">
        <v>421</v>
      </c>
      <c r="E578" t="s">
        <v>835</v>
      </c>
      <c r="F578" t="s">
        <v>547</v>
      </c>
      <c r="G578">
        <v>1869</v>
      </c>
      <c r="H578" t="s">
        <v>83</v>
      </c>
      <c r="I578" t="s">
        <v>548</v>
      </c>
      <c r="J578" t="s">
        <v>546</v>
      </c>
      <c r="K578" t="s">
        <v>86</v>
      </c>
      <c r="M578" s="48" t="str">
        <f t="shared" ref="M578:M641" si="38">F578&amp;E578</f>
        <v>登藤那月ｼﾞｬﾍﾞﾘｯｸﾎﾞｰﾙｽﾛｰ</v>
      </c>
      <c r="O578" t="e">
        <f>IF(M578=#REF!,0,1)</f>
        <v>#REF!</v>
      </c>
    </row>
    <row r="579" spans="1:15" x14ac:dyDescent="0.15">
      <c r="A579" t="s">
        <v>544</v>
      </c>
      <c r="B579" t="s">
        <v>79</v>
      </c>
      <c r="C579" s="6">
        <v>45074</v>
      </c>
      <c r="D579" t="s">
        <v>421</v>
      </c>
      <c r="E579" t="s">
        <v>212</v>
      </c>
      <c r="F579" t="s">
        <v>547</v>
      </c>
      <c r="G579">
        <v>276</v>
      </c>
      <c r="H579" t="s">
        <v>83</v>
      </c>
      <c r="I579" t="s">
        <v>548</v>
      </c>
      <c r="J579" t="s">
        <v>546</v>
      </c>
      <c r="K579" t="s">
        <v>235</v>
      </c>
      <c r="M579" s="48" t="str">
        <f t="shared" si="38"/>
        <v>登藤那月走幅跳</v>
      </c>
      <c r="O579" t="e">
        <f>IF(M579=#REF!,0,1)</f>
        <v>#REF!</v>
      </c>
    </row>
    <row r="580" spans="1:15" x14ac:dyDescent="0.15">
      <c r="A580" t="s">
        <v>544</v>
      </c>
      <c r="B580" t="s">
        <v>79</v>
      </c>
      <c r="C580" s="6">
        <v>45074</v>
      </c>
      <c r="D580" t="s">
        <v>421</v>
      </c>
      <c r="E580" t="s">
        <v>835</v>
      </c>
      <c r="F580" t="s">
        <v>589</v>
      </c>
      <c r="G580">
        <v>1761</v>
      </c>
      <c r="H580" t="s">
        <v>83</v>
      </c>
      <c r="I580" t="s">
        <v>559</v>
      </c>
      <c r="J580">
        <v>4</v>
      </c>
      <c r="K580" t="s">
        <v>86</v>
      </c>
      <c r="M580" s="48" t="str">
        <f t="shared" si="38"/>
        <v>土橋侑生ｼﾞｬﾍﾞﾘｯｸﾎﾞｰﾙｽﾛｰ</v>
      </c>
      <c r="O580" t="e">
        <f>IF(M580=#REF!,0,1)</f>
        <v>#REF!</v>
      </c>
    </row>
    <row r="581" spans="1:15" x14ac:dyDescent="0.15">
      <c r="A581" t="s">
        <v>713</v>
      </c>
      <c r="B581" t="s">
        <v>79</v>
      </c>
      <c r="C581" s="6">
        <v>45199</v>
      </c>
      <c r="D581" t="s">
        <v>438</v>
      </c>
      <c r="E581" t="s">
        <v>835</v>
      </c>
      <c r="F581" t="s">
        <v>614</v>
      </c>
      <c r="G581">
        <v>2933</v>
      </c>
      <c r="H581" t="s">
        <v>83</v>
      </c>
      <c r="I581" t="s">
        <v>548</v>
      </c>
      <c r="J581" t="s">
        <v>546</v>
      </c>
      <c r="K581" t="s">
        <v>86</v>
      </c>
      <c r="M581" s="48" t="str">
        <f t="shared" si="38"/>
        <v>土本ゆず希ｼﾞｬﾍﾞﾘｯｸﾎﾞｰﾙｽﾛｰ</v>
      </c>
      <c r="O581">
        <f t="shared" si="37"/>
        <v>1</v>
      </c>
    </row>
    <row r="582" spans="1:15" x14ac:dyDescent="0.15">
      <c r="A582" t="s">
        <v>713</v>
      </c>
      <c r="B582" t="s">
        <v>79</v>
      </c>
      <c r="C582" s="6">
        <v>45199</v>
      </c>
      <c r="D582" t="s">
        <v>421</v>
      </c>
      <c r="E582" t="s">
        <v>835</v>
      </c>
      <c r="F582" t="s">
        <v>552</v>
      </c>
      <c r="G582">
        <v>2007</v>
      </c>
      <c r="H582" t="s">
        <v>83</v>
      </c>
      <c r="I582" t="s">
        <v>548</v>
      </c>
      <c r="J582" t="s">
        <v>546</v>
      </c>
      <c r="K582" t="s">
        <v>86</v>
      </c>
      <c r="M582" s="48" t="str">
        <f t="shared" si="38"/>
        <v>土本柊羽ｼﾞｬﾍﾞﾘｯｸﾎﾞｰﾙｽﾛｰ</v>
      </c>
      <c r="O582" t="e">
        <f>IF(M582=#REF!,0,1)</f>
        <v>#REF!</v>
      </c>
    </row>
    <row r="583" spans="1:15" x14ac:dyDescent="0.15">
      <c r="A583" t="s">
        <v>544</v>
      </c>
      <c r="B583" t="s">
        <v>79</v>
      </c>
      <c r="C583" s="6">
        <v>45074</v>
      </c>
      <c r="D583" t="s">
        <v>421</v>
      </c>
      <c r="E583" t="s">
        <v>212</v>
      </c>
      <c r="F583" t="s">
        <v>552</v>
      </c>
      <c r="G583">
        <v>335</v>
      </c>
      <c r="H583" t="s">
        <v>83</v>
      </c>
      <c r="I583" t="s">
        <v>548</v>
      </c>
      <c r="J583" t="s">
        <v>546</v>
      </c>
      <c r="K583" t="s">
        <v>235</v>
      </c>
      <c r="M583" s="48" t="str">
        <f t="shared" si="38"/>
        <v>土本柊羽走幅跳</v>
      </c>
      <c r="O583" t="e">
        <f>IF(M583=#REF!,0,1)</f>
        <v>#REF!</v>
      </c>
    </row>
    <row r="584" spans="1:15" x14ac:dyDescent="0.15">
      <c r="A584" t="s">
        <v>701</v>
      </c>
      <c r="B584" t="s">
        <v>267</v>
      </c>
      <c r="C584" s="6">
        <v>45178</v>
      </c>
      <c r="D584" t="s">
        <v>826</v>
      </c>
      <c r="E584" t="s">
        <v>183</v>
      </c>
      <c r="F584" t="s">
        <v>482</v>
      </c>
      <c r="G584">
        <v>2443</v>
      </c>
      <c r="H584" t="s">
        <v>83</v>
      </c>
      <c r="I584" t="s">
        <v>353</v>
      </c>
      <c r="J584" t="s">
        <v>89</v>
      </c>
      <c r="K584" t="s">
        <v>86</v>
      </c>
      <c r="M584" s="48" t="str">
        <f t="shared" si="38"/>
        <v>島谷梨央ハンマー投</v>
      </c>
      <c r="O584" t="e">
        <f>IF(M584=#REF!,0,1)</f>
        <v>#REF!</v>
      </c>
    </row>
    <row r="585" spans="1:15" x14ac:dyDescent="0.15">
      <c r="A585" t="s">
        <v>445</v>
      </c>
      <c r="B585" t="s">
        <v>79</v>
      </c>
      <c r="C585" s="6" t="s">
        <v>848</v>
      </c>
      <c r="D585" t="s">
        <v>373</v>
      </c>
      <c r="E585" t="s">
        <v>189</v>
      </c>
      <c r="F585" t="s">
        <v>482</v>
      </c>
      <c r="G585">
        <v>1393</v>
      </c>
      <c r="H585" t="s">
        <v>83</v>
      </c>
      <c r="I585" t="s">
        <v>451</v>
      </c>
      <c r="J585" t="s">
        <v>89</v>
      </c>
      <c r="K585" t="s">
        <v>86</v>
      </c>
      <c r="M585" s="48" t="str">
        <f t="shared" si="38"/>
        <v>島谷梨央やり投</v>
      </c>
      <c r="O585" t="e">
        <f>IF(M585=#REF!,0,1)</f>
        <v>#REF!</v>
      </c>
    </row>
    <row r="586" spans="1:15" x14ac:dyDescent="0.15">
      <c r="A586" t="s">
        <v>445</v>
      </c>
      <c r="B586" t="s">
        <v>79</v>
      </c>
      <c r="C586" s="6" t="s">
        <v>848</v>
      </c>
      <c r="D586" t="s">
        <v>373</v>
      </c>
      <c r="E586" t="s">
        <v>123</v>
      </c>
      <c r="F586" t="s">
        <v>482</v>
      </c>
      <c r="G586">
        <v>1161</v>
      </c>
      <c r="H586" t="s">
        <v>83</v>
      </c>
      <c r="I586" t="s">
        <v>451</v>
      </c>
      <c r="J586" t="s">
        <v>89</v>
      </c>
      <c r="K586" t="s">
        <v>86</v>
      </c>
      <c r="M586" s="48" t="str">
        <f t="shared" si="38"/>
        <v>島谷梨央円盤投</v>
      </c>
      <c r="O586">
        <f t="shared" si="37"/>
        <v>1</v>
      </c>
    </row>
    <row r="587" spans="1:15" x14ac:dyDescent="0.15">
      <c r="A587" t="s">
        <v>820</v>
      </c>
      <c r="B587" t="s">
        <v>821</v>
      </c>
      <c r="C587" s="6" t="s">
        <v>854</v>
      </c>
      <c r="D587" t="s">
        <v>373</v>
      </c>
      <c r="E587" t="s">
        <v>183</v>
      </c>
      <c r="F587" t="s">
        <v>415</v>
      </c>
      <c r="G587">
        <v>2221</v>
      </c>
      <c r="H587" t="s">
        <v>83</v>
      </c>
      <c r="I587" t="s">
        <v>451</v>
      </c>
      <c r="J587">
        <v>1</v>
      </c>
      <c r="M587" s="48" t="str">
        <f t="shared" si="38"/>
        <v>島谷莉央ハンマー投</v>
      </c>
      <c r="O587">
        <f t="shared" si="37"/>
        <v>1</v>
      </c>
    </row>
    <row r="588" spans="1:15" x14ac:dyDescent="0.15">
      <c r="A588" t="s">
        <v>390</v>
      </c>
      <c r="B588" t="s">
        <v>79</v>
      </c>
      <c r="C588" s="6" t="s">
        <v>850</v>
      </c>
      <c r="D588" t="s">
        <v>528</v>
      </c>
      <c r="E588" t="s">
        <v>189</v>
      </c>
      <c r="F588" t="s">
        <v>415</v>
      </c>
      <c r="G588">
        <v>1748</v>
      </c>
      <c r="H588" t="s">
        <v>83</v>
      </c>
      <c r="I588" t="s">
        <v>397</v>
      </c>
      <c r="J588" t="s">
        <v>89</v>
      </c>
      <c r="K588" t="s">
        <v>86</v>
      </c>
      <c r="M588" s="48" t="str">
        <f t="shared" si="38"/>
        <v>島谷莉央やり投</v>
      </c>
      <c r="O588">
        <f t="shared" si="37"/>
        <v>1</v>
      </c>
    </row>
    <row r="589" spans="1:15" x14ac:dyDescent="0.15">
      <c r="A589" t="s">
        <v>787</v>
      </c>
      <c r="B589" t="s">
        <v>788</v>
      </c>
      <c r="C589" s="6" t="s">
        <v>844</v>
      </c>
      <c r="D589" t="s">
        <v>791</v>
      </c>
      <c r="E589" t="s">
        <v>117</v>
      </c>
      <c r="F589" t="s">
        <v>811</v>
      </c>
      <c r="G589">
        <v>4332</v>
      </c>
      <c r="H589" t="s">
        <v>83</v>
      </c>
      <c r="I589" t="s">
        <v>131</v>
      </c>
      <c r="J589">
        <v>3</v>
      </c>
      <c r="M589" s="48" t="str">
        <f t="shared" si="38"/>
        <v>東條　来音ｼﾞｬﾍﾞﾘｯｸｽﾛｰ</v>
      </c>
      <c r="O589">
        <f t="shared" si="37"/>
        <v>1</v>
      </c>
    </row>
    <row r="590" spans="1:15" x14ac:dyDescent="0.15">
      <c r="A590" t="s">
        <v>778</v>
      </c>
      <c r="B590" t="s">
        <v>267</v>
      </c>
      <c r="C590" s="6" t="s">
        <v>779</v>
      </c>
      <c r="D590" t="s">
        <v>80</v>
      </c>
      <c r="E590" t="s">
        <v>117</v>
      </c>
      <c r="F590" t="s">
        <v>368</v>
      </c>
      <c r="G590">
        <v>4521</v>
      </c>
      <c r="H590" t="s">
        <v>83</v>
      </c>
      <c r="I590" t="s">
        <v>131</v>
      </c>
      <c r="J590" t="s">
        <v>109</v>
      </c>
      <c r="K590" t="s">
        <v>86</v>
      </c>
      <c r="M590" s="48" t="str">
        <f t="shared" si="38"/>
        <v>東條来音ｼﾞｬﾍﾞﾘｯｸｽﾛｰ</v>
      </c>
      <c r="O590">
        <f t="shared" si="37"/>
        <v>1</v>
      </c>
    </row>
    <row r="591" spans="1:15" x14ac:dyDescent="0.15">
      <c r="A591" t="s">
        <v>336</v>
      </c>
      <c r="B591" t="s">
        <v>79</v>
      </c>
      <c r="C591" s="6" t="s">
        <v>847</v>
      </c>
      <c r="D591" t="s">
        <v>126</v>
      </c>
      <c r="E591" t="s">
        <v>117</v>
      </c>
      <c r="F591" t="s">
        <v>377</v>
      </c>
      <c r="G591">
        <v>1333</v>
      </c>
      <c r="H591" t="s">
        <v>83</v>
      </c>
      <c r="I591" t="s">
        <v>303</v>
      </c>
      <c r="J591" t="s">
        <v>85</v>
      </c>
      <c r="K591" t="s">
        <v>86</v>
      </c>
      <c r="M591" s="48" t="str">
        <f t="shared" si="38"/>
        <v>湯浅海璃ｼﾞｬﾍﾞﾘｯｸｽﾛｰ</v>
      </c>
      <c r="O591" t="e">
        <f>IF(M591=#REF!,0,1)</f>
        <v>#REF!</v>
      </c>
    </row>
    <row r="592" spans="1:15" x14ac:dyDescent="0.15">
      <c r="A592" t="s">
        <v>536</v>
      </c>
      <c r="B592" t="s">
        <v>79</v>
      </c>
      <c r="C592" s="6">
        <v>45094</v>
      </c>
      <c r="D592" t="s">
        <v>126</v>
      </c>
      <c r="E592" t="s">
        <v>123</v>
      </c>
      <c r="F592" t="s">
        <v>377</v>
      </c>
      <c r="G592">
        <v>1490</v>
      </c>
      <c r="H592" t="s">
        <v>83</v>
      </c>
      <c r="I592" t="s">
        <v>106</v>
      </c>
      <c r="J592" t="s">
        <v>85</v>
      </c>
      <c r="K592" t="s">
        <v>86</v>
      </c>
      <c r="M592" s="48" t="str">
        <f t="shared" si="38"/>
        <v>湯浅海璃円盤投</v>
      </c>
      <c r="O592">
        <f t="shared" si="37"/>
        <v>1</v>
      </c>
    </row>
    <row r="593" spans="1:15" x14ac:dyDescent="0.15">
      <c r="A593" t="s">
        <v>701</v>
      </c>
      <c r="B593" t="s">
        <v>267</v>
      </c>
      <c r="C593" s="6">
        <v>45179</v>
      </c>
      <c r="D593" t="s">
        <v>80</v>
      </c>
      <c r="E593" t="s">
        <v>212</v>
      </c>
      <c r="F593" t="s">
        <v>380</v>
      </c>
      <c r="G593">
        <v>347</v>
      </c>
      <c r="H593" t="s">
        <v>83</v>
      </c>
      <c r="I593" t="s">
        <v>108</v>
      </c>
      <c r="J593" t="s">
        <v>89</v>
      </c>
      <c r="K593" t="s">
        <v>652</v>
      </c>
      <c r="M593" s="48" t="str">
        <f t="shared" si="38"/>
        <v>藤橋欣古走幅跳</v>
      </c>
      <c r="O593" t="e">
        <f>IF(M593=#REF!,0,1)</f>
        <v>#REF!</v>
      </c>
    </row>
    <row r="594" spans="1:15" x14ac:dyDescent="0.15">
      <c r="A594" t="s">
        <v>657</v>
      </c>
      <c r="B594" t="s">
        <v>267</v>
      </c>
      <c r="C594" s="6">
        <v>45080</v>
      </c>
      <c r="D594" t="s">
        <v>80</v>
      </c>
      <c r="E594" t="s">
        <v>81</v>
      </c>
      <c r="F594" t="s">
        <v>670</v>
      </c>
      <c r="G594">
        <v>927</v>
      </c>
      <c r="H594" t="s">
        <v>83</v>
      </c>
      <c r="I594" t="s">
        <v>131</v>
      </c>
      <c r="J594" t="s">
        <v>109</v>
      </c>
      <c r="K594" t="s">
        <v>86</v>
      </c>
      <c r="M594" s="48" t="str">
        <f t="shared" si="38"/>
        <v>藤原佑志郎砲丸投</v>
      </c>
      <c r="O594" t="e">
        <f>IF(M594=#REF!,0,1)</f>
        <v>#REF!</v>
      </c>
    </row>
    <row r="595" spans="1:15" x14ac:dyDescent="0.15">
      <c r="A595" t="s">
        <v>713</v>
      </c>
      <c r="B595" t="s">
        <v>79</v>
      </c>
      <c r="C595" s="6">
        <v>45199</v>
      </c>
      <c r="D595" t="s">
        <v>438</v>
      </c>
      <c r="E595" t="s">
        <v>835</v>
      </c>
      <c r="F595" t="s">
        <v>737</v>
      </c>
      <c r="G595">
        <v>2213</v>
      </c>
      <c r="H595" t="s">
        <v>83</v>
      </c>
      <c r="I595" t="s">
        <v>427</v>
      </c>
      <c r="J595" t="s">
        <v>423</v>
      </c>
      <c r="K595" t="s">
        <v>86</v>
      </c>
      <c r="M595" s="48" t="str">
        <f t="shared" si="38"/>
        <v>藤川結妃ｼﾞｬﾍﾞﾘｯｸﾎﾞｰﾙｽﾛｰ</v>
      </c>
      <c r="O595">
        <f t="shared" si="37"/>
        <v>1</v>
      </c>
    </row>
    <row r="596" spans="1:15" x14ac:dyDescent="0.15">
      <c r="A596" t="s">
        <v>838</v>
      </c>
      <c r="B596" t="s">
        <v>267</v>
      </c>
      <c r="C596" s="6">
        <v>45157</v>
      </c>
      <c r="D596" t="s">
        <v>80</v>
      </c>
      <c r="E596" t="s">
        <v>117</v>
      </c>
      <c r="F596" t="s">
        <v>92</v>
      </c>
      <c r="G596">
        <v>3279</v>
      </c>
      <c r="H596" t="s">
        <v>83</v>
      </c>
      <c r="I596" t="s">
        <v>274</v>
      </c>
      <c r="J596" t="s">
        <v>85</v>
      </c>
      <c r="K596" t="s">
        <v>86</v>
      </c>
      <c r="M596" s="48" t="str">
        <f t="shared" si="38"/>
        <v>藤川弥大ｼﾞｬﾍﾞﾘｯｸｽﾛｰ</v>
      </c>
      <c r="O596">
        <f t="shared" si="37"/>
        <v>1</v>
      </c>
    </row>
    <row r="597" spans="1:15" x14ac:dyDescent="0.15">
      <c r="A597" t="s">
        <v>701</v>
      </c>
      <c r="B597" t="s">
        <v>267</v>
      </c>
      <c r="C597" s="6">
        <v>45178</v>
      </c>
      <c r="D597" t="s">
        <v>80</v>
      </c>
      <c r="E597" t="s">
        <v>81</v>
      </c>
      <c r="F597" t="s">
        <v>92</v>
      </c>
      <c r="G597">
        <v>580</v>
      </c>
      <c r="H597" t="s">
        <v>83</v>
      </c>
      <c r="I597" t="s">
        <v>274</v>
      </c>
      <c r="J597" t="s">
        <v>85</v>
      </c>
      <c r="K597" t="s">
        <v>86</v>
      </c>
      <c r="M597" s="48" t="str">
        <f t="shared" si="38"/>
        <v>藤川弥大砲丸投</v>
      </c>
      <c r="O597" t="e">
        <f>IF(M597=#REF!,0,1)</f>
        <v>#REF!</v>
      </c>
    </row>
    <row r="598" spans="1:15" x14ac:dyDescent="0.15">
      <c r="A598" t="s">
        <v>713</v>
      </c>
      <c r="B598" t="s">
        <v>79</v>
      </c>
      <c r="C598" s="6">
        <v>45199</v>
      </c>
      <c r="D598" t="s">
        <v>438</v>
      </c>
      <c r="E598" t="s">
        <v>835</v>
      </c>
      <c r="F598" t="s">
        <v>611</v>
      </c>
      <c r="G598">
        <v>1203</v>
      </c>
      <c r="H598" t="s">
        <v>83</v>
      </c>
      <c r="I598" t="s">
        <v>427</v>
      </c>
      <c r="J598" t="s">
        <v>546</v>
      </c>
      <c r="K598" t="s">
        <v>86</v>
      </c>
      <c r="M598" s="48" t="str">
        <f t="shared" si="38"/>
        <v>藤川陽菜ｼﾞｬﾍﾞﾘｯｸﾎﾞｰﾙｽﾛｰ</v>
      </c>
      <c r="O598" t="e">
        <f>IF(M598=#REF!,0,1)</f>
        <v>#REF!</v>
      </c>
    </row>
    <row r="599" spans="1:15" x14ac:dyDescent="0.15">
      <c r="A599" t="s">
        <v>739</v>
      </c>
      <c r="B599" t="s">
        <v>837</v>
      </c>
      <c r="C599" s="6">
        <v>45208</v>
      </c>
      <c r="D599" t="s">
        <v>179</v>
      </c>
      <c r="E599" t="s">
        <v>81</v>
      </c>
      <c r="F599" t="s">
        <v>745</v>
      </c>
      <c r="G599">
        <v>1020</v>
      </c>
      <c r="H599" t="s">
        <v>83</v>
      </c>
      <c r="I599" t="s">
        <v>740</v>
      </c>
      <c r="J599" t="s">
        <v>89</v>
      </c>
      <c r="K599" t="s">
        <v>86</v>
      </c>
      <c r="M599" s="48" t="str">
        <f t="shared" si="38"/>
        <v>藤本琉来砲丸投</v>
      </c>
      <c r="O599" t="e">
        <f>IF(M599=#REF!,0,1)</f>
        <v>#REF!</v>
      </c>
    </row>
    <row r="600" spans="1:15" x14ac:dyDescent="0.15">
      <c r="A600" t="s">
        <v>787</v>
      </c>
      <c r="B600" t="s">
        <v>788</v>
      </c>
      <c r="C600" s="6" t="s">
        <v>844</v>
      </c>
      <c r="D600" t="s">
        <v>789</v>
      </c>
      <c r="E600" t="s">
        <v>117</v>
      </c>
      <c r="F600" t="s">
        <v>805</v>
      </c>
      <c r="G600">
        <v>2830</v>
      </c>
      <c r="H600" t="s">
        <v>83</v>
      </c>
      <c r="I600" t="s">
        <v>303</v>
      </c>
      <c r="J600">
        <v>3</v>
      </c>
      <c r="M600" s="48" t="str">
        <f t="shared" si="38"/>
        <v>道谷　莉音ｼﾞｬﾍﾞﾘｯｸｽﾛｰ</v>
      </c>
      <c r="O600">
        <f t="shared" si="37"/>
        <v>1</v>
      </c>
    </row>
    <row r="601" spans="1:15" x14ac:dyDescent="0.15">
      <c r="A601" t="s">
        <v>787</v>
      </c>
      <c r="B601" t="s">
        <v>788</v>
      </c>
      <c r="C601" s="6" t="s">
        <v>844</v>
      </c>
      <c r="D601" t="s">
        <v>789</v>
      </c>
      <c r="E601" t="s">
        <v>123</v>
      </c>
      <c r="F601" t="s">
        <v>805</v>
      </c>
      <c r="G601">
        <v>1891</v>
      </c>
      <c r="H601" t="s">
        <v>83</v>
      </c>
      <c r="I601" t="s">
        <v>303</v>
      </c>
      <c r="J601">
        <v>3</v>
      </c>
      <c r="M601" s="48" t="str">
        <f t="shared" si="38"/>
        <v>道谷　莉音円盤投</v>
      </c>
      <c r="O601">
        <f t="shared" si="37"/>
        <v>1</v>
      </c>
    </row>
    <row r="602" spans="1:15" x14ac:dyDescent="0.15">
      <c r="A602" t="s">
        <v>621</v>
      </c>
      <c r="B602" t="s">
        <v>267</v>
      </c>
      <c r="C602" s="6" t="s">
        <v>842</v>
      </c>
      <c r="D602" t="s">
        <v>126</v>
      </c>
      <c r="E602" t="s">
        <v>117</v>
      </c>
      <c r="F602" t="s">
        <v>309</v>
      </c>
      <c r="G602">
        <v>3253</v>
      </c>
      <c r="H602" t="s">
        <v>83</v>
      </c>
      <c r="I602" t="s">
        <v>303</v>
      </c>
      <c r="J602" t="s">
        <v>109</v>
      </c>
      <c r="K602" t="s">
        <v>86</v>
      </c>
      <c r="M602" s="48" t="str">
        <f t="shared" si="38"/>
        <v>道谷莉音ｼﾞｬﾍﾞﾘｯｸｽﾛｰ</v>
      </c>
      <c r="O602">
        <f t="shared" si="37"/>
        <v>1</v>
      </c>
    </row>
    <row r="603" spans="1:15" x14ac:dyDescent="0.15">
      <c r="A603" t="s">
        <v>536</v>
      </c>
      <c r="B603" t="s">
        <v>79</v>
      </c>
      <c r="C603" s="6">
        <v>45094</v>
      </c>
      <c r="D603" t="s">
        <v>126</v>
      </c>
      <c r="E603" t="s">
        <v>123</v>
      </c>
      <c r="F603" t="s">
        <v>309</v>
      </c>
      <c r="G603">
        <v>2076</v>
      </c>
      <c r="H603" t="s">
        <v>83</v>
      </c>
      <c r="I603" t="s">
        <v>106</v>
      </c>
      <c r="J603" t="s">
        <v>109</v>
      </c>
      <c r="K603" t="s">
        <v>86</v>
      </c>
      <c r="M603" s="48" t="str">
        <f t="shared" si="38"/>
        <v>道谷莉音円盤投</v>
      </c>
      <c r="O603">
        <f t="shared" si="37"/>
        <v>1</v>
      </c>
    </row>
    <row r="604" spans="1:15" x14ac:dyDescent="0.15">
      <c r="A604" t="s">
        <v>621</v>
      </c>
      <c r="B604" t="s">
        <v>267</v>
      </c>
      <c r="C604" s="6">
        <v>45109</v>
      </c>
      <c r="D604" t="s">
        <v>126</v>
      </c>
      <c r="E604" t="s">
        <v>81</v>
      </c>
      <c r="F604" t="s">
        <v>309</v>
      </c>
      <c r="G604">
        <v>869</v>
      </c>
      <c r="H604" t="s">
        <v>83</v>
      </c>
      <c r="I604" t="s">
        <v>303</v>
      </c>
      <c r="J604" t="s">
        <v>109</v>
      </c>
      <c r="K604" t="s">
        <v>86</v>
      </c>
      <c r="M604" s="48" t="str">
        <f t="shared" si="38"/>
        <v>道谷莉音砲丸投</v>
      </c>
      <c r="O604">
        <f t="shared" si="37"/>
        <v>1</v>
      </c>
    </row>
    <row r="605" spans="1:15" x14ac:dyDescent="0.15">
      <c r="A605" t="s">
        <v>621</v>
      </c>
      <c r="B605" t="s">
        <v>267</v>
      </c>
      <c r="C605" s="6">
        <v>45109</v>
      </c>
      <c r="D605" t="s">
        <v>80</v>
      </c>
      <c r="E605" t="s">
        <v>117</v>
      </c>
      <c r="F605" t="s">
        <v>623</v>
      </c>
      <c r="G605">
        <v>2517</v>
      </c>
      <c r="H605" t="s">
        <v>83</v>
      </c>
      <c r="I605" t="s">
        <v>308</v>
      </c>
      <c r="J605" t="s">
        <v>85</v>
      </c>
      <c r="K605" t="s">
        <v>86</v>
      </c>
      <c r="M605" s="48" t="str">
        <f t="shared" si="38"/>
        <v>苫米地泰輝ｼﾞｬﾍﾞﾘｯｸｽﾛｰ</v>
      </c>
      <c r="O605">
        <f t="shared" si="37"/>
        <v>1</v>
      </c>
    </row>
    <row r="606" spans="1:15" x14ac:dyDescent="0.15">
      <c r="A606" t="s">
        <v>657</v>
      </c>
      <c r="B606" t="s">
        <v>267</v>
      </c>
      <c r="C606" s="6">
        <v>45080</v>
      </c>
      <c r="D606" t="s">
        <v>830</v>
      </c>
      <c r="E606" t="s">
        <v>212</v>
      </c>
      <c r="F606" t="s">
        <v>623</v>
      </c>
      <c r="G606">
        <v>344</v>
      </c>
      <c r="H606" t="s">
        <v>83</v>
      </c>
      <c r="I606" t="s">
        <v>308</v>
      </c>
      <c r="J606" t="s">
        <v>85</v>
      </c>
      <c r="K606" t="s">
        <v>252</v>
      </c>
      <c r="M606" s="48" t="str">
        <f t="shared" si="38"/>
        <v>苫米地泰輝走幅跳</v>
      </c>
      <c r="O606">
        <f t="shared" si="37"/>
        <v>1</v>
      </c>
    </row>
    <row r="607" spans="1:15" x14ac:dyDescent="0.15">
      <c r="A607" t="s">
        <v>657</v>
      </c>
      <c r="B607" t="s">
        <v>267</v>
      </c>
      <c r="C607" s="6">
        <v>45080</v>
      </c>
      <c r="D607" t="s">
        <v>830</v>
      </c>
      <c r="E607" t="s">
        <v>212</v>
      </c>
      <c r="F607" t="s">
        <v>661</v>
      </c>
      <c r="G607">
        <v>443</v>
      </c>
      <c r="H607" t="s">
        <v>83</v>
      </c>
      <c r="I607" t="s">
        <v>281</v>
      </c>
      <c r="J607" t="s">
        <v>109</v>
      </c>
      <c r="K607" t="s">
        <v>232</v>
      </c>
      <c r="M607" s="48" t="str">
        <f t="shared" si="38"/>
        <v>内田匠走幅跳</v>
      </c>
      <c r="O607">
        <f t="shared" si="37"/>
        <v>1</v>
      </c>
    </row>
    <row r="608" spans="1:15" x14ac:dyDescent="0.15">
      <c r="A608" t="s">
        <v>266</v>
      </c>
      <c r="B608" t="s">
        <v>267</v>
      </c>
      <c r="C608" s="6" t="s">
        <v>841</v>
      </c>
      <c r="D608" t="s">
        <v>534</v>
      </c>
      <c r="E608" t="s">
        <v>212</v>
      </c>
      <c r="F608" t="s">
        <v>251</v>
      </c>
      <c r="G608">
        <v>387</v>
      </c>
      <c r="H608" t="s">
        <v>83</v>
      </c>
      <c r="I608" t="s">
        <v>91</v>
      </c>
      <c r="J608" t="s">
        <v>109</v>
      </c>
      <c r="K608" t="s">
        <v>314</v>
      </c>
      <c r="M608" s="48" t="str">
        <f t="shared" si="38"/>
        <v>南綾乃走幅跳</v>
      </c>
      <c r="O608">
        <f t="shared" si="37"/>
        <v>1</v>
      </c>
    </row>
    <row r="609" spans="1:15" x14ac:dyDescent="0.15">
      <c r="A609" t="s">
        <v>701</v>
      </c>
      <c r="B609" t="s">
        <v>267</v>
      </c>
      <c r="C609" s="6">
        <v>45178</v>
      </c>
      <c r="D609" t="s">
        <v>827</v>
      </c>
      <c r="E609" t="s">
        <v>212</v>
      </c>
      <c r="F609" t="s">
        <v>665</v>
      </c>
      <c r="G609">
        <v>620</v>
      </c>
      <c r="H609" t="s">
        <v>83</v>
      </c>
      <c r="I609" t="s">
        <v>244</v>
      </c>
      <c r="J609" t="s">
        <v>85</v>
      </c>
      <c r="K609" t="s">
        <v>250</v>
      </c>
      <c r="M609" s="48" t="str">
        <f t="shared" si="38"/>
        <v>二川蒼大走幅跳</v>
      </c>
      <c r="O609">
        <f t="shared" si="37"/>
        <v>1</v>
      </c>
    </row>
    <row r="610" spans="1:15" x14ac:dyDescent="0.15">
      <c r="A610" t="s">
        <v>701</v>
      </c>
      <c r="B610" t="s">
        <v>267</v>
      </c>
      <c r="C610" s="6">
        <v>45178</v>
      </c>
      <c r="D610" t="s">
        <v>164</v>
      </c>
      <c r="E610" t="s">
        <v>189</v>
      </c>
      <c r="F610" t="s">
        <v>500</v>
      </c>
      <c r="G610">
        <v>2620</v>
      </c>
      <c r="H610" t="s">
        <v>83</v>
      </c>
      <c r="I610" t="s">
        <v>140</v>
      </c>
      <c r="J610" t="s">
        <v>89</v>
      </c>
      <c r="K610" t="s">
        <v>86</v>
      </c>
      <c r="M610" s="48" t="str">
        <f t="shared" si="38"/>
        <v>馬渕陸やり投</v>
      </c>
      <c r="O610" t="e">
        <f>IF(M610=#REF!,0,1)</f>
        <v>#REF!</v>
      </c>
    </row>
    <row r="611" spans="1:15" x14ac:dyDescent="0.15">
      <c r="A611" t="s">
        <v>489</v>
      </c>
      <c r="B611" t="s">
        <v>79</v>
      </c>
      <c r="C611" s="6" t="s">
        <v>851</v>
      </c>
      <c r="D611" t="s">
        <v>126</v>
      </c>
      <c r="E611" t="s">
        <v>212</v>
      </c>
      <c r="F611" t="s">
        <v>527</v>
      </c>
      <c r="G611">
        <v>408</v>
      </c>
      <c r="H611" t="s">
        <v>83</v>
      </c>
      <c r="I611" t="s">
        <v>498</v>
      </c>
      <c r="J611" t="s">
        <v>89</v>
      </c>
      <c r="K611" t="s">
        <v>216</v>
      </c>
      <c r="M611" s="48" t="str">
        <f t="shared" si="38"/>
        <v>梅津花鈴走幅跳</v>
      </c>
      <c r="O611" t="e">
        <f>IF(M611=#REF!,0,1)</f>
        <v>#REF!</v>
      </c>
    </row>
    <row r="612" spans="1:15" x14ac:dyDescent="0.15">
      <c r="A612" t="s">
        <v>787</v>
      </c>
      <c r="B612" t="s">
        <v>788</v>
      </c>
      <c r="C612" s="6" t="s">
        <v>844</v>
      </c>
      <c r="D612" t="s">
        <v>791</v>
      </c>
      <c r="E612" t="s">
        <v>117</v>
      </c>
      <c r="F612" t="s">
        <v>809</v>
      </c>
      <c r="G612">
        <v>5076</v>
      </c>
      <c r="H612" t="s">
        <v>83</v>
      </c>
      <c r="I612" t="s">
        <v>280</v>
      </c>
      <c r="J612">
        <v>3</v>
      </c>
      <c r="M612" s="48" t="str">
        <f t="shared" si="38"/>
        <v>梅田　彪牙ｼﾞｬﾍﾞﾘｯｸｽﾛｰ</v>
      </c>
      <c r="O612">
        <f t="shared" ref="O612:O648" si="39">IF(M612=M611,0,1)</f>
        <v>1</v>
      </c>
    </row>
    <row r="613" spans="1:15" x14ac:dyDescent="0.15">
      <c r="A613" t="s">
        <v>778</v>
      </c>
      <c r="B613" t="s">
        <v>267</v>
      </c>
      <c r="C613" s="6" t="s">
        <v>779</v>
      </c>
      <c r="D613" t="s">
        <v>80</v>
      </c>
      <c r="E613" t="s">
        <v>117</v>
      </c>
      <c r="F613" t="s">
        <v>113</v>
      </c>
      <c r="G613">
        <v>5149</v>
      </c>
      <c r="H613" t="s">
        <v>83</v>
      </c>
      <c r="I613" t="s">
        <v>280</v>
      </c>
      <c r="J613" t="s">
        <v>109</v>
      </c>
      <c r="K613" t="s">
        <v>86</v>
      </c>
      <c r="M613" s="48" t="str">
        <f t="shared" si="38"/>
        <v>梅田彪牙ｼﾞｬﾍﾞﾘｯｸｽﾛｰ</v>
      </c>
      <c r="O613">
        <f t="shared" si="39"/>
        <v>1</v>
      </c>
    </row>
    <row r="614" spans="1:15" x14ac:dyDescent="0.15">
      <c r="A614" t="s">
        <v>336</v>
      </c>
      <c r="B614" t="s">
        <v>79</v>
      </c>
      <c r="C614" s="6" t="s">
        <v>847</v>
      </c>
      <c r="D614" t="s">
        <v>80</v>
      </c>
      <c r="E614" t="s">
        <v>123</v>
      </c>
      <c r="F614" t="s">
        <v>113</v>
      </c>
      <c r="G614">
        <v>2224</v>
      </c>
      <c r="H614" t="s">
        <v>83</v>
      </c>
      <c r="I614" t="s">
        <v>280</v>
      </c>
      <c r="J614" t="s">
        <v>109</v>
      </c>
      <c r="K614" t="s">
        <v>86</v>
      </c>
      <c r="M614" s="48" t="str">
        <f t="shared" si="38"/>
        <v>梅田彪牙円盤投</v>
      </c>
      <c r="O614" t="e">
        <f>IF(M614=#REF!,0,1)</f>
        <v>#REF!</v>
      </c>
    </row>
    <row r="615" spans="1:15" x14ac:dyDescent="0.15">
      <c r="A615" t="s">
        <v>621</v>
      </c>
      <c r="B615" t="s">
        <v>267</v>
      </c>
      <c r="C615" s="6" t="s">
        <v>842</v>
      </c>
      <c r="D615" t="s">
        <v>80</v>
      </c>
      <c r="E615" t="s">
        <v>81</v>
      </c>
      <c r="F615" t="s">
        <v>113</v>
      </c>
      <c r="G615">
        <v>969</v>
      </c>
      <c r="H615" t="s">
        <v>83</v>
      </c>
      <c r="I615" t="s">
        <v>280</v>
      </c>
      <c r="J615" t="s">
        <v>109</v>
      </c>
      <c r="K615" t="s">
        <v>86</v>
      </c>
      <c r="M615" s="48" t="str">
        <f t="shared" si="38"/>
        <v>梅田彪牙砲丸投</v>
      </c>
      <c r="O615">
        <f t="shared" si="39"/>
        <v>1</v>
      </c>
    </row>
    <row r="616" spans="1:15" x14ac:dyDescent="0.15">
      <c r="A616" t="s">
        <v>445</v>
      </c>
      <c r="B616" t="s">
        <v>79</v>
      </c>
      <c r="C616" s="6" t="s">
        <v>845</v>
      </c>
      <c r="D616" t="s">
        <v>164</v>
      </c>
      <c r="E616" t="s">
        <v>138</v>
      </c>
      <c r="F616" t="s">
        <v>459</v>
      </c>
      <c r="G616">
        <v>1199</v>
      </c>
      <c r="H616" t="s">
        <v>83</v>
      </c>
      <c r="I616" t="s">
        <v>460</v>
      </c>
      <c r="J616" t="s">
        <v>109</v>
      </c>
      <c r="K616" t="s">
        <v>461</v>
      </c>
      <c r="M616" s="48" t="str">
        <f t="shared" si="38"/>
        <v>柏倉修真三段跳</v>
      </c>
      <c r="O616" t="e">
        <f>IF(M616=#REF!,0,1)</f>
        <v>#REF!</v>
      </c>
    </row>
    <row r="617" spans="1:15" x14ac:dyDescent="0.15">
      <c r="A617" t="s">
        <v>701</v>
      </c>
      <c r="B617" t="s">
        <v>267</v>
      </c>
      <c r="C617" s="6">
        <v>45178</v>
      </c>
      <c r="D617" t="s">
        <v>164</v>
      </c>
      <c r="E617" t="s">
        <v>212</v>
      </c>
      <c r="F617" t="s">
        <v>459</v>
      </c>
      <c r="G617">
        <v>561</v>
      </c>
      <c r="H617" t="s">
        <v>83</v>
      </c>
      <c r="I617" t="s">
        <v>288</v>
      </c>
      <c r="J617" t="s">
        <v>109</v>
      </c>
      <c r="K617" t="s">
        <v>324</v>
      </c>
      <c r="M617" s="48" t="str">
        <f t="shared" si="38"/>
        <v>柏倉修真走幅跳</v>
      </c>
      <c r="O617">
        <f t="shared" si="39"/>
        <v>1</v>
      </c>
    </row>
    <row r="618" spans="1:15" x14ac:dyDescent="0.15">
      <c r="A618" t="s">
        <v>787</v>
      </c>
      <c r="B618" t="s">
        <v>788</v>
      </c>
      <c r="C618" s="6" t="s">
        <v>844</v>
      </c>
      <c r="D618" t="s">
        <v>791</v>
      </c>
      <c r="E618" t="s">
        <v>117</v>
      </c>
      <c r="F618" t="s">
        <v>812</v>
      </c>
      <c r="G618">
        <v>3987</v>
      </c>
      <c r="H618" t="s">
        <v>83</v>
      </c>
      <c r="I618" t="s">
        <v>794</v>
      </c>
      <c r="J618">
        <v>3</v>
      </c>
      <c r="M618" s="48" t="str">
        <f t="shared" si="38"/>
        <v>白石　大和ｼﾞｬﾍﾞﾘｯｸｽﾛｰ</v>
      </c>
      <c r="O618">
        <f t="shared" si="39"/>
        <v>1</v>
      </c>
    </row>
    <row r="619" spans="1:15" x14ac:dyDescent="0.15">
      <c r="A619" t="s">
        <v>336</v>
      </c>
      <c r="B619" t="s">
        <v>79</v>
      </c>
      <c r="C619" s="6" t="s">
        <v>847</v>
      </c>
      <c r="D619" t="s">
        <v>80</v>
      </c>
      <c r="E619" t="s">
        <v>117</v>
      </c>
      <c r="F619" t="s">
        <v>122</v>
      </c>
      <c r="G619">
        <v>4452</v>
      </c>
      <c r="H619" t="s">
        <v>83</v>
      </c>
      <c r="I619" t="s">
        <v>274</v>
      </c>
      <c r="J619" t="s">
        <v>109</v>
      </c>
      <c r="K619" t="s">
        <v>86</v>
      </c>
      <c r="M619" s="48" t="str">
        <f t="shared" si="38"/>
        <v>白石大和ｼﾞｬﾍﾞﾘｯｸｽﾛｰ</v>
      </c>
      <c r="O619">
        <f t="shared" si="39"/>
        <v>1</v>
      </c>
    </row>
    <row r="620" spans="1:15" x14ac:dyDescent="0.15">
      <c r="A620" t="s">
        <v>739</v>
      </c>
      <c r="B620" t="s">
        <v>837</v>
      </c>
      <c r="C620" s="6">
        <v>45208</v>
      </c>
      <c r="D620" t="s">
        <v>421</v>
      </c>
      <c r="E620" t="s">
        <v>212</v>
      </c>
      <c r="F620" t="s">
        <v>674</v>
      </c>
      <c r="G620">
        <v>342</v>
      </c>
      <c r="H620" t="s">
        <v>83</v>
      </c>
      <c r="I620" t="s">
        <v>422</v>
      </c>
      <c r="J620" t="s">
        <v>546</v>
      </c>
      <c r="K620" t="s">
        <v>235</v>
      </c>
      <c r="M620" s="48" t="str">
        <f t="shared" si="38"/>
        <v>板岡朝陽走幅跳</v>
      </c>
      <c r="O620" t="e">
        <f>IF(M620=#REF!,0,1)</f>
        <v>#REF!</v>
      </c>
    </row>
    <row r="621" spans="1:15" x14ac:dyDescent="0.15">
      <c r="A621" t="s">
        <v>739</v>
      </c>
      <c r="B621" t="s">
        <v>837</v>
      </c>
      <c r="C621" s="6">
        <v>45208</v>
      </c>
      <c r="D621" t="s">
        <v>421</v>
      </c>
      <c r="E621" t="s">
        <v>835</v>
      </c>
      <c r="F621" t="s">
        <v>764</v>
      </c>
      <c r="G621">
        <v>3870</v>
      </c>
      <c r="H621" t="s">
        <v>83</v>
      </c>
      <c r="I621" t="s">
        <v>425</v>
      </c>
      <c r="J621" t="s">
        <v>428</v>
      </c>
      <c r="K621" t="s">
        <v>86</v>
      </c>
      <c r="M621" s="48" t="str">
        <f t="shared" si="38"/>
        <v>飯山陽太ｼﾞｬﾍﾞﾘｯｸﾎﾞｰﾙｽﾛｰ</v>
      </c>
      <c r="O621">
        <f t="shared" si="39"/>
        <v>1</v>
      </c>
    </row>
    <row r="622" spans="1:15" x14ac:dyDescent="0.15">
      <c r="A622" t="s">
        <v>336</v>
      </c>
      <c r="B622" t="s">
        <v>79</v>
      </c>
      <c r="C622" s="6" t="s">
        <v>847</v>
      </c>
      <c r="D622" t="s">
        <v>532</v>
      </c>
      <c r="E622" t="s">
        <v>212</v>
      </c>
      <c r="F622" t="s">
        <v>388</v>
      </c>
      <c r="G622">
        <v>548</v>
      </c>
      <c r="H622" t="s">
        <v>83</v>
      </c>
      <c r="I622" t="s">
        <v>145</v>
      </c>
      <c r="J622" t="s">
        <v>89</v>
      </c>
      <c r="K622" t="s">
        <v>146</v>
      </c>
      <c r="M622" s="48" t="str">
        <f t="shared" si="38"/>
        <v>飯野佑芯走幅跳</v>
      </c>
      <c r="O622">
        <f t="shared" si="39"/>
        <v>1</v>
      </c>
    </row>
    <row r="623" spans="1:15" x14ac:dyDescent="0.15">
      <c r="A623" t="s">
        <v>739</v>
      </c>
      <c r="B623" t="s">
        <v>837</v>
      </c>
      <c r="C623" s="6">
        <v>45208</v>
      </c>
      <c r="D623" t="s">
        <v>421</v>
      </c>
      <c r="E623" t="s">
        <v>835</v>
      </c>
      <c r="F623" t="s">
        <v>755</v>
      </c>
      <c r="G623">
        <v>1743</v>
      </c>
      <c r="H623" t="s">
        <v>83</v>
      </c>
      <c r="I623" t="s">
        <v>559</v>
      </c>
      <c r="J623">
        <v>1</v>
      </c>
      <c r="K623" t="s">
        <v>86</v>
      </c>
      <c r="M623" s="48" t="str">
        <f t="shared" si="38"/>
        <v>尾村塁哉ｼﾞｬﾍﾞﾘｯｸﾎﾞｰﾙｽﾛｰ</v>
      </c>
      <c r="O623">
        <f t="shared" si="39"/>
        <v>1</v>
      </c>
    </row>
    <row r="624" spans="1:15" x14ac:dyDescent="0.15">
      <c r="A624" t="s">
        <v>489</v>
      </c>
      <c r="B624" t="s">
        <v>79</v>
      </c>
      <c r="C624" s="6" t="s">
        <v>851</v>
      </c>
      <c r="D624" t="s">
        <v>126</v>
      </c>
      <c r="E624" t="s">
        <v>117</v>
      </c>
      <c r="F624" t="s">
        <v>513</v>
      </c>
      <c r="G624">
        <v>1934</v>
      </c>
      <c r="H624" t="s">
        <v>83</v>
      </c>
      <c r="I624" t="s">
        <v>498</v>
      </c>
      <c r="J624" t="s">
        <v>109</v>
      </c>
      <c r="K624" t="s">
        <v>86</v>
      </c>
      <c r="M624" s="48" t="str">
        <f t="shared" si="38"/>
        <v>菱沼華帆ｼﾞｬﾍﾞﾘｯｸｽﾛｰ</v>
      </c>
      <c r="O624">
        <f t="shared" si="39"/>
        <v>1</v>
      </c>
    </row>
    <row r="625" spans="1:15" x14ac:dyDescent="0.15">
      <c r="A625" t="s">
        <v>445</v>
      </c>
      <c r="B625" t="s">
        <v>79</v>
      </c>
      <c r="C625" s="6" t="s">
        <v>845</v>
      </c>
      <c r="D625" t="s">
        <v>373</v>
      </c>
      <c r="E625" t="s">
        <v>138</v>
      </c>
      <c r="F625" t="s">
        <v>372</v>
      </c>
      <c r="G625">
        <v>957</v>
      </c>
      <c r="H625" t="s">
        <v>83</v>
      </c>
      <c r="I625" t="s">
        <v>458</v>
      </c>
      <c r="J625" t="s">
        <v>85</v>
      </c>
      <c r="K625" t="s">
        <v>270</v>
      </c>
      <c r="M625" s="48" t="str">
        <f t="shared" si="38"/>
        <v>富永咲愛三段跳</v>
      </c>
      <c r="O625">
        <f t="shared" si="39"/>
        <v>1</v>
      </c>
    </row>
    <row r="626" spans="1:15" x14ac:dyDescent="0.15">
      <c r="A626" t="s">
        <v>489</v>
      </c>
      <c r="B626" t="s">
        <v>79</v>
      </c>
      <c r="C626" s="6" t="s">
        <v>851</v>
      </c>
      <c r="D626" t="s">
        <v>528</v>
      </c>
      <c r="E626" t="s">
        <v>212</v>
      </c>
      <c r="F626" t="s">
        <v>372</v>
      </c>
      <c r="G626">
        <v>467</v>
      </c>
      <c r="H626" t="s">
        <v>83</v>
      </c>
      <c r="I626" t="s">
        <v>168</v>
      </c>
      <c r="J626" t="s">
        <v>85</v>
      </c>
      <c r="K626" t="s">
        <v>219</v>
      </c>
      <c r="M626" s="48" t="str">
        <f t="shared" si="38"/>
        <v>富永咲愛走幅跳</v>
      </c>
      <c r="O626">
        <f t="shared" si="39"/>
        <v>1</v>
      </c>
    </row>
    <row r="627" spans="1:15" x14ac:dyDescent="0.15">
      <c r="A627" t="s">
        <v>638</v>
      </c>
      <c r="B627" t="s">
        <v>639</v>
      </c>
      <c r="C627" s="6">
        <v>45124</v>
      </c>
      <c r="D627" t="s">
        <v>421</v>
      </c>
      <c r="E627" t="s">
        <v>835</v>
      </c>
      <c r="F627" t="s">
        <v>602</v>
      </c>
      <c r="G627">
        <v>3546</v>
      </c>
      <c r="H627" t="s">
        <v>83</v>
      </c>
      <c r="I627" t="s">
        <v>640</v>
      </c>
      <c r="J627" t="s">
        <v>428</v>
      </c>
      <c r="K627" t="s">
        <v>86</v>
      </c>
      <c r="M627" s="48" t="str">
        <f t="shared" si="38"/>
        <v>武田悠佑ｼﾞｬﾍﾞﾘｯｸﾎﾞｰﾙｽﾛｰ</v>
      </c>
      <c r="O627" t="e">
        <f>IF(M627=#REF!,0,1)</f>
        <v>#REF!</v>
      </c>
    </row>
    <row r="628" spans="1:15" x14ac:dyDescent="0.15">
      <c r="A628" t="s">
        <v>713</v>
      </c>
      <c r="B628" t="s">
        <v>79</v>
      </c>
      <c r="C628" s="6">
        <v>45199</v>
      </c>
      <c r="D628" t="s">
        <v>421</v>
      </c>
      <c r="E628" t="s">
        <v>81</v>
      </c>
      <c r="F628" t="s">
        <v>602</v>
      </c>
      <c r="G628">
        <v>612</v>
      </c>
      <c r="H628" t="s">
        <v>83</v>
      </c>
      <c r="I628" t="s">
        <v>548</v>
      </c>
      <c r="J628" t="s">
        <v>428</v>
      </c>
      <c r="K628" t="s">
        <v>86</v>
      </c>
      <c r="M628" s="48" t="str">
        <f t="shared" si="38"/>
        <v>武田悠佑砲丸投</v>
      </c>
      <c r="O628" t="e">
        <f>IF(M628=#REF!,0,1)</f>
        <v>#REF!</v>
      </c>
    </row>
    <row r="629" spans="1:15" x14ac:dyDescent="0.15">
      <c r="A629" t="s">
        <v>648</v>
      </c>
      <c r="B629" t="s">
        <v>649</v>
      </c>
      <c r="C629" s="6">
        <v>45093</v>
      </c>
      <c r="D629" t="s">
        <v>164</v>
      </c>
      <c r="E629" t="s">
        <v>189</v>
      </c>
      <c r="F629" t="s">
        <v>192</v>
      </c>
      <c r="G629">
        <v>5697</v>
      </c>
      <c r="H629" t="s">
        <v>83</v>
      </c>
      <c r="I629" t="s">
        <v>457</v>
      </c>
      <c r="J629" t="s">
        <v>109</v>
      </c>
      <c r="K629" t="s">
        <v>86</v>
      </c>
      <c r="M629" s="48" t="str">
        <f t="shared" si="38"/>
        <v>武田遥人やり投</v>
      </c>
      <c r="O629">
        <f t="shared" si="39"/>
        <v>1</v>
      </c>
    </row>
    <row r="630" spans="1:15" x14ac:dyDescent="0.15">
      <c r="A630" t="s">
        <v>266</v>
      </c>
      <c r="B630" t="s">
        <v>267</v>
      </c>
      <c r="C630" s="6" t="s">
        <v>841</v>
      </c>
      <c r="D630" t="s">
        <v>530</v>
      </c>
      <c r="E630" t="s">
        <v>189</v>
      </c>
      <c r="F630" t="s">
        <v>285</v>
      </c>
      <c r="G630">
        <v>3579</v>
      </c>
      <c r="H630" t="s">
        <v>83</v>
      </c>
      <c r="I630" t="s">
        <v>283</v>
      </c>
      <c r="J630" t="s">
        <v>89</v>
      </c>
      <c r="K630" t="s">
        <v>86</v>
      </c>
      <c r="M630" s="48" t="str">
        <f t="shared" si="38"/>
        <v>武田竜之介やり投</v>
      </c>
      <c r="O630">
        <f t="shared" si="39"/>
        <v>1</v>
      </c>
    </row>
    <row r="631" spans="1:15" x14ac:dyDescent="0.15">
      <c r="A631" t="s">
        <v>489</v>
      </c>
      <c r="B631" t="s">
        <v>79</v>
      </c>
      <c r="C631" s="6" t="s">
        <v>851</v>
      </c>
      <c r="D631" t="s">
        <v>164</v>
      </c>
      <c r="E631" t="s">
        <v>123</v>
      </c>
      <c r="F631" t="s">
        <v>285</v>
      </c>
      <c r="G631">
        <v>2728</v>
      </c>
      <c r="H631" t="s">
        <v>83</v>
      </c>
      <c r="I631" t="s">
        <v>283</v>
      </c>
      <c r="J631" t="s">
        <v>89</v>
      </c>
      <c r="K631" t="s">
        <v>86</v>
      </c>
      <c r="M631" s="48" t="str">
        <f t="shared" si="38"/>
        <v>武田竜之介円盤投</v>
      </c>
      <c r="O631" t="e">
        <f>IF(M631=#REF!,0,1)</f>
        <v>#REF!</v>
      </c>
    </row>
    <row r="632" spans="1:15" x14ac:dyDescent="0.15">
      <c r="A632" t="s">
        <v>266</v>
      </c>
      <c r="B632" t="s">
        <v>267</v>
      </c>
      <c r="C632" s="6" t="s">
        <v>841</v>
      </c>
      <c r="D632" t="s">
        <v>164</v>
      </c>
      <c r="E632" t="s">
        <v>81</v>
      </c>
      <c r="F632" t="s">
        <v>285</v>
      </c>
      <c r="G632">
        <v>805</v>
      </c>
      <c r="H632" t="s">
        <v>83</v>
      </c>
      <c r="I632" t="s">
        <v>283</v>
      </c>
      <c r="J632" t="s">
        <v>89</v>
      </c>
      <c r="K632" t="s">
        <v>86</v>
      </c>
      <c r="M632" s="48" t="str">
        <f t="shared" si="38"/>
        <v>武田竜之介砲丸投</v>
      </c>
      <c r="O632" t="e">
        <f>IF(M632=#REF!,0,1)</f>
        <v>#REF!</v>
      </c>
    </row>
    <row r="633" spans="1:15" x14ac:dyDescent="0.15">
      <c r="A633" t="s">
        <v>839</v>
      </c>
      <c r="B633" t="s">
        <v>267</v>
      </c>
      <c r="C633" s="6">
        <v>45156</v>
      </c>
      <c r="D633" t="s">
        <v>164</v>
      </c>
      <c r="E633" t="s">
        <v>189</v>
      </c>
      <c r="F633" t="s">
        <v>681</v>
      </c>
      <c r="G633">
        <v>3787</v>
      </c>
      <c r="H633" t="s">
        <v>83</v>
      </c>
      <c r="I633" t="s">
        <v>283</v>
      </c>
      <c r="J633" t="s">
        <v>89</v>
      </c>
      <c r="K633" t="s">
        <v>86</v>
      </c>
      <c r="M633" s="48" t="str">
        <f t="shared" si="38"/>
        <v>武田竜之佑やり投</v>
      </c>
      <c r="O633">
        <f t="shared" si="39"/>
        <v>1</v>
      </c>
    </row>
    <row r="634" spans="1:15" x14ac:dyDescent="0.15">
      <c r="A634" t="s">
        <v>839</v>
      </c>
      <c r="B634" t="s">
        <v>267</v>
      </c>
      <c r="C634" s="6">
        <v>45157</v>
      </c>
      <c r="D634" t="s">
        <v>164</v>
      </c>
      <c r="E634" t="s">
        <v>123</v>
      </c>
      <c r="F634" t="s">
        <v>681</v>
      </c>
      <c r="G634">
        <v>2640</v>
      </c>
      <c r="H634" t="s">
        <v>83</v>
      </c>
      <c r="I634" t="s">
        <v>283</v>
      </c>
      <c r="J634" t="s">
        <v>89</v>
      </c>
      <c r="K634" t="s">
        <v>86</v>
      </c>
      <c r="M634" s="48" t="str">
        <f t="shared" si="38"/>
        <v>武田竜之佑円盤投</v>
      </c>
      <c r="O634">
        <f t="shared" si="39"/>
        <v>1</v>
      </c>
    </row>
    <row r="635" spans="1:15" x14ac:dyDescent="0.15">
      <c r="A635" t="s">
        <v>701</v>
      </c>
      <c r="B635" t="s">
        <v>267</v>
      </c>
      <c r="C635" s="6">
        <v>45178</v>
      </c>
      <c r="D635" t="s">
        <v>164</v>
      </c>
      <c r="E635" t="s">
        <v>81</v>
      </c>
      <c r="F635" t="s">
        <v>681</v>
      </c>
      <c r="G635">
        <v>885</v>
      </c>
      <c r="H635" t="s">
        <v>83</v>
      </c>
      <c r="I635" t="s">
        <v>283</v>
      </c>
      <c r="J635" t="s">
        <v>89</v>
      </c>
      <c r="K635" t="s">
        <v>86</v>
      </c>
      <c r="M635" s="48" t="str">
        <f t="shared" si="38"/>
        <v>武田竜之佑砲丸投</v>
      </c>
      <c r="O635" t="e">
        <f>IF(M635=#REF!,0,1)</f>
        <v>#REF!</v>
      </c>
    </row>
    <row r="636" spans="1:15" x14ac:dyDescent="0.15">
      <c r="A636" t="s">
        <v>713</v>
      </c>
      <c r="B636" t="s">
        <v>79</v>
      </c>
      <c r="C636" s="6">
        <v>45199</v>
      </c>
      <c r="D636" t="s">
        <v>438</v>
      </c>
      <c r="E636" t="s">
        <v>835</v>
      </c>
      <c r="F636" t="s">
        <v>736</v>
      </c>
      <c r="G636">
        <v>1297</v>
      </c>
      <c r="H636" t="s">
        <v>83</v>
      </c>
      <c r="I636" t="s">
        <v>548</v>
      </c>
      <c r="J636" t="s">
        <v>109</v>
      </c>
      <c r="K636" t="s">
        <v>86</v>
      </c>
      <c r="M636" s="48" t="str">
        <f t="shared" si="38"/>
        <v>武田凜音ｼﾞｬﾍﾞﾘｯｸﾎﾞｰﾙｽﾛｰ</v>
      </c>
      <c r="O636">
        <f t="shared" si="39"/>
        <v>1</v>
      </c>
    </row>
    <row r="637" spans="1:15" x14ac:dyDescent="0.15">
      <c r="A637" t="e">
        <v>#N/A</v>
      </c>
      <c r="B637" t="e">
        <v>#N/A</v>
      </c>
      <c r="C637" s="6">
        <v>45158</v>
      </c>
      <c r="D637" t="s">
        <v>80</v>
      </c>
      <c r="E637" t="s">
        <v>212</v>
      </c>
      <c r="F637" t="s">
        <v>696</v>
      </c>
      <c r="G637">
        <v>548</v>
      </c>
      <c r="H637" t="s">
        <v>83</v>
      </c>
      <c r="I637" t="s">
        <v>133</v>
      </c>
      <c r="J637" t="s">
        <v>89</v>
      </c>
      <c r="K637" t="s">
        <v>218</v>
      </c>
      <c r="M637" s="48" t="str">
        <f t="shared" si="38"/>
        <v>福井慶太走幅跳</v>
      </c>
      <c r="O637">
        <f t="shared" si="39"/>
        <v>1</v>
      </c>
    </row>
    <row r="638" spans="1:15" x14ac:dyDescent="0.15">
      <c r="A638" t="s">
        <v>648</v>
      </c>
      <c r="B638" t="s">
        <v>649</v>
      </c>
      <c r="C638" s="6">
        <v>45093</v>
      </c>
      <c r="D638" t="s">
        <v>164</v>
      </c>
      <c r="E638" t="s">
        <v>138</v>
      </c>
      <c r="F638" t="s">
        <v>160</v>
      </c>
      <c r="G638">
        <v>1313</v>
      </c>
      <c r="H638" t="s">
        <v>633</v>
      </c>
      <c r="I638" t="s">
        <v>455</v>
      </c>
      <c r="J638" t="s">
        <v>109</v>
      </c>
      <c r="K638" t="s">
        <v>250</v>
      </c>
      <c r="M638" s="48" t="str">
        <f t="shared" si="38"/>
        <v>福田悠介三段跳</v>
      </c>
      <c r="O638" t="e">
        <f>IF(M638=#REF!,0,1)</f>
        <v>#REF!</v>
      </c>
    </row>
    <row r="639" spans="1:15" x14ac:dyDescent="0.15">
      <c r="A639" t="s">
        <v>648</v>
      </c>
      <c r="B639" t="s">
        <v>649</v>
      </c>
      <c r="C639" s="6">
        <v>45090</v>
      </c>
      <c r="D639" t="s">
        <v>164</v>
      </c>
      <c r="E639" t="s">
        <v>212</v>
      </c>
      <c r="F639" t="s">
        <v>160</v>
      </c>
      <c r="G639">
        <v>649</v>
      </c>
      <c r="H639" t="s">
        <v>633</v>
      </c>
      <c r="I639" t="s">
        <v>455</v>
      </c>
      <c r="J639" t="s">
        <v>109</v>
      </c>
      <c r="K639" t="s">
        <v>268</v>
      </c>
      <c r="M639" s="48" t="str">
        <f t="shared" si="38"/>
        <v>福田悠介走幅跳</v>
      </c>
      <c r="O639">
        <f t="shared" si="39"/>
        <v>1</v>
      </c>
    </row>
    <row r="640" spans="1:15" x14ac:dyDescent="0.15">
      <c r="A640" t="s">
        <v>266</v>
      </c>
      <c r="B640" t="s">
        <v>267</v>
      </c>
      <c r="C640" s="6" t="s">
        <v>841</v>
      </c>
      <c r="D640" t="s">
        <v>530</v>
      </c>
      <c r="E640" t="s">
        <v>138</v>
      </c>
      <c r="F640" t="s">
        <v>139</v>
      </c>
      <c r="G640">
        <v>1054</v>
      </c>
      <c r="H640" t="s">
        <v>83</v>
      </c>
      <c r="I640" t="s">
        <v>140</v>
      </c>
      <c r="J640" t="s">
        <v>89</v>
      </c>
      <c r="K640" t="s">
        <v>268</v>
      </c>
      <c r="M640" s="48" t="str">
        <f t="shared" si="38"/>
        <v>福田凉介三段跳</v>
      </c>
      <c r="O640">
        <f t="shared" si="39"/>
        <v>1</v>
      </c>
    </row>
    <row r="641" spans="1:15" x14ac:dyDescent="0.15">
      <c r="A641" t="s">
        <v>839</v>
      </c>
      <c r="B641" t="s">
        <v>267</v>
      </c>
      <c r="C641" s="6">
        <v>45156</v>
      </c>
      <c r="D641" t="s">
        <v>164</v>
      </c>
      <c r="E641" t="s">
        <v>212</v>
      </c>
      <c r="F641" t="s">
        <v>139</v>
      </c>
      <c r="G641">
        <v>546</v>
      </c>
      <c r="H641" t="s">
        <v>83</v>
      </c>
      <c r="I641" t="s">
        <v>140</v>
      </c>
      <c r="J641" t="s">
        <v>89</v>
      </c>
      <c r="K641" t="s">
        <v>679</v>
      </c>
      <c r="M641" s="48" t="str">
        <f t="shared" si="38"/>
        <v>福田凉介走幅跳</v>
      </c>
      <c r="O641">
        <f t="shared" si="39"/>
        <v>1</v>
      </c>
    </row>
    <row r="642" spans="1:15" x14ac:dyDescent="0.15">
      <c r="A642" t="s">
        <v>713</v>
      </c>
      <c r="B642" t="s">
        <v>79</v>
      </c>
      <c r="C642" s="6">
        <v>45199</v>
      </c>
      <c r="D642" t="s">
        <v>421</v>
      </c>
      <c r="E642" t="s">
        <v>835</v>
      </c>
      <c r="F642" t="s">
        <v>561</v>
      </c>
      <c r="G642">
        <v>3942</v>
      </c>
      <c r="H642" t="s">
        <v>83</v>
      </c>
      <c r="I642" t="s">
        <v>422</v>
      </c>
      <c r="J642" t="s">
        <v>428</v>
      </c>
      <c r="K642" t="s">
        <v>86</v>
      </c>
      <c r="M642" s="48" t="str">
        <f t="shared" ref="M642:M705" si="40">F642&amp;E642</f>
        <v>平岡空龍ｼﾞｬﾍﾞﾘｯｸﾎﾞｰﾙｽﾛｰ</v>
      </c>
      <c r="O642" t="e">
        <f>IF(M642=#REF!,0,1)</f>
        <v>#REF!</v>
      </c>
    </row>
    <row r="643" spans="1:15" x14ac:dyDescent="0.15">
      <c r="A643" t="s">
        <v>739</v>
      </c>
      <c r="B643" t="s">
        <v>837</v>
      </c>
      <c r="C643" s="6">
        <v>45208</v>
      </c>
      <c r="D643" t="s">
        <v>421</v>
      </c>
      <c r="E643" t="s">
        <v>212</v>
      </c>
      <c r="F643" t="s">
        <v>561</v>
      </c>
      <c r="G643">
        <v>383</v>
      </c>
      <c r="H643" t="s">
        <v>83</v>
      </c>
      <c r="I643" t="s">
        <v>422</v>
      </c>
      <c r="J643" t="s">
        <v>428</v>
      </c>
      <c r="K643" t="s">
        <v>235</v>
      </c>
      <c r="M643" s="48" t="str">
        <f t="shared" si="40"/>
        <v>平岡空龍走幅跳</v>
      </c>
      <c r="O643" t="e">
        <f>IF(M643=#REF!,0,1)</f>
        <v>#REF!</v>
      </c>
    </row>
    <row r="644" spans="1:15" x14ac:dyDescent="0.15">
      <c r="A644" t="s">
        <v>713</v>
      </c>
      <c r="B644" t="s">
        <v>79</v>
      </c>
      <c r="C644" s="6">
        <v>45199</v>
      </c>
      <c r="D644" t="s">
        <v>421</v>
      </c>
      <c r="E644" t="s">
        <v>835</v>
      </c>
      <c r="F644" t="s">
        <v>676</v>
      </c>
      <c r="G644">
        <v>4310</v>
      </c>
      <c r="H644" t="s">
        <v>83</v>
      </c>
      <c r="I644" t="s">
        <v>559</v>
      </c>
      <c r="J644">
        <v>6</v>
      </c>
      <c r="K644" t="s">
        <v>86</v>
      </c>
      <c r="M644" s="48" t="str">
        <f t="shared" si="40"/>
        <v>平賀琥珀ｼﾞｬﾍﾞﾘｯｸﾎﾞｰﾙｽﾛｰ</v>
      </c>
      <c r="O644" t="e">
        <f>IF(M644=#REF!,0,1)</f>
        <v>#REF!</v>
      </c>
    </row>
    <row r="645" spans="1:15" x14ac:dyDescent="0.15">
      <c r="A645" t="s">
        <v>739</v>
      </c>
      <c r="B645" t="s">
        <v>837</v>
      </c>
      <c r="C645" s="6">
        <v>45208</v>
      </c>
      <c r="D645" t="s">
        <v>421</v>
      </c>
      <c r="E645" t="s">
        <v>212</v>
      </c>
      <c r="F645" t="s">
        <v>676</v>
      </c>
      <c r="G645">
        <v>435</v>
      </c>
      <c r="H645" t="s">
        <v>83</v>
      </c>
      <c r="I645" t="s">
        <v>559</v>
      </c>
      <c r="J645">
        <v>6</v>
      </c>
      <c r="K645" t="s">
        <v>235</v>
      </c>
      <c r="M645" s="48" t="str">
        <f t="shared" si="40"/>
        <v>平賀琥珀走幅跳</v>
      </c>
      <c r="O645" t="e">
        <f>IF(M645=#REF!,0,1)</f>
        <v>#REF!</v>
      </c>
    </row>
    <row r="646" spans="1:15" x14ac:dyDescent="0.15">
      <c r="A646" t="s">
        <v>739</v>
      </c>
      <c r="B646" t="s">
        <v>837</v>
      </c>
      <c r="C646" s="6">
        <v>45208</v>
      </c>
      <c r="D646" t="s">
        <v>421</v>
      </c>
      <c r="E646" t="s">
        <v>835</v>
      </c>
      <c r="F646" t="s">
        <v>767</v>
      </c>
      <c r="G646">
        <v>3325</v>
      </c>
      <c r="H646" t="s">
        <v>83</v>
      </c>
      <c r="I646" t="s">
        <v>559</v>
      </c>
      <c r="J646">
        <v>5</v>
      </c>
      <c r="K646" t="s">
        <v>86</v>
      </c>
      <c r="M646" s="48" t="str">
        <f t="shared" si="40"/>
        <v>平賀絆ｼﾞｬﾍﾞﾘｯｸﾎﾞｰﾙｽﾛｰ</v>
      </c>
      <c r="O646">
        <f t="shared" si="39"/>
        <v>1</v>
      </c>
    </row>
    <row r="647" spans="1:15" x14ac:dyDescent="0.15">
      <c r="A647" t="s">
        <v>489</v>
      </c>
      <c r="B647" t="s">
        <v>79</v>
      </c>
      <c r="C647" s="6" t="s">
        <v>851</v>
      </c>
      <c r="D647" t="s">
        <v>530</v>
      </c>
      <c r="E647" t="s">
        <v>138</v>
      </c>
      <c r="F647" t="s">
        <v>325</v>
      </c>
      <c r="G647">
        <v>1128</v>
      </c>
      <c r="H647" t="s">
        <v>83</v>
      </c>
      <c r="I647" t="s">
        <v>145</v>
      </c>
      <c r="J647" t="s">
        <v>89</v>
      </c>
      <c r="K647" t="s">
        <v>215</v>
      </c>
      <c r="M647" s="48" t="str">
        <f t="shared" si="40"/>
        <v>平塚日向三段跳</v>
      </c>
      <c r="O647">
        <f t="shared" si="39"/>
        <v>1</v>
      </c>
    </row>
    <row r="648" spans="1:15" x14ac:dyDescent="0.15">
      <c r="A648" t="s">
        <v>336</v>
      </c>
      <c r="B648" t="s">
        <v>79</v>
      </c>
      <c r="C648" s="6" t="s">
        <v>847</v>
      </c>
      <c r="D648" t="s">
        <v>532</v>
      </c>
      <c r="E648" t="s">
        <v>212</v>
      </c>
      <c r="F648" t="s">
        <v>325</v>
      </c>
      <c r="G648">
        <v>560</v>
      </c>
      <c r="H648" t="s">
        <v>83</v>
      </c>
      <c r="I648" t="s">
        <v>145</v>
      </c>
      <c r="J648" t="s">
        <v>89</v>
      </c>
      <c r="K648" t="s">
        <v>232</v>
      </c>
      <c r="M648" s="48" t="str">
        <f t="shared" si="40"/>
        <v>平塚日向走幅跳</v>
      </c>
      <c r="O648">
        <f t="shared" si="39"/>
        <v>1</v>
      </c>
    </row>
    <row r="649" spans="1:15" x14ac:dyDescent="0.15">
      <c r="A649" t="s">
        <v>839</v>
      </c>
      <c r="B649" t="s">
        <v>267</v>
      </c>
      <c r="C649" s="6">
        <v>45156</v>
      </c>
      <c r="D649" t="s">
        <v>373</v>
      </c>
      <c r="E649" t="s">
        <v>212</v>
      </c>
      <c r="F649" t="s">
        <v>686</v>
      </c>
      <c r="G649">
        <v>385</v>
      </c>
      <c r="H649" t="s">
        <v>83</v>
      </c>
      <c r="I649" t="s">
        <v>145</v>
      </c>
      <c r="J649" t="s">
        <v>89</v>
      </c>
      <c r="K649" t="s">
        <v>671</v>
      </c>
      <c r="M649" s="48" t="str">
        <f t="shared" si="40"/>
        <v>平田花渚走幅跳</v>
      </c>
      <c r="O649" t="e">
        <f>IF(M649=#REF!,0,1)</f>
        <v>#REF!</v>
      </c>
    </row>
    <row r="650" spans="1:15" x14ac:dyDescent="0.15">
      <c r="A650" t="s">
        <v>266</v>
      </c>
      <c r="B650" t="s">
        <v>267</v>
      </c>
      <c r="C650" s="6" t="s">
        <v>841</v>
      </c>
      <c r="D650" t="s">
        <v>126</v>
      </c>
      <c r="E650" t="s">
        <v>117</v>
      </c>
      <c r="F650" t="s">
        <v>137</v>
      </c>
      <c r="G650">
        <v>2109</v>
      </c>
      <c r="H650" t="s">
        <v>83</v>
      </c>
      <c r="I650" t="s">
        <v>91</v>
      </c>
      <c r="J650" t="s">
        <v>109</v>
      </c>
      <c r="K650" t="s">
        <v>86</v>
      </c>
      <c r="M650" s="48" t="str">
        <f t="shared" si="40"/>
        <v>平林香恩ｼﾞｬﾍﾞﾘｯｸｽﾛｰ</v>
      </c>
      <c r="O650" t="e">
        <f>IF(M650=#REF!,0,1)</f>
        <v>#REF!</v>
      </c>
    </row>
    <row r="651" spans="1:15" x14ac:dyDescent="0.15">
      <c r="A651" t="s">
        <v>489</v>
      </c>
      <c r="B651" t="s">
        <v>79</v>
      </c>
      <c r="C651" s="6" t="s">
        <v>851</v>
      </c>
      <c r="D651" t="s">
        <v>80</v>
      </c>
      <c r="E651" t="s">
        <v>117</v>
      </c>
      <c r="F651" t="s">
        <v>364</v>
      </c>
      <c r="G651">
        <v>2462</v>
      </c>
      <c r="H651" t="s">
        <v>83</v>
      </c>
      <c r="I651" t="s">
        <v>234</v>
      </c>
      <c r="J651" t="s">
        <v>89</v>
      </c>
      <c r="K651" t="s">
        <v>86</v>
      </c>
      <c r="M651" s="48" t="str">
        <f t="shared" si="40"/>
        <v>辺見大雅ｼﾞｬﾍﾞﾘｯｸｽﾛｰ</v>
      </c>
      <c r="O651">
        <f t="shared" ref="O651:O681" si="41">IF(M651=M650,0,1)</f>
        <v>1</v>
      </c>
    </row>
    <row r="652" spans="1:15" x14ac:dyDescent="0.15">
      <c r="A652" t="s">
        <v>266</v>
      </c>
      <c r="B652" t="s">
        <v>267</v>
      </c>
      <c r="C652" s="6" t="s">
        <v>841</v>
      </c>
      <c r="D652" t="s">
        <v>80</v>
      </c>
      <c r="E652" t="s">
        <v>117</v>
      </c>
      <c r="F652" t="s">
        <v>302</v>
      </c>
      <c r="G652">
        <v>3116</v>
      </c>
      <c r="H652" t="s">
        <v>83</v>
      </c>
      <c r="I652" t="s">
        <v>108</v>
      </c>
      <c r="J652" t="s">
        <v>109</v>
      </c>
      <c r="K652" t="s">
        <v>86</v>
      </c>
      <c r="M652" s="48" t="str">
        <f t="shared" si="40"/>
        <v>保科龍誠ｼﾞｬﾍﾞﾘｯｸｽﾛｰ</v>
      </c>
      <c r="O652" t="e">
        <f>IF(M652=#REF!,0,1)</f>
        <v>#REF!</v>
      </c>
    </row>
    <row r="653" spans="1:15" x14ac:dyDescent="0.15">
      <c r="A653" t="s">
        <v>536</v>
      </c>
      <c r="B653" t="s">
        <v>79</v>
      </c>
      <c r="C653" s="6">
        <v>45094</v>
      </c>
      <c r="D653" t="s">
        <v>80</v>
      </c>
      <c r="E653" t="s">
        <v>212</v>
      </c>
      <c r="F653" t="s">
        <v>302</v>
      </c>
      <c r="G653">
        <v>413</v>
      </c>
      <c r="H653" t="s">
        <v>83</v>
      </c>
      <c r="I653" t="s">
        <v>108</v>
      </c>
      <c r="J653" t="s">
        <v>109</v>
      </c>
      <c r="K653" t="s">
        <v>324</v>
      </c>
      <c r="M653" s="48" t="str">
        <f t="shared" si="40"/>
        <v>保科龍誠走幅跳</v>
      </c>
      <c r="O653">
        <f t="shared" si="41"/>
        <v>1</v>
      </c>
    </row>
    <row r="654" spans="1:15" x14ac:dyDescent="0.15">
      <c r="A654" t="s">
        <v>336</v>
      </c>
      <c r="B654" t="s">
        <v>79</v>
      </c>
      <c r="C654" s="6" t="s">
        <v>847</v>
      </c>
      <c r="D654" t="s">
        <v>532</v>
      </c>
      <c r="E654" t="s">
        <v>212</v>
      </c>
      <c r="F654" t="s">
        <v>383</v>
      </c>
      <c r="G654">
        <v>591</v>
      </c>
      <c r="H654" t="s">
        <v>83</v>
      </c>
      <c r="I654" t="s">
        <v>145</v>
      </c>
      <c r="J654" t="s">
        <v>89</v>
      </c>
      <c r="K654" t="s">
        <v>227</v>
      </c>
      <c r="M654" s="48" t="str">
        <f t="shared" si="40"/>
        <v>豊原隆介走幅跳</v>
      </c>
      <c r="O654">
        <f t="shared" si="41"/>
        <v>1</v>
      </c>
    </row>
    <row r="655" spans="1:15" x14ac:dyDescent="0.15">
      <c r="A655" t="s">
        <v>739</v>
      </c>
      <c r="B655" t="s">
        <v>837</v>
      </c>
      <c r="C655" s="6">
        <v>45208</v>
      </c>
      <c r="D655" t="s">
        <v>421</v>
      </c>
      <c r="E655" t="s">
        <v>835</v>
      </c>
      <c r="F655" t="s">
        <v>760</v>
      </c>
      <c r="G655">
        <v>2131</v>
      </c>
      <c r="H655" t="s">
        <v>83</v>
      </c>
      <c r="I655" t="s">
        <v>422</v>
      </c>
      <c r="J655" t="s">
        <v>85</v>
      </c>
      <c r="K655" t="s">
        <v>86</v>
      </c>
      <c r="M655" s="48" t="str">
        <f t="shared" si="40"/>
        <v>豊原隆平ｼﾞｬﾍﾞﾘｯｸﾎﾞｰﾙｽﾛｰ</v>
      </c>
      <c r="O655">
        <f t="shared" si="41"/>
        <v>1</v>
      </c>
    </row>
    <row r="656" spans="1:15" x14ac:dyDescent="0.15">
      <c r="A656" t="s">
        <v>621</v>
      </c>
      <c r="B656" t="s">
        <v>267</v>
      </c>
      <c r="C656" s="6">
        <v>45109</v>
      </c>
      <c r="D656" t="s">
        <v>80</v>
      </c>
      <c r="E656" t="s">
        <v>117</v>
      </c>
      <c r="F656" t="s">
        <v>301</v>
      </c>
      <c r="G656">
        <v>3312</v>
      </c>
      <c r="H656" t="s">
        <v>83</v>
      </c>
      <c r="I656" t="s">
        <v>298</v>
      </c>
      <c r="J656" t="s">
        <v>109</v>
      </c>
      <c r="K656" t="s">
        <v>86</v>
      </c>
      <c r="M656" s="48" t="str">
        <f t="shared" si="40"/>
        <v>望月連太郎ｼﾞｬﾍﾞﾘｯｸｽﾛｰ</v>
      </c>
      <c r="O656">
        <f t="shared" si="41"/>
        <v>1</v>
      </c>
    </row>
    <row r="657" spans="1:15" x14ac:dyDescent="0.15">
      <c r="A657" t="s">
        <v>839</v>
      </c>
      <c r="B657" t="s">
        <v>267</v>
      </c>
      <c r="C657" s="6">
        <v>45157</v>
      </c>
      <c r="D657" t="s">
        <v>373</v>
      </c>
      <c r="E657" t="s">
        <v>183</v>
      </c>
      <c r="F657" t="s">
        <v>687</v>
      </c>
      <c r="G657">
        <v>1935</v>
      </c>
      <c r="H657" t="s">
        <v>83</v>
      </c>
      <c r="I657" t="s">
        <v>168</v>
      </c>
      <c r="J657" t="s">
        <v>89</v>
      </c>
      <c r="K657" t="s">
        <v>86</v>
      </c>
      <c r="M657" s="48" t="str">
        <f t="shared" si="40"/>
        <v>本谷結奈ハンマー投</v>
      </c>
      <c r="O657">
        <f t="shared" si="41"/>
        <v>1</v>
      </c>
    </row>
    <row r="658" spans="1:15" x14ac:dyDescent="0.15">
      <c r="A658" t="s">
        <v>787</v>
      </c>
      <c r="B658" t="s">
        <v>788</v>
      </c>
      <c r="C658" s="6" t="s">
        <v>844</v>
      </c>
      <c r="D658" t="s">
        <v>800</v>
      </c>
      <c r="E658" t="s">
        <v>123</v>
      </c>
      <c r="F658" t="s">
        <v>801</v>
      </c>
      <c r="G658">
        <v>1975</v>
      </c>
      <c r="H658" t="s">
        <v>83</v>
      </c>
      <c r="I658" t="s">
        <v>802</v>
      </c>
      <c r="J658">
        <v>1</v>
      </c>
      <c r="M658" s="48" t="str">
        <f t="shared" si="40"/>
        <v>本田　愛斗円盤投</v>
      </c>
      <c r="O658" t="e">
        <f>IF(M658=#REF!,0,1)</f>
        <v>#REF!</v>
      </c>
    </row>
    <row r="659" spans="1:15" x14ac:dyDescent="0.15">
      <c r="A659" t="s">
        <v>778</v>
      </c>
      <c r="B659" t="s">
        <v>267</v>
      </c>
      <c r="C659" s="6" t="s">
        <v>781</v>
      </c>
      <c r="D659" t="s">
        <v>164</v>
      </c>
      <c r="E659" t="s">
        <v>183</v>
      </c>
      <c r="F659" t="s">
        <v>289</v>
      </c>
      <c r="G659">
        <v>3006</v>
      </c>
      <c r="H659" t="s">
        <v>83</v>
      </c>
      <c r="I659" t="s">
        <v>140</v>
      </c>
      <c r="J659" t="s">
        <v>89</v>
      </c>
      <c r="K659" t="s">
        <v>86</v>
      </c>
      <c r="M659" s="48" t="str">
        <f t="shared" si="40"/>
        <v>本田愛斗ハンマー投</v>
      </c>
      <c r="O659">
        <f t="shared" si="41"/>
        <v>1</v>
      </c>
    </row>
    <row r="660" spans="1:15" x14ac:dyDescent="0.15">
      <c r="A660" t="s">
        <v>701</v>
      </c>
      <c r="B660" t="s">
        <v>267</v>
      </c>
      <c r="C660" s="6">
        <v>45179</v>
      </c>
      <c r="D660" t="s">
        <v>164</v>
      </c>
      <c r="E660" t="s">
        <v>123</v>
      </c>
      <c r="F660" t="s">
        <v>289</v>
      </c>
      <c r="G660">
        <v>2758</v>
      </c>
      <c r="H660" t="s">
        <v>83</v>
      </c>
      <c r="I660" t="s">
        <v>140</v>
      </c>
      <c r="J660" t="s">
        <v>89</v>
      </c>
      <c r="K660" t="s">
        <v>86</v>
      </c>
      <c r="M660" s="48" t="str">
        <f t="shared" si="40"/>
        <v>本田愛斗円盤投</v>
      </c>
      <c r="O660" t="e">
        <f>IF(M660=#REF!,0,1)</f>
        <v>#REF!</v>
      </c>
    </row>
    <row r="661" spans="1:15" x14ac:dyDescent="0.15">
      <c r="A661" t="s">
        <v>489</v>
      </c>
      <c r="B661" t="s">
        <v>79</v>
      </c>
      <c r="C661" s="6" t="s">
        <v>851</v>
      </c>
      <c r="D661" t="s">
        <v>164</v>
      </c>
      <c r="E661" t="s">
        <v>81</v>
      </c>
      <c r="F661" t="s">
        <v>289</v>
      </c>
      <c r="G661">
        <v>1009</v>
      </c>
      <c r="H661" t="s">
        <v>83</v>
      </c>
      <c r="I661" t="s">
        <v>140</v>
      </c>
      <c r="J661" t="s">
        <v>89</v>
      </c>
      <c r="K661" t="s">
        <v>86</v>
      </c>
      <c r="M661" s="48" t="str">
        <f t="shared" si="40"/>
        <v>本田愛斗砲丸投</v>
      </c>
      <c r="O661" t="e">
        <f>IF(M661=#REF!,0,1)</f>
        <v>#REF!</v>
      </c>
    </row>
    <row r="662" spans="1:15" x14ac:dyDescent="0.15">
      <c r="A662" t="s">
        <v>739</v>
      </c>
      <c r="B662" t="s">
        <v>837</v>
      </c>
      <c r="C662" s="6">
        <v>45208</v>
      </c>
      <c r="D662" t="s">
        <v>421</v>
      </c>
      <c r="E662" t="s">
        <v>835</v>
      </c>
      <c r="F662" t="s">
        <v>437</v>
      </c>
      <c r="G662">
        <v>4050</v>
      </c>
      <c r="H662" t="s">
        <v>83</v>
      </c>
      <c r="I662" t="s">
        <v>422</v>
      </c>
      <c r="J662" t="s">
        <v>423</v>
      </c>
      <c r="K662" t="s">
        <v>86</v>
      </c>
      <c r="M662" s="48" t="str">
        <f t="shared" si="40"/>
        <v>本田夏向ｼﾞｬﾍﾞﾘｯｸﾎﾞｰﾙｽﾛｰ</v>
      </c>
      <c r="O662" t="e">
        <f>IF(M662=#REF!,0,1)</f>
        <v>#REF!</v>
      </c>
    </row>
    <row r="663" spans="1:15" x14ac:dyDescent="0.15">
      <c r="A663" t="s">
        <v>713</v>
      </c>
      <c r="B663" t="s">
        <v>79</v>
      </c>
      <c r="C663" s="6">
        <v>45199</v>
      </c>
      <c r="D663" t="s">
        <v>421</v>
      </c>
      <c r="E663" t="s">
        <v>81</v>
      </c>
      <c r="F663" t="s">
        <v>437</v>
      </c>
      <c r="G663">
        <v>914</v>
      </c>
      <c r="H663" t="s">
        <v>83</v>
      </c>
      <c r="I663" t="s">
        <v>422</v>
      </c>
      <c r="J663" t="s">
        <v>423</v>
      </c>
      <c r="K663" t="s">
        <v>86</v>
      </c>
      <c r="M663" s="48" t="str">
        <f t="shared" si="40"/>
        <v>本田夏向砲丸投</v>
      </c>
      <c r="O663" t="e">
        <f>IF(M663=#REF!,0,1)</f>
        <v>#REF!</v>
      </c>
    </row>
    <row r="664" spans="1:15" x14ac:dyDescent="0.15">
      <c r="A664" t="s">
        <v>390</v>
      </c>
      <c r="B664" t="s">
        <v>79</v>
      </c>
      <c r="C664" s="6" t="s">
        <v>846</v>
      </c>
      <c r="D664" t="s">
        <v>80</v>
      </c>
      <c r="E664" t="s">
        <v>123</v>
      </c>
      <c r="F664" t="s">
        <v>124</v>
      </c>
      <c r="G664">
        <v>2141</v>
      </c>
      <c r="H664" t="s">
        <v>83</v>
      </c>
      <c r="I664" t="s">
        <v>125</v>
      </c>
      <c r="J664" t="s">
        <v>109</v>
      </c>
      <c r="K664" t="s">
        <v>86</v>
      </c>
      <c r="M664" s="48" t="str">
        <f t="shared" si="40"/>
        <v>本田匠円盤投</v>
      </c>
      <c r="O664" t="e">
        <f>IF(M664=#REF!,0,1)</f>
        <v>#REF!</v>
      </c>
    </row>
    <row r="665" spans="1:15" x14ac:dyDescent="0.15">
      <c r="A665" t="s">
        <v>739</v>
      </c>
      <c r="B665" t="s">
        <v>837</v>
      </c>
      <c r="C665" s="6">
        <v>45208</v>
      </c>
      <c r="D665" t="s">
        <v>80</v>
      </c>
      <c r="E665" t="s">
        <v>212</v>
      </c>
      <c r="F665" t="s">
        <v>399</v>
      </c>
      <c r="G665">
        <v>600</v>
      </c>
      <c r="H665" t="s">
        <v>83</v>
      </c>
      <c r="I665" t="s">
        <v>88</v>
      </c>
      <c r="J665" t="s">
        <v>109</v>
      </c>
      <c r="K665" t="s">
        <v>230</v>
      </c>
      <c r="M665" s="48" t="str">
        <f t="shared" si="40"/>
        <v>本田櫂晴走幅跳</v>
      </c>
      <c r="O665" t="e">
        <f>IF(M665=#REF!,0,1)</f>
        <v>#REF!</v>
      </c>
    </row>
    <row r="666" spans="1:15" x14ac:dyDescent="0.15">
      <c r="A666" t="s">
        <v>445</v>
      </c>
      <c r="B666" t="s">
        <v>79</v>
      </c>
      <c r="C666" s="6" t="s">
        <v>843</v>
      </c>
      <c r="D666" t="s">
        <v>164</v>
      </c>
      <c r="E666" t="s">
        <v>189</v>
      </c>
      <c r="F666" t="s">
        <v>284</v>
      </c>
      <c r="G666">
        <v>2937</v>
      </c>
      <c r="H666" t="s">
        <v>83</v>
      </c>
      <c r="I666" t="s">
        <v>457</v>
      </c>
      <c r="J666" t="s">
        <v>89</v>
      </c>
      <c r="K666" t="s">
        <v>86</v>
      </c>
      <c r="M666" s="48" t="str">
        <f t="shared" si="40"/>
        <v>名達伊吹やり投</v>
      </c>
      <c r="O666" t="e">
        <f>IF(M666=#REF!,0,1)</f>
        <v>#REF!</v>
      </c>
    </row>
    <row r="667" spans="1:15" x14ac:dyDescent="0.15">
      <c r="A667" t="s">
        <v>839</v>
      </c>
      <c r="B667" t="s">
        <v>267</v>
      </c>
      <c r="C667" s="6">
        <v>45156</v>
      </c>
      <c r="D667" t="s">
        <v>164</v>
      </c>
      <c r="E667" t="s">
        <v>81</v>
      </c>
      <c r="F667" t="s">
        <v>284</v>
      </c>
      <c r="G667">
        <v>939</v>
      </c>
      <c r="H667" t="s">
        <v>83</v>
      </c>
      <c r="I667" t="s">
        <v>145</v>
      </c>
      <c r="J667" t="s">
        <v>89</v>
      </c>
      <c r="K667" t="s">
        <v>86</v>
      </c>
      <c r="M667" s="48" t="str">
        <f t="shared" si="40"/>
        <v>名達伊吹砲丸投</v>
      </c>
      <c r="O667">
        <f t="shared" si="41"/>
        <v>1</v>
      </c>
    </row>
    <row r="668" spans="1:15" x14ac:dyDescent="0.15">
      <c r="A668" t="s">
        <v>489</v>
      </c>
      <c r="B668" t="s">
        <v>79</v>
      </c>
      <c r="C668" s="6" t="s">
        <v>851</v>
      </c>
      <c r="D668" t="s">
        <v>126</v>
      </c>
      <c r="E668" t="s">
        <v>138</v>
      </c>
      <c r="F668" t="s">
        <v>510</v>
      </c>
      <c r="G668">
        <v>1057</v>
      </c>
      <c r="H668" t="s">
        <v>83</v>
      </c>
      <c r="I668" t="s">
        <v>509</v>
      </c>
      <c r="J668" t="s">
        <v>109</v>
      </c>
      <c r="K668" t="s">
        <v>324</v>
      </c>
      <c r="M668" s="48" t="str">
        <f t="shared" si="40"/>
        <v>茂利芽依三段跳</v>
      </c>
      <c r="O668" t="e">
        <f>IF(M668=#REF!,0,1)</f>
        <v>#REF!</v>
      </c>
    </row>
    <row r="669" spans="1:15" x14ac:dyDescent="0.15">
      <c r="A669" t="s">
        <v>489</v>
      </c>
      <c r="B669" t="s">
        <v>79</v>
      </c>
      <c r="C669" s="6" t="s">
        <v>851</v>
      </c>
      <c r="D669" t="s">
        <v>126</v>
      </c>
      <c r="E669" t="s">
        <v>81</v>
      </c>
      <c r="F669" t="s">
        <v>510</v>
      </c>
      <c r="G669">
        <v>740</v>
      </c>
      <c r="H669" t="s">
        <v>83</v>
      </c>
      <c r="I669" t="s">
        <v>509</v>
      </c>
      <c r="J669" t="s">
        <v>109</v>
      </c>
      <c r="K669" t="s">
        <v>86</v>
      </c>
      <c r="M669" s="48" t="str">
        <f t="shared" si="40"/>
        <v>茂利芽依砲丸投</v>
      </c>
      <c r="O669">
        <f t="shared" si="41"/>
        <v>1</v>
      </c>
    </row>
    <row r="670" spans="1:15" x14ac:dyDescent="0.15">
      <c r="A670" t="s">
        <v>713</v>
      </c>
      <c r="B670" t="s">
        <v>79</v>
      </c>
      <c r="C670" s="6">
        <v>45199</v>
      </c>
      <c r="D670" t="s">
        <v>421</v>
      </c>
      <c r="E670" t="s">
        <v>835</v>
      </c>
      <c r="F670" t="s">
        <v>720</v>
      </c>
      <c r="G670">
        <v>3266</v>
      </c>
      <c r="H670" t="s">
        <v>83</v>
      </c>
      <c r="I670" t="s">
        <v>422</v>
      </c>
      <c r="J670" t="s">
        <v>423</v>
      </c>
      <c r="K670" t="s">
        <v>86</v>
      </c>
      <c r="M670" s="48" t="str">
        <f t="shared" si="40"/>
        <v>木下暖真ｼﾞｬﾍﾞﾘｯｸﾎﾞｰﾙｽﾛｰ</v>
      </c>
      <c r="O670">
        <f t="shared" si="41"/>
        <v>1</v>
      </c>
    </row>
    <row r="671" spans="1:15" x14ac:dyDescent="0.15">
      <c r="A671" t="s">
        <v>713</v>
      </c>
      <c r="B671" t="s">
        <v>79</v>
      </c>
      <c r="C671" s="6">
        <v>45199</v>
      </c>
      <c r="D671" t="s">
        <v>421</v>
      </c>
      <c r="E671" t="s">
        <v>212</v>
      </c>
      <c r="F671" t="s">
        <v>720</v>
      </c>
      <c r="G671">
        <v>357</v>
      </c>
      <c r="H671" t="s">
        <v>83</v>
      </c>
      <c r="I671" t="s">
        <v>422</v>
      </c>
      <c r="J671" t="s">
        <v>423</v>
      </c>
      <c r="K671" t="s">
        <v>235</v>
      </c>
      <c r="M671" s="48" t="str">
        <f t="shared" si="40"/>
        <v>木下暖真走幅跳</v>
      </c>
      <c r="O671" t="e">
        <f>IF(M671=#REF!,0,1)</f>
        <v>#REF!</v>
      </c>
    </row>
    <row r="672" spans="1:15" x14ac:dyDescent="0.15">
      <c r="A672" t="s">
        <v>787</v>
      </c>
      <c r="B672" t="s">
        <v>788</v>
      </c>
      <c r="C672" s="6" t="s">
        <v>844</v>
      </c>
      <c r="D672" t="s">
        <v>791</v>
      </c>
      <c r="E672" t="s">
        <v>138</v>
      </c>
      <c r="F672" t="s">
        <v>803</v>
      </c>
      <c r="G672">
        <v>1242</v>
      </c>
      <c r="H672" t="s">
        <v>83</v>
      </c>
      <c r="I672" t="s">
        <v>303</v>
      </c>
      <c r="J672">
        <v>3</v>
      </c>
      <c r="K672">
        <v>0.7</v>
      </c>
      <c r="M672" s="48" t="str">
        <f t="shared" si="40"/>
        <v>木村　優生三段跳</v>
      </c>
      <c r="O672" t="e">
        <f>IF(M672=#REF!,0,1)</f>
        <v>#REF!</v>
      </c>
    </row>
    <row r="673" spans="1:15" x14ac:dyDescent="0.15">
      <c r="A673" t="s">
        <v>701</v>
      </c>
      <c r="B673" t="s">
        <v>267</v>
      </c>
      <c r="C673" s="6">
        <v>45178</v>
      </c>
      <c r="D673" t="s">
        <v>828</v>
      </c>
      <c r="E673" t="s">
        <v>212</v>
      </c>
      <c r="F673" t="s">
        <v>264</v>
      </c>
      <c r="G673">
        <v>474</v>
      </c>
      <c r="H673" t="s">
        <v>83</v>
      </c>
      <c r="I673" t="s">
        <v>133</v>
      </c>
      <c r="J673" t="s">
        <v>89</v>
      </c>
      <c r="K673" t="s">
        <v>198</v>
      </c>
      <c r="M673" s="48" t="str">
        <f t="shared" si="40"/>
        <v>木村結衣走幅跳</v>
      </c>
      <c r="O673">
        <f t="shared" si="41"/>
        <v>1</v>
      </c>
    </row>
    <row r="674" spans="1:15" x14ac:dyDescent="0.15">
      <c r="A674" t="s">
        <v>489</v>
      </c>
      <c r="B674" t="s">
        <v>79</v>
      </c>
      <c r="C674" s="6" t="s">
        <v>851</v>
      </c>
      <c r="D674" t="s">
        <v>80</v>
      </c>
      <c r="E674" t="s">
        <v>138</v>
      </c>
      <c r="F674" t="s">
        <v>492</v>
      </c>
      <c r="G674">
        <v>1207</v>
      </c>
      <c r="H674" t="s">
        <v>83</v>
      </c>
      <c r="I674" t="s">
        <v>106</v>
      </c>
      <c r="J674" t="s">
        <v>109</v>
      </c>
      <c r="K674" t="s">
        <v>250</v>
      </c>
      <c r="M674" s="48" t="str">
        <f t="shared" si="40"/>
        <v>木村優生三段跳</v>
      </c>
      <c r="O674" t="e">
        <f>IF(M674=#REF!,0,1)</f>
        <v>#REF!</v>
      </c>
    </row>
    <row r="675" spans="1:15" x14ac:dyDescent="0.15">
      <c r="A675" t="s">
        <v>713</v>
      </c>
      <c r="B675" t="s">
        <v>79</v>
      </c>
      <c r="C675" s="6">
        <v>45199</v>
      </c>
      <c r="D675" t="s">
        <v>421</v>
      </c>
      <c r="E675" t="s">
        <v>212</v>
      </c>
      <c r="F675" t="s">
        <v>723</v>
      </c>
      <c r="G675">
        <v>299</v>
      </c>
      <c r="H675" t="s">
        <v>83</v>
      </c>
      <c r="I675" t="s">
        <v>548</v>
      </c>
      <c r="J675" t="s">
        <v>109</v>
      </c>
      <c r="K675" t="s">
        <v>235</v>
      </c>
      <c r="M675" s="48" t="str">
        <f t="shared" si="40"/>
        <v>木村悠人走幅跳</v>
      </c>
      <c r="O675" t="e">
        <f>IF(M675=#REF!,0,1)</f>
        <v>#REF!</v>
      </c>
    </row>
    <row r="676" spans="1:15" x14ac:dyDescent="0.15">
      <c r="A676" t="e">
        <v>#N/A</v>
      </c>
      <c r="B676" t="e">
        <v>#N/A</v>
      </c>
      <c r="C676" s="6">
        <v>45158</v>
      </c>
      <c r="D676" t="s">
        <v>80</v>
      </c>
      <c r="E676" t="s">
        <v>212</v>
      </c>
      <c r="F676" t="s">
        <v>313</v>
      </c>
      <c r="G676">
        <v>383</v>
      </c>
      <c r="H676" t="s">
        <v>83</v>
      </c>
      <c r="I676" t="s">
        <v>108</v>
      </c>
      <c r="J676" t="s">
        <v>89</v>
      </c>
      <c r="K676" t="s">
        <v>218</v>
      </c>
      <c r="M676" s="48" t="str">
        <f t="shared" si="40"/>
        <v>木内朔久走幅跳</v>
      </c>
      <c r="O676">
        <f t="shared" si="41"/>
        <v>1</v>
      </c>
    </row>
    <row r="677" spans="1:15" x14ac:dyDescent="0.15">
      <c r="A677" t="s">
        <v>701</v>
      </c>
      <c r="B677" t="s">
        <v>267</v>
      </c>
      <c r="C677" s="6">
        <v>45178</v>
      </c>
      <c r="D677" t="s">
        <v>80</v>
      </c>
      <c r="E677" t="s">
        <v>81</v>
      </c>
      <c r="F677" t="s">
        <v>276</v>
      </c>
      <c r="G677">
        <v>576</v>
      </c>
      <c r="H677" t="s">
        <v>83</v>
      </c>
      <c r="I677" t="s">
        <v>108</v>
      </c>
      <c r="J677" t="s">
        <v>89</v>
      </c>
      <c r="K677" t="s">
        <v>86</v>
      </c>
      <c r="M677" s="48" t="str">
        <f t="shared" si="40"/>
        <v>木内丈士郎砲丸投</v>
      </c>
      <c r="O677" t="e">
        <f>IF(M677=#REF!,0,1)</f>
        <v>#REF!</v>
      </c>
    </row>
    <row r="678" spans="1:15" x14ac:dyDescent="0.15">
      <c r="A678" t="s">
        <v>621</v>
      </c>
      <c r="B678" t="s">
        <v>267</v>
      </c>
      <c r="C678" s="6">
        <v>45109</v>
      </c>
      <c r="D678" t="s">
        <v>80</v>
      </c>
      <c r="E678" t="s">
        <v>212</v>
      </c>
      <c r="F678" t="s">
        <v>224</v>
      </c>
      <c r="G678">
        <v>541</v>
      </c>
      <c r="H678" t="s">
        <v>83</v>
      </c>
      <c r="I678" t="s">
        <v>108</v>
      </c>
      <c r="J678" t="s">
        <v>109</v>
      </c>
      <c r="K678" t="s">
        <v>314</v>
      </c>
      <c r="M678" s="48" t="str">
        <f t="shared" si="40"/>
        <v>木之内充一走幅跳</v>
      </c>
      <c r="O678" t="e">
        <f>IF(M678=#REF!,0,1)</f>
        <v>#REF!</v>
      </c>
    </row>
    <row r="679" spans="1:15" x14ac:dyDescent="0.15">
      <c r="A679" t="s">
        <v>739</v>
      </c>
      <c r="B679" t="s">
        <v>837</v>
      </c>
      <c r="C679" s="6">
        <v>45208</v>
      </c>
      <c r="D679" t="s">
        <v>421</v>
      </c>
      <c r="E679" t="s">
        <v>835</v>
      </c>
      <c r="F679" t="s">
        <v>765</v>
      </c>
      <c r="G679">
        <v>2764</v>
      </c>
      <c r="H679" t="s">
        <v>83</v>
      </c>
      <c r="I679" t="s">
        <v>422</v>
      </c>
      <c r="J679" t="s">
        <v>428</v>
      </c>
      <c r="K679" t="s">
        <v>86</v>
      </c>
      <c r="M679" s="48" t="str">
        <f t="shared" si="40"/>
        <v>目黒蓮亮ｼﾞｬﾍﾞﾘｯｸﾎﾞｰﾙｽﾛｰ</v>
      </c>
      <c r="O679">
        <f t="shared" si="41"/>
        <v>1</v>
      </c>
    </row>
    <row r="680" spans="1:15" x14ac:dyDescent="0.15">
      <c r="A680" t="e">
        <v>#N/A</v>
      </c>
      <c r="B680" t="e">
        <v>#N/A</v>
      </c>
      <c r="C680" s="6">
        <v>45158</v>
      </c>
      <c r="D680" t="s">
        <v>80</v>
      </c>
      <c r="E680" t="s">
        <v>212</v>
      </c>
      <c r="F680" t="s">
        <v>694</v>
      </c>
      <c r="G680">
        <v>321</v>
      </c>
      <c r="H680" t="s">
        <v>83</v>
      </c>
      <c r="I680" t="s">
        <v>303</v>
      </c>
      <c r="J680" t="s">
        <v>89</v>
      </c>
      <c r="K680" t="s">
        <v>202</v>
      </c>
      <c r="M680" s="48" t="str">
        <f t="shared" si="40"/>
        <v>門脇泰雅走幅跳</v>
      </c>
      <c r="O680">
        <f t="shared" si="41"/>
        <v>1</v>
      </c>
    </row>
    <row r="681" spans="1:15" x14ac:dyDescent="0.15">
      <c r="A681" t="s">
        <v>701</v>
      </c>
      <c r="B681" t="s">
        <v>267</v>
      </c>
      <c r="C681" s="6">
        <v>45179</v>
      </c>
      <c r="D681" t="s">
        <v>80</v>
      </c>
      <c r="E681" t="s">
        <v>212</v>
      </c>
      <c r="F681" t="s">
        <v>379</v>
      </c>
      <c r="G681">
        <v>323</v>
      </c>
      <c r="H681" t="s">
        <v>83</v>
      </c>
      <c r="I681" t="s">
        <v>91</v>
      </c>
      <c r="J681" t="s">
        <v>89</v>
      </c>
      <c r="K681" t="s">
        <v>202</v>
      </c>
      <c r="M681" s="48" t="str">
        <f t="shared" si="40"/>
        <v>門脇知輝走幅跳</v>
      </c>
      <c r="O681">
        <f t="shared" si="41"/>
        <v>1</v>
      </c>
    </row>
    <row r="682" spans="1:15" x14ac:dyDescent="0.15">
      <c r="A682" t="s">
        <v>839</v>
      </c>
      <c r="B682" t="s">
        <v>267</v>
      </c>
      <c r="C682" s="6">
        <v>45157</v>
      </c>
      <c r="D682" t="s">
        <v>164</v>
      </c>
      <c r="E682" t="s">
        <v>138</v>
      </c>
      <c r="F682" t="s">
        <v>341</v>
      </c>
      <c r="G682">
        <v>1187</v>
      </c>
      <c r="H682" t="s">
        <v>83</v>
      </c>
      <c r="I682" t="s">
        <v>145</v>
      </c>
      <c r="J682" t="s">
        <v>85</v>
      </c>
      <c r="K682" t="s">
        <v>671</v>
      </c>
      <c r="M682" s="48" t="str">
        <f t="shared" si="40"/>
        <v>野口蒼太三段跳</v>
      </c>
      <c r="O682" t="e">
        <f>IF(M682=#REF!,0,1)</f>
        <v>#REF!</v>
      </c>
    </row>
    <row r="683" spans="1:15" x14ac:dyDescent="0.15">
      <c r="A683" t="s">
        <v>701</v>
      </c>
      <c r="B683" t="s">
        <v>267</v>
      </c>
      <c r="C683" s="6">
        <v>45179</v>
      </c>
      <c r="D683" t="s">
        <v>164</v>
      </c>
      <c r="E683" t="s">
        <v>138</v>
      </c>
      <c r="F683" t="s">
        <v>149</v>
      </c>
      <c r="G683">
        <v>1284</v>
      </c>
      <c r="H683" t="s">
        <v>83</v>
      </c>
      <c r="I683" t="s">
        <v>145</v>
      </c>
      <c r="J683" t="s">
        <v>85</v>
      </c>
      <c r="K683" t="s">
        <v>652</v>
      </c>
      <c r="M683" s="48" t="str">
        <f t="shared" si="40"/>
        <v>野村駿三段跳</v>
      </c>
      <c r="O683" t="e">
        <f>IF(M683=#REF!,0,1)</f>
        <v>#REF!</v>
      </c>
    </row>
    <row r="684" spans="1:15" x14ac:dyDescent="0.15">
      <c r="A684" t="s">
        <v>713</v>
      </c>
      <c r="B684" t="s">
        <v>79</v>
      </c>
      <c r="C684" s="6">
        <v>45199</v>
      </c>
      <c r="D684" t="s">
        <v>438</v>
      </c>
      <c r="E684" t="s">
        <v>212</v>
      </c>
      <c r="F684" t="s">
        <v>575</v>
      </c>
      <c r="G684">
        <v>332</v>
      </c>
      <c r="H684" t="s">
        <v>83</v>
      </c>
      <c r="I684" t="s">
        <v>422</v>
      </c>
      <c r="J684" t="s">
        <v>546</v>
      </c>
      <c r="K684" t="s">
        <v>235</v>
      </c>
      <c r="M684" s="48" t="str">
        <f t="shared" si="40"/>
        <v>野々下愛梨走幅跳</v>
      </c>
      <c r="O684" t="e">
        <f>IF(M684=#REF!,0,1)</f>
        <v>#REF!</v>
      </c>
    </row>
    <row r="685" spans="1:15" x14ac:dyDescent="0.15">
      <c r="A685" t="s">
        <v>713</v>
      </c>
      <c r="B685" t="s">
        <v>79</v>
      </c>
      <c r="C685" s="6">
        <v>45199</v>
      </c>
      <c r="D685" t="s">
        <v>438</v>
      </c>
      <c r="E685" t="s">
        <v>212</v>
      </c>
      <c r="F685" t="s">
        <v>440</v>
      </c>
      <c r="G685">
        <v>317</v>
      </c>
      <c r="H685" t="s">
        <v>83</v>
      </c>
      <c r="I685" t="s">
        <v>425</v>
      </c>
      <c r="J685" t="s">
        <v>428</v>
      </c>
      <c r="K685" t="s">
        <v>235</v>
      </c>
      <c r="M685" s="48" t="str">
        <f t="shared" si="40"/>
        <v>矢口聖菜走幅跳</v>
      </c>
      <c r="O685" t="e">
        <f>IF(M685=#REF!,0,1)</f>
        <v>#REF!</v>
      </c>
    </row>
    <row r="686" spans="1:15" x14ac:dyDescent="0.15">
      <c r="A686" t="s">
        <v>787</v>
      </c>
      <c r="B686" t="s">
        <v>788</v>
      </c>
      <c r="C686" s="6" t="s">
        <v>844</v>
      </c>
      <c r="D686" t="s">
        <v>791</v>
      </c>
      <c r="E686" t="s">
        <v>81</v>
      </c>
      <c r="F686" t="s">
        <v>793</v>
      </c>
      <c r="G686">
        <v>957</v>
      </c>
      <c r="H686" t="s">
        <v>83</v>
      </c>
      <c r="I686" t="s">
        <v>794</v>
      </c>
      <c r="J686">
        <v>1</v>
      </c>
      <c r="M686" s="48" t="str">
        <f t="shared" si="40"/>
        <v>矢田　泰雅砲丸投</v>
      </c>
      <c r="O686" t="e">
        <f>IF(M686=#REF!,0,1)</f>
        <v>#REF!</v>
      </c>
    </row>
    <row r="687" spans="1:15" x14ac:dyDescent="0.15">
      <c r="A687" t="s">
        <v>739</v>
      </c>
      <c r="B687" t="s">
        <v>837</v>
      </c>
      <c r="C687" s="6">
        <v>45208</v>
      </c>
      <c r="D687" t="s">
        <v>80</v>
      </c>
      <c r="E687" t="s">
        <v>81</v>
      </c>
      <c r="F687" t="s">
        <v>94</v>
      </c>
      <c r="G687">
        <v>911</v>
      </c>
      <c r="H687" t="s">
        <v>83</v>
      </c>
      <c r="I687" t="s">
        <v>88</v>
      </c>
      <c r="J687" t="s">
        <v>89</v>
      </c>
      <c r="K687" t="s">
        <v>86</v>
      </c>
      <c r="M687" s="48" t="str">
        <f t="shared" si="40"/>
        <v>矢田泰雅砲丸投</v>
      </c>
      <c r="O687">
        <f t="shared" ref="O687:O707" si="42">IF(M687=M686,0,1)</f>
        <v>1</v>
      </c>
    </row>
    <row r="688" spans="1:15" x14ac:dyDescent="0.15">
      <c r="A688" t="s">
        <v>701</v>
      </c>
      <c r="B688" t="s">
        <v>267</v>
      </c>
      <c r="C688" s="6">
        <v>45179</v>
      </c>
      <c r="D688" t="s">
        <v>126</v>
      </c>
      <c r="E688" t="s">
        <v>81</v>
      </c>
      <c r="F688" t="s">
        <v>690</v>
      </c>
      <c r="G688">
        <v>722</v>
      </c>
      <c r="H688" t="s">
        <v>83</v>
      </c>
      <c r="I688" t="s">
        <v>112</v>
      </c>
      <c r="J688" t="s">
        <v>89</v>
      </c>
      <c r="K688" t="s">
        <v>86</v>
      </c>
      <c r="M688" s="48" t="str">
        <f t="shared" si="40"/>
        <v>柳原愛桜砲丸投</v>
      </c>
      <c r="O688" t="e">
        <f>IF(M688=#REF!,0,1)</f>
        <v>#REF!</v>
      </c>
    </row>
    <row r="689" spans="1:15" x14ac:dyDescent="0.15">
      <c r="A689" t="s">
        <v>739</v>
      </c>
      <c r="B689" t="s">
        <v>837</v>
      </c>
      <c r="C689" s="6">
        <v>45208</v>
      </c>
      <c r="D689" t="s">
        <v>80</v>
      </c>
      <c r="E689" t="s">
        <v>81</v>
      </c>
      <c r="F689" t="s">
        <v>271</v>
      </c>
      <c r="G689">
        <v>732</v>
      </c>
      <c r="H689" t="s">
        <v>83</v>
      </c>
      <c r="I689" t="s">
        <v>239</v>
      </c>
      <c r="J689" t="s">
        <v>85</v>
      </c>
      <c r="K689" t="s">
        <v>86</v>
      </c>
      <c r="M689" s="48" t="str">
        <f t="shared" si="40"/>
        <v>柳沼颯太砲丸投</v>
      </c>
      <c r="O689" t="e">
        <f>IF(M689=#REF!,0,1)</f>
        <v>#REF!</v>
      </c>
    </row>
    <row r="690" spans="1:15" x14ac:dyDescent="0.15">
      <c r="A690" t="s">
        <v>266</v>
      </c>
      <c r="B690" t="s">
        <v>267</v>
      </c>
      <c r="C690" s="6" t="s">
        <v>841</v>
      </c>
      <c r="D690" t="s">
        <v>80</v>
      </c>
      <c r="E690" t="s">
        <v>81</v>
      </c>
      <c r="F690" t="s">
        <v>110</v>
      </c>
      <c r="G690">
        <v>856</v>
      </c>
      <c r="H690" t="s">
        <v>83</v>
      </c>
      <c r="I690" t="s">
        <v>274</v>
      </c>
      <c r="J690" t="s">
        <v>109</v>
      </c>
      <c r="K690" t="s">
        <v>86</v>
      </c>
      <c r="M690" s="48" t="str">
        <f t="shared" si="40"/>
        <v>有馬敬慈砲丸投</v>
      </c>
      <c r="O690" t="e">
        <f>IF(M690=#REF!,0,1)</f>
        <v>#REF!</v>
      </c>
    </row>
    <row r="691" spans="1:15" x14ac:dyDescent="0.15">
      <c r="A691" t="s">
        <v>643</v>
      </c>
      <c r="B691" t="s">
        <v>267</v>
      </c>
      <c r="C691" s="6">
        <v>45122</v>
      </c>
      <c r="D691" t="s">
        <v>655</v>
      </c>
      <c r="E691" t="s">
        <v>212</v>
      </c>
      <c r="F691" t="s">
        <v>646</v>
      </c>
      <c r="G691">
        <v>458</v>
      </c>
      <c r="H691" t="s">
        <v>83</v>
      </c>
      <c r="I691" t="s">
        <v>645</v>
      </c>
      <c r="J691" t="s">
        <v>85</v>
      </c>
      <c r="K691" t="s">
        <v>155</v>
      </c>
      <c r="M691" s="48" t="str">
        <f t="shared" si="40"/>
        <v>林ちひろ走幅跳</v>
      </c>
      <c r="O691">
        <f t="shared" si="42"/>
        <v>1</v>
      </c>
    </row>
    <row r="692" spans="1:15" x14ac:dyDescent="0.15">
      <c r="A692" t="s">
        <v>713</v>
      </c>
      <c r="B692" t="s">
        <v>79</v>
      </c>
      <c r="C692" s="6">
        <v>45199</v>
      </c>
      <c r="D692" t="s">
        <v>421</v>
      </c>
      <c r="E692" t="s">
        <v>212</v>
      </c>
      <c r="F692" t="s">
        <v>673</v>
      </c>
      <c r="G692">
        <v>341</v>
      </c>
      <c r="H692" t="s">
        <v>83</v>
      </c>
      <c r="I692" t="s">
        <v>566</v>
      </c>
      <c r="J692" t="s">
        <v>423</v>
      </c>
      <c r="K692" t="s">
        <v>235</v>
      </c>
      <c r="M692" s="48" t="str">
        <f t="shared" si="40"/>
        <v>林田拓真走幅跳</v>
      </c>
      <c r="O692">
        <f t="shared" si="42"/>
        <v>1</v>
      </c>
    </row>
    <row r="693" spans="1:15" x14ac:dyDescent="0.15">
      <c r="A693" t="s">
        <v>536</v>
      </c>
      <c r="B693" t="s">
        <v>79</v>
      </c>
      <c r="C693" s="6">
        <v>45094</v>
      </c>
      <c r="D693" t="s">
        <v>126</v>
      </c>
      <c r="E693" t="s">
        <v>212</v>
      </c>
      <c r="F693" t="s">
        <v>332</v>
      </c>
      <c r="G693">
        <v>429</v>
      </c>
      <c r="H693" t="s">
        <v>83</v>
      </c>
      <c r="I693" t="s">
        <v>274</v>
      </c>
      <c r="J693" t="s">
        <v>89</v>
      </c>
      <c r="K693" t="s">
        <v>324</v>
      </c>
      <c r="M693" s="48" t="str">
        <f t="shared" si="40"/>
        <v>林梨花走幅跳</v>
      </c>
      <c r="O693" t="e">
        <f>IF(M693=#REF!,0,1)</f>
        <v>#REF!</v>
      </c>
    </row>
    <row r="694" spans="1:15" x14ac:dyDescent="0.15">
      <c r="A694" t="s">
        <v>739</v>
      </c>
      <c r="B694" t="s">
        <v>837</v>
      </c>
      <c r="C694" s="6">
        <v>45208</v>
      </c>
      <c r="D694" t="s">
        <v>421</v>
      </c>
      <c r="E694" t="s">
        <v>212</v>
      </c>
      <c r="F694" t="s">
        <v>560</v>
      </c>
      <c r="G694">
        <v>327</v>
      </c>
      <c r="H694" t="s">
        <v>83</v>
      </c>
      <c r="I694" t="s">
        <v>422</v>
      </c>
      <c r="J694" t="s">
        <v>546</v>
      </c>
      <c r="K694" t="s">
        <v>235</v>
      </c>
      <c r="M694" s="48" t="str">
        <f t="shared" si="40"/>
        <v>鈴木絢翔走幅跳</v>
      </c>
      <c r="O694">
        <f t="shared" si="42"/>
        <v>1</v>
      </c>
    </row>
    <row r="695" spans="1:15" x14ac:dyDescent="0.15">
      <c r="A695" t="s">
        <v>701</v>
      </c>
      <c r="B695" t="s">
        <v>267</v>
      </c>
      <c r="C695" s="6">
        <v>45179</v>
      </c>
      <c r="D695" t="s">
        <v>80</v>
      </c>
      <c r="E695" t="s">
        <v>212</v>
      </c>
      <c r="F695" t="s">
        <v>385</v>
      </c>
      <c r="G695">
        <v>429</v>
      </c>
      <c r="H695" t="s">
        <v>83</v>
      </c>
      <c r="I695" t="s">
        <v>101</v>
      </c>
      <c r="J695" t="s">
        <v>85</v>
      </c>
      <c r="K695" t="s">
        <v>159</v>
      </c>
      <c r="M695" s="48" t="str">
        <f t="shared" si="40"/>
        <v>鈴木海利走幅跳</v>
      </c>
      <c r="O695" t="e">
        <f>IF(M695=#REF!,0,1)</f>
        <v>#REF!</v>
      </c>
    </row>
    <row r="696" spans="1:15" x14ac:dyDescent="0.15">
      <c r="A696" t="s">
        <v>701</v>
      </c>
      <c r="B696" t="s">
        <v>267</v>
      </c>
      <c r="C696" s="6">
        <v>45178</v>
      </c>
      <c r="D696" t="s">
        <v>829</v>
      </c>
      <c r="E696" t="s">
        <v>212</v>
      </c>
      <c r="F696" t="s">
        <v>707</v>
      </c>
      <c r="G696">
        <v>404</v>
      </c>
      <c r="H696" t="s">
        <v>83</v>
      </c>
      <c r="I696" t="s">
        <v>488</v>
      </c>
      <c r="J696" t="s">
        <v>85</v>
      </c>
      <c r="K696" t="s">
        <v>148</v>
      </c>
      <c r="M696" s="48" t="str">
        <f t="shared" si="40"/>
        <v>鈴木沙也加走幅跳</v>
      </c>
      <c r="O696" t="e">
        <f>IF(M696=#REF!,0,1)</f>
        <v>#REF!</v>
      </c>
    </row>
    <row r="697" spans="1:15" x14ac:dyDescent="0.15">
      <c r="A697" t="s">
        <v>713</v>
      </c>
      <c r="B697" t="s">
        <v>79</v>
      </c>
      <c r="C697" s="6">
        <v>45199</v>
      </c>
      <c r="D697" t="s">
        <v>421</v>
      </c>
      <c r="E697" t="s">
        <v>212</v>
      </c>
      <c r="F697" t="s">
        <v>726</v>
      </c>
      <c r="G697">
        <v>309</v>
      </c>
      <c r="H697" t="s">
        <v>83</v>
      </c>
      <c r="I697" t="s">
        <v>422</v>
      </c>
      <c r="J697" t="s">
        <v>109</v>
      </c>
      <c r="K697" t="s">
        <v>235</v>
      </c>
      <c r="M697" s="48" t="str">
        <f t="shared" si="40"/>
        <v>鈴木彰斗走幅跳</v>
      </c>
      <c r="O697">
        <f t="shared" si="42"/>
        <v>1</v>
      </c>
    </row>
    <row r="698" spans="1:15" x14ac:dyDescent="0.15">
      <c r="A698" t="s">
        <v>445</v>
      </c>
      <c r="B698" t="s">
        <v>79</v>
      </c>
      <c r="C698" s="6" t="s">
        <v>843</v>
      </c>
      <c r="D698" t="s">
        <v>373</v>
      </c>
      <c r="E698" t="s">
        <v>183</v>
      </c>
      <c r="F698" t="s">
        <v>408</v>
      </c>
      <c r="G698">
        <v>1209</v>
      </c>
      <c r="H698" t="s">
        <v>83</v>
      </c>
      <c r="I698" t="s">
        <v>449</v>
      </c>
      <c r="J698" t="s">
        <v>109</v>
      </c>
      <c r="K698" t="s">
        <v>86</v>
      </c>
      <c r="M698" s="48" t="str">
        <f t="shared" si="40"/>
        <v>鈴木真白ハンマー投</v>
      </c>
      <c r="O698" t="e">
        <f>IF(M698=#REF!,0,1)</f>
        <v>#REF!</v>
      </c>
    </row>
    <row r="699" spans="1:15" x14ac:dyDescent="0.15">
      <c r="A699" t="s">
        <v>445</v>
      </c>
      <c r="B699" t="s">
        <v>79</v>
      </c>
      <c r="C699" s="6" t="s">
        <v>848</v>
      </c>
      <c r="D699" t="s">
        <v>373</v>
      </c>
      <c r="E699" t="s">
        <v>189</v>
      </c>
      <c r="F699" t="s">
        <v>408</v>
      </c>
      <c r="G699">
        <v>1834</v>
      </c>
      <c r="H699" t="s">
        <v>83</v>
      </c>
      <c r="I699" t="s">
        <v>449</v>
      </c>
      <c r="J699" t="s">
        <v>109</v>
      </c>
      <c r="K699" t="s">
        <v>86</v>
      </c>
      <c r="M699" s="48" t="str">
        <f t="shared" si="40"/>
        <v>鈴木真白やり投</v>
      </c>
      <c r="O699">
        <f t="shared" si="42"/>
        <v>1</v>
      </c>
    </row>
    <row r="700" spans="1:15" x14ac:dyDescent="0.15">
      <c r="A700" t="s">
        <v>445</v>
      </c>
      <c r="B700" t="s">
        <v>79</v>
      </c>
      <c r="C700" s="6" t="s">
        <v>845</v>
      </c>
      <c r="D700" t="s">
        <v>373</v>
      </c>
      <c r="E700" t="s">
        <v>81</v>
      </c>
      <c r="F700" t="s">
        <v>408</v>
      </c>
      <c r="G700">
        <v>574</v>
      </c>
      <c r="H700" t="s">
        <v>83</v>
      </c>
      <c r="I700" t="s">
        <v>449</v>
      </c>
      <c r="J700" t="s">
        <v>109</v>
      </c>
      <c r="K700" t="s">
        <v>86</v>
      </c>
      <c r="M700" s="48" t="str">
        <f t="shared" si="40"/>
        <v>鈴木真白砲丸投</v>
      </c>
      <c r="O700">
        <f t="shared" si="42"/>
        <v>1</v>
      </c>
    </row>
    <row r="701" spans="1:15" x14ac:dyDescent="0.15">
      <c r="A701" t="s">
        <v>266</v>
      </c>
      <c r="B701" t="s">
        <v>267</v>
      </c>
      <c r="C701" s="6" t="s">
        <v>841</v>
      </c>
      <c r="D701" t="s">
        <v>532</v>
      </c>
      <c r="E701" t="s">
        <v>212</v>
      </c>
      <c r="F701" t="s">
        <v>321</v>
      </c>
      <c r="G701">
        <v>518</v>
      </c>
      <c r="H701" t="s">
        <v>83</v>
      </c>
      <c r="I701" t="s">
        <v>205</v>
      </c>
      <c r="J701" t="s">
        <v>89</v>
      </c>
      <c r="K701" t="s">
        <v>202</v>
      </c>
      <c r="M701" s="48" t="str">
        <f t="shared" si="40"/>
        <v>鈴木善走幅跳</v>
      </c>
      <c r="O701">
        <f t="shared" si="42"/>
        <v>1</v>
      </c>
    </row>
    <row r="702" spans="1:15" x14ac:dyDescent="0.15">
      <c r="A702" t="s">
        <v>336</v>
      </c>
      <c r="B702" t="s">
        <v>79</v>
      </c>
      <c r="C702" s="6" t="s">
        <v>847</v>
      </c>
      <c r="D702" t="s">
        <v>530</v>
      </c>
      <c r="E702" t="s">
        <v>138</v>
      </c>
      <c r="F702" t="s">
        <v>339</v>
      </c>
      <c r="G702">
        <v>1066</v>
      </c>
      <c r="H702" t="s">
        <v>83</v>
      </c>
      <c r="I702" t="s">
        <v>211</v>
      </c>
      <c r="J702" t="s">
        <v>89</v>
      </c>
      <c r="K702" t="s">
        <v>227</v>
      </c>
      <c r="M702" s="48" t="str">
        <f t="shared" si="40"/>
        <v>鈴木柊吾三段跳</v>
      </c>
      <c r="O702">
        <f t="shared" si="42"/>
        <v>1</v>
      </c>
    </row>
    <row r="703" spans="1:15" x14ac:dyDescent="0.15">
      <c r="A703" t="s">
        <v>489</v>
      </c>
      <c r="B703" t="s">
        <v>79</v>
      </c>
      <c r="C703" s="6" t="s">
        <v>851</v>
      </c>
      <c r="D703" t="s">
        <v>80</v>
      </c>
      <c r="E703" t="s">
        <v>212</v>
      </c>
      <c r="F703" t="s">
        <v>520</v>
      </c>
      <c r="G703">
        <v>522</v>
      </c>
      <c r="H703" t="s">
        <v>83</v>
      </c>
      <c r="I703" t="s">
        <v>498</v>
      </c>
      <c r="J703" t="s">
        <v>85</v>
      </c>
      <c r="K703" t="s">
        <v>237</v>
      </c>
      <c r="M703" s="48" t="str">
        <f t="shared" si="40"/>
        <v>鈴木零生走幅跳</v>
      </c>
      <c r="O703" t="e">
        <f>IF(M703=#REF!,0,1)</f>
        <v>#REF!</v>
      </c>
    </row>
    <row r="704" spans="1:15" x14ac:dyDescent="0.15">
      <c r="A704" t="s">
        <v>739</v>
      </c>
      <c r="B704" t="s">
        <v>837</v>
      </c>
      <c r="C704" s="6">
        <v>45208</v>
      </c>
      <c r="D704" t="s">
        <v>421</v>
      </c>
      <c r="E704" t="s">
        <v>835</v>
      </c>
      <c r="F704" t="s">
        <v>606</v>
      </c>
      <c r="G704">
        <v>4255</v>
      </c>
      <c r="H704" t="s">
        <v>83</v>
      </c>
      <c r="I704" t="s">
        <v>559</v>
      </c>
      <c r="J704">
        <v>6</v>
      </c>
      <c r="K704" t="s">
        <v>86</v>
      </c>
      <c r="M704" s="48" t="str">
        <f t="shared" si="40"/>
        <v>鈴木漣起ｼﾞｬﾍﾞﾘｯｸﾎﾞｰﾙｽﾛｰ</v>
      </c>
      <c r="O704">
        <f t="shared" si="42"/>
        <v>1</v>
      </c>
    </row>
    <row r="705" spans="1:15" x14ac:dyDescent="0.15">
      <c r="A705" t="s">
        <v>701</v>
      </c>
      <c r="B705" t="s">
        <v>267</v>
      </c>
      <c r="C705" s="6">
        <v>45179</v>
      </c>
      <c r="D705" t="s">
        <v>80</v>
      </c>
      <c r="E705" t="s">
        <v>212</v>
      </c>
      <c r="F705" t="s">
        <v>516</v>
      </c>
      <c r="G705">
        <v>460</v>
      </c>
      <c r="H705" t="s">
        <v>83</v>
      </c>
      <c r="I705" t="s">
        <v>112</v>
      </c>
      <c r="J705" t="s">
        <v>89</v>
      </c>
      <c r="K705" t="s">
        <v>153</v>
      </c>
      <c r="M705" s="48" t="str">
        <f t="shared" si="40"/>
        <v>鈴木煌斗走幅跳</v>
      </c>
      <c r="O705" t="e">
        <f>IF(M705=#REF!,0,1)</f>
        <v>#REF!</v>
      </c>
    </row>
    <row r="706" spans="1:15" x14ac:dyDescent="0.15">
      <c r="A706" t="s">
        <v>787</v>
      </c>
      <c r="B706" t="s">
        <v>788</v>
      </c>
      <c r="C706" s="6" t="s">
        <v>844</v>
      </c>
      <c r="D706" t="s">
        <v>791</v>
      </c>
      <c r="E706" t="s">
        <v>117</v>
      </c>
      <c r="F706" t="s">
        <v>810</v>
      </c>
      <c r="G706">
        <v>4773</v>
      </c>
      <c r="H706" t="s">
        <v>83</v>
      </c>
      <c r="I706" t="s">
        <v>280</v>
      </c>
      <c r="J706">
        <v>2</v>
      </c>
      <c r="M706" s="48" t="str">
        <f t="shared" ref="M706:M746" si="43">F706&amp;E706</f>
        <v>六車　駿ｼﾞｬﾍﾞﾘｯｸｽﾛｰ</v>
      </c>
      <c r="O706" t="e">
        <f>IF(M706=#REF!,0,1)</f>
        <v>#REF!</v>
      </c>
    </row>
    <row r="707" spans="1:15" x14ac:dyDescent="0.15">
      <c r="A707" t="s">
        <v>739</v>
      </c>
      <c r="B707" t="s">
        <v>837</v>
      </c>
      <c r="C707" s="6">
        <v>45208</v>
      </c>
      <c r="D707" t="s">
        <v>80</v>
      </c>
      <c r="E707" t="s">
        <v>117</v>
      </c>
      <c r="F707" t="s">
        <v>99</v>
      </c>
      <c r="G707">
        <v>4680</v>
      </c>
      <c r="H707" t="s">
        <v>83</v>
      </c>
      <c r="I707" t="s">
        <v>280</v>
      </c>
      <c r="J707" t="s">
        <v>85</v>
      </c>
      <c r="K707" t="s">
        <v>86</v>
      </c>
      <c r="M707" s="48" t="str">
        <f t="shared" si="43"/>
        <v>六車駿ｼﾞｬﾍﾞﾘｯｸｽﾛｰ</v>
      </c>
      <c r="O707">
        <f t="shared" si="42"/>
        <v>1</v>
      </c>
    </row>
    <row r="708" spans="1:15" x14ac:dyDescent="0.15">
      <c r="A708" t="s">
        <v>778</v>
      </c>
      <c r="B708" t="s">
        <v>267</v>
      </c>
      <c r="C708" s="6" t="s">
        <v>779</v>
      </c>
      <c r="D708" t="s">
        <v>80</v>
      </c>
      <c r="E708" t="s">
        <v>123</v>
      </c>
      <c r="F708" t="s">
        <v>99</v>
      </c>
      <c r="G708">
        <v>2153</v>
      </c>
      <c r="H708" t="s">
        <v>83</v>
      </c>
      <c r="I708" t="s">
        <v>280</v>
      </c>
      <c r="J708" t="s">
        <v>85</v>
      </c>
      <c r="K708" t="s">
        <v>86</v>
      </c>
      <c r="M708" s="48" t="str">
        <f t="shared" si="43"/>
        <v>六車駿円盤投</v>
      </c>
      <c r="O708" t="e">
        <f>IF(M708=#REF!,0,1)</f>
        <v>#REF!</v>
      </c>
    </row>
    <row r="709" spans="1:15" x14ac:dyDescent="0.15">
      <c r="A709" t="s">
        <v>739</v>
      </c>
      <c r="B709" t="s">
        <v>837</v>
      </c>
      <c r="C709" s="6">
        <v>45208</v>
      </c>
      <c r="D709" t="s">
        <v>80</v>
      </c>
      <c r="E709" t="s">
        <v>81</v>
      </c>
      <c r="F709" t="s">
        <v>99</v>
      </c>
      <c r="G709">
        <v>886</v>
      </c>
      <c r="H709" t="s">
        <v>83</v>
      </c>
      <c r="I709" t="s">
        <v>280</v>
      </c>
      <c r="J709" t="s">
        <v>85</v>
      </c>
      <c r="K709" t="s">
        <v>86</v>
      </c>
      <c r="M709" s="48" t="str">
        <f t="shared" si="43"/>
        <v>六車駿砲丸投</v>
      </c>
      <c r="O709">
        <f t="shared" ref="O709:O745" si="44">IF(M709=M708,0,1)</f>
        <v>1</v>
      </c>
    </row>
    <row r="710" spans="1:15" x14ac:dyDescent="0.15">
      <c r="A710" t="s">
        <v>445</v>
      </c>
      <c r="B710" t="s">
        <v>79</v>
      </c>
      <c r="C710" s="6" t="s">
        <v>843</v>
      </c>
      <c r="D710" t="s">
        <v>164</v>
      </c>
      <c r="E710" t="s">
        <v>212</v>
      </c>
      <c r="F710" t="s">
        <v>226</v>
      </c>
      <c r="G710">
        <v>582</v>
      </c>
      <c r="H710" t="s">
        <v>83</v>
      </c>
      <c r="I710" t="s">
        <v>457</v>
      </c>
      <c r="J710" t="s">
        <v>109</v>
      </c>
      <c r="K710" t="s">
        <v>202</v>
      </c>
      <c r="M710" s="48" t="str">
        <f t="shared" si="43"/>
        <v>鷲尾征走幅跳</v>
      </c>
      <c r="O710" t="e">
        <f>IF(M710=#REF!,0,1)</f>
        <v>#REF!</v>
      </c>
    </row>
    <row r="711" spans="1:15" x14ac:dyDescent="0.15">
      <c r="A711" t="s">
        <v>739</v>
      </c>
      <c r="B711" t="s">
        <v>837</v>
      </c>
      <c r="C711" s="6">
        <v>45208</v>
      </c>
      <c r="D711" t="s">
        <v>438</v>
      </c>
      <c r="E711" t="s">
        <v>835</v>
      </c>
      <c r="F711" t="s">
        <v>774</v>
      </c>
      <c r="G711">
        <v>692</v>
      </c>
      <c r="H711" t="s">
        <v>83</v>
      </c>
      <c r="I711" t="s">
        <v>425</v>
      </c>
      <c r="J711" t="s">
        <v>89</v>
      </c>
      <c r="K711" t="s">
        <v>86</v>
      </c>
      <c r="M711" s="48" t="str">
        <f t="shared" si="43"/>
        <v>國分望愛ｼﾞｬﾍﾞﾘｯｸﾎﾞｰﾙｽﾛｰ</v>
      </c>
      <c r="O711">
        <f t="shared" si="44"/>
        <v>1</v>
      </c>
    </row>
    <row r="712" spans="1:15" x14ac:dyDescent="0.15">
      <c r="A712" t="s">
        <v>544</v>
      </c>
      <c r="B712" t="s">
        <v>79</v>
      </c>
      <c r="C712" s="6">
        <v>45074</v>
      </c>
      <c r="D712" t="s">
        <v>421</v>
      </c>
      <c r="E712" t="s">
        <v>835</v>
      </c>
      <c r="F712" t="s">
        <v>604</v>
      </c>
      <c r="G712">
        <v>2781</v>
      </c>
      <c r="H712" t="s">
        <v>83</v>
      </c>
      <c r="I712" t="s">
        <v>425</v>
      </c>
      <c r="J712" t="s">
        <v>423</v>
      </c>
      <c r="K712" t="s">
        <v>86</v>
      </c>
      <c r="M712" s="48" t="str">
        <f t="shared" si="43"/>
        <v>國澤晴陽ｼﾞｬﾍﾞﾘｯｸﾎﾞｰﾙｽﾛｰ</v>
      </c>
      <c r="O712">
        <f t="shared" si="44"/>
        <v>1</v>
      </c>
    </row>
    <row r="713" spans="1:15" x14ac:dyDescent="0.15">
      <c r="A713" t="s">
        <v>544</v>
      </c>
      <c r="B713" t="s">
        <v>79</v>
      </c>
      <c r="C713" s="6">
        <v>45074</v>
      </c>
      <c r="D713" t="s">
        <v>421</v>
      </c>
      <c r="E713" t="s">
        <v>835</v>
      </c>
      <c r="F713" t="s">
        <v>605</v>
      </c>
      <c r="G713">
        <v>2603</v>
      </c>
      <c r="H713" t="s">
        <v>83</v>
      </c>
      <c r="I713" t="s">
        <v>425</v>
      </c>
      <c r="J713" t="s">
        <v>423</v>
      </c>
      <c r="K713" t="s">
        <v>86</v>
      </c>
      <c r="M713" s="48" t="str">
        <f t="shared" si="43"/>
        <v>國澤龍之介ｼﾞｬﾍﾞﾘｯｸﾎﾞｰﾙｽﾛｰ</v>
      </c>
      <c r="O713">
        <f t="shared" si="44"/>
        <v>1</v>
      </c>
    </row>
    <row r="714" spans="1:15" x14ac:dyDescent="0.15">
      <c r="A714" t="s">
        <v>390</v>
      </c>
      <c r="B714" t="s">
        <v>79</v>
      </c>
      <c r="C714" s="6" t="s">
        <v>846</v>
      </c>
      <c r="D714" t="s">
        <v>530</v>
      </c>
      <c r="E714" t="s">
        <v>212</v>
      </c>
      <c r="F714" t="s">
        <v>393</v>
      </c>
      <c r="G714">
        <v>633</v>
      </c>
      <c r="H714" t="s">
        <v>83</v>
      </c>
      <c r="I714" t="s">
        <v>145</v>
      </c>
      <c r="J714" t="s">
        <v>85</v>
      </c>
      <c r="K714" t="s">
        <v>394</v>
      </c>
      <c r="M714" s="48" t="str">
        <f t="shared" si="43"/>
        <v>崔宰原走幅跳</v>
      </c>
      <c r="O714">
        <f t="shared" si="44"/>
        <v>1</v>
      </c>
    </row>
    <row r="715" spans="1:15" x14ac:dyDescent="0.15">
      <c r="A715" t="s">
        <v>713</v>
      </c>
      <c r="B715" t="s">
        <v>79</v>
      </c>
      <c r="C715" s="6">
        <v>45199</v>
      </c>
      <c r="D715" t="s">
        <v>421</v>
      </c>
      <c r="E715" t="s">
        <v>835</v>
      </c>
      <c r="F715" t="s">
        <v>564</v>
      </c>
      <c r="G715">
        <v>3139</v>
      </c>
      <c r="H715" t="s">
        <v>83</v>
      </c>
      <c r="I715" t="s">
        <v>422</v>
      </c>
      <c r="J715" t="s">
        <v>428</v>
      </c>
      <c r="K715" t="s">
        <v>86</v>
      </c>
      <c r="M715" s="48" t="str">
        <f t="shared" si="43"/>
        <v>廣瀬亮太ｼﾞｬﾍﾞﾘｯｸﾎﾞｰﾙｽﾛｰ</v>
      </c>
      <c r="O715" t="e">
        <f>IF(M715=#REF!,0,1)</f>
        <v>#REF!</v>
      </c>
    </row>
    <row r="716" spans="1:15" x14ac:dyDescent="0.15">
      <c r="A716" t="s">
        <v>713</v>
      </c>
      <c r="B716" t="s">
        <v>79</v>
      </c>
      <c r="C716" s="6">
        <v>45199</v>
      </c>
      <c r="D716" t="s">
        <v>421</v>
      </c>
      <c r="E716" t="s">
        <v>212</v>
      </c>
      <c r="F716" t="s">
        <v>564</v>
      </c>
      <c r="G716">
        <v>339</v>
      </c>
      <c r="H716" t="s">
        <v>83</v>
      </c>
      <c r="I716" t="s">
        <v>422</v>
      </c>
      <c r="J716" t="s">
        <v>428</v>
      </c>
      <c r="K716" t="s">
        <v>235</v>
      </c>
      <c r="M716" s="48" t="str">
        <f t="shared" si="43"/>
        <v>廣瀬亮太走幅跳</v>
      </c>
      <c r="O716" t="e">
        <f>IF(M716=#REF!,0,1)</f>
        <v>#REF!</v>
      </c>
    </row>
    <row r="717" spans="1:15" x14ac:dyDescent="0.15">
      <c r="A717" t="s">
        <v>787</v>
      </c>
      <c r="B717" t="s">
        <v>788</v>
      </c>
      <c r="C717" s="6" t="s">
        <v>844</v>
      </c>
      <c r="D717" t="s">
        <v>789</v>
      </c>
      <c r="E717" t="s">
        <v>212</v>
      </c>
      <c r="F717" t="s">
        <v>807</v>
      </c>
      <c r="G717">
        <v>466</v>
      </c>
      <c r="H717" t="s">
        <v>83</v>
      </c>
      <c r="I717" t="s">
        <v>280</v>
      </c>
      <c r="J717">
        <v>3</v>
      </c>
      <c r="K717">
        <v>1.8</v>
      </c>
      <c r="M717" s="48" t="str">
        <f t="shared" si="43"/>
        <v>廣田　彩華走幅跳</v>
      </c>
      <c r="O717" t="e">
        <f>IF(M717=#REF!,0,1)</f>
        <v>#REF!</v>
      </c>
    </row>
    <row r="718" spans="1:15" x14ac:dyDescent="0.15">
      <c r="A718" t="s">
        <v>643</v>
      </c>
      <c r="B718" t="s">
        <v>267</v>
      </c>
      <c r="C718" s="6">
        <v>45122</v>
      </c>
      <c r="D718" t="s">
        <v>656</v>
      </c>
      <c r="E718" t="s">
        <v>212</v>
      </c>
      <c r="F718" t="s">
        <v>256</v>
      </c>
      <c r="G718">
        <v>492</v>
      </c>
      <c r="H718" t="s">
        <v>83</v>
      </c>
      <c r="I718" t="s">
        <v>280</v>
      </c>
      <c r="J718" t="s">
        <v>109</v>
      </c>
      <c r="K718" t="s">
        <v>161</v>
      </c>
      <c r="M718" s="48" t="str">
        <f t="shared" si="43"/>
        <v>廣田彩華走幅跳</v>
      </c>
      <c r="O718">
        <f t="shared" si="44"/>
        <v>1</v>
      </c>
    </row>
    <row r="719" spans="1:15" x14ac:dyDescent="0.15">
      <c r="A719" t="s">
        <v>78</v>
      </c>
      <c r="B719" t="s">
        <v>79</v>
      </c>
      <c r="C719" s="6" t="s">
        <v>849</v>
      </c>
      <c r="D719" t="s">
        <v>80</v>
      </c>
      <c r="E719" t="s">
        <v>117</v>
      </c>
      <c r="F719" t="s">
        <v>119</v>
      </c>
      <c r="G719">
        <v>3402</v>
      </c>
      <c r="H719" t="s">
        <v>83</v>
      </c>
      <c r="I719" t="s">
        <v>108</v>
      </c>
      <c r="J719" t="s">
        <v>85</v>
      </c>
      <c r="K719" t="s">
        <v>86</v>
      </c>
      <c r="M719" s="48" t="str">
        <f t="shared" si="43"/>
        <v>檜山蒼空ｼﾞｬﾍﾞﾘｯｸｽﾛｰ</v>
      </c>
      <c r="O719" t="e">
        <f>IF(M719=#REF!,0,1)</f>
        <v>#REF!</v>
      </c>
    </row>
    <row r="720" spans="1:15" x14ac:dyDescent="0.15">
      <c r="A720" t="s">
        <v>713</v>
      </c>
      <c r="B720" t="s">
        <v>79</v>
      </c>
      <c r="C720" s="6">
        <v>45199</v>
      </c>
      <c r="D720" t="s">
        <v>438</v>
      </c>
      <c r="E720" t="s">
        <v>212</v>
      </c>
      <c r="F720" t="s">
        <v>580</v>
      </c>
      <c r="G720">
        <v>271</v>
      </c>
      <c r="H720" t="s">
        <v>83</v>
      </c>
      <c r="I720" t="s">
        <v>422</v>
      </c>
      <c r="J720" t="s">
        <v>423</v>
      </c>
      <c r="K720" t="s">
        <v>235</v>
      </c>
      <c r="M720" s="48" t="str">
        <f t="shared" si="43"/>
        <v>澤井優空走幅跳</v>
      </c>
      <c r="O720">
        <f t="shared" si="44"/>
        <v>1</v>
      </c>
    </row>
    <row r="721" spans="1:15" x14ac:dyDescent="0.15">
      <c r="A721" t="s">
        <v>544</v>
      </c>
      <c r="B721" t="s">
        <v>79</v>
      </c>
      <c r="C721" s="6">
        <v>45074</v>
      </c>
      <c r="D721" t="s">
        <v>438</v>
      </c>
      <c r="E721" t="s">
        <v>835</v>
      </c>
      <c r="F721" t="s">
        <v>609</v>
      </c>
      <c r="G721">
        <v>1493</v>
      </c>
      <c r="H721" t="s">
        <v>83</v>
      </c>
      <c r="I721" t="s">
        <v>548</v>
      </c>
      <c r="J721" t="s">
        <v>109</v>
      </c>
      <c r="K721" t="s">
        <v>86</v>
      </c>
      <c r="M721" s="48" t="str">
        <f t="shared" si="43"/>
        <v>澤向茉南ｼﾞｬﾍﾞﾘｯｸﾎﾞｰﾙｽﾛｰ</v>
      </c>
      <c r="O721" t="e">
        <f>IF(M721=#REF!,0,1)</f>
        <v>#REF!</v>
      </c>
    </row>
    <row r="722" spans="1:15" x14ac:dyDescent="0.15">
      <c r="A722" t="s">
        <v>713</v>
      </c>
      <c r="B722" t="s">
        <v>79</v>
      </c>
      <c r="C722" s="6">
        <v>45199</v>
      </c>
      <c r="D722" t="s">
        <v>833</v>
      </c>
      <c r="E722" t="s">
        <v>212</v>
      </c>
      <c r="F722" t="s">
        <v>609</v>
      </c>
      <c r="G722">
        <v>278</v>
      </c>
      <c r="H722" t="s">
        <v>83</v>
      </c>
      <c r="I722" t="s">
        <v>548</v>
      </c>
      <c r="J722" t="s">
        <v>109</v>
      </c>
      <c r="K722" t="s">
        <v>235</v>
      </c>
      <c r="M722" s="48" t="str">
        <f t="shared" si="43"/>
        <v>澤向茉南走幅跳</v>
      </c>
      <c r="O722">
        <f t="shared" si="44"/>
        <v>1</v>
      </c>
    </row>
    <row r="723" spans="1:15" x14ac:dyDescent="0.15">
      <c r="A723" t="s">
        <v>621</v>
      </c>
      <c r="B723" t="s">
        <v>267</v>
      </c>
      <c r="C723" s="6" t="s">
        <v>842</v>
      </c>
      <c r="D723" t="s">
        <v>126</v>
      </c>
      <c r="E723" t="s">
        <v>117</v>
      </c>
      <c r="F723" t="s">
        <v>376</v>
      </c>
      <c r="G723">
        <v>2670</v>
      </c>
      <c r="H723" t="s">
        <v>83</v>
      </c>
      <c r="I723" t="s">
        <v>125</v>
      </c>
      <c r="J723" t="s">
        <v>89</v>
      </c>
      <c r="K723" t="s">
        <v>86</v>
      </c>
      <c r="M723" s="48" t="str">
        <f t="shared" si="43"/>
        <v>澤瀬結愛ｼﾞｬﾍﾞﾘｯｸｽﾛｰ</v>
      </c>
      <c r="O723">
        <f t="shared" si="44"/>
        <v>1</v>
      </c>
    </row>
    <row r="724" spans="1:15" x14ac:dyDescent="0.15">
      <c r="A724" t="s">
        <v>701</v>
      </c>
      <c r="B724" t="s">
        <v>267</v>
      </c>
      <c r="C724" s="6">
        <v>45179</v>
      </c>
      <c r="D724" t="s">
        <v>828</v>
      </c>
      <c r="E724" t="s">
        <v>123</v>
      </c>
      <c r="F724" t="s">
        <v>376</v>
      </c>
      <c r="G724">
        <v>1893</v>
      </c>
      <c r="H724" t="s">
        <v>83</v>
      </c>
      <c r="I724" t="s">
        <v>125</v>
      </c>
      <c r="J724" t="s">
        <v>89</v>
      </c>
      <c r="K724" t="s">
        <v>86</v>
      </c>
      <c r="M724" s="48" t="str">
        <f t="shared" si="43"/>
        <v>澤瀬結愛円盤投</v>
      </c>
      <c r="O724">
        <f t="shared" si="44"/>
        <v>1</v>
      </c>
    </row>
    <row r="725" spans="1:15" x14ac:dyDescent="0.15">
      <c r="A725" t="s">
        <v>657</v>
      </c>
      <c r="B725" t="s">
        <v>267</v>
      </c>
      <c r="C725" s="6">
        <v>45080</v>
      </c>
      <c r="D725" t="s">
        <v>438</v>
      </c>
      <c r="E725" t="s">
        <v>835</v>
      </c>
      <c r="F725" t="s">
        <v>678</v>
      </c>
      <c r="G725">
        <v>3040</v>
      </c>
      <c r="H725" t="s">
        <v>83</v>
      </c>
      <c r="I725" t="s">
        <v>559</v>
      </c>
      <c r="J725">
        <v>6</v>
      </c>
      <c r="K725" t="s">
        <v>86</v>
      </c>
      <c r="M725" s="48" t="str">
        <f t="shared" si="43"/>
        <v>澤田芽依ｼﾞｬﾍﾞﾘｯｸﾎﾞｰﾙｽﾛｰ</v>
      </c>
      <c r="O725" t="e">
        <f>IF(M725=#REF!,0,1)</f>
        <v>#REF!</v>
      </c>
    </row>
    <row r="726" spans="1:15" x14ac:dyDescent="0.15">
      <c r="A726" t="s">
        <v>266</v>
      </c>
      <c r="B726" t="s">
        <v>267</v>
      </c>
      <c r="C726" s="6" t="s">
        <v>841</v>
      </c>
      <c r="D726" t="s">
        <v>80</v>
      </c>
      <c r="E726" t="s">
        <v>81</v>
      </c>
      <c r="F726" t="s">
        <v>278</v>
      </c>
      <c r="G726">
        <v>569</v>
      </c>
      <c r="H726" t="s">
        <v>83</v>
      </c>
      <c r="I726" t="s">
        <v>234</v>
      </c>
      <c r="J726" t="s">
        <v>109</v>
      </c>
      <c r="K726" t="s">
        <v>86</v>
      </c>
      <c r="M726" s="48" t="str">
        <f t="shared" si="43"/>
        <v>澤田蒼平砲丸投</v>
      </c>
      <c r="O726">
        <f t="shared" si="44"/>
        <v>1</v>
      </c>
    </row>
    <row r="727" spans="1:15" x14ac:dyDescent="0.15">
      <c r="A727" t="s">
        <v>336</v>
      </c>
      <c r="B727" t="s">
        <v>79</v>
      </c>
      <c r="C727" s="6" t="s">
        <v>847</v>
      </c>
      <c r="D727" t="s">
        <v>80</v>
      </c>
      <c r="E727" t="s">
        <v>117</v>
      </c>
      <c r="F727" t="s">
        <v>300</v>
      </c>
      <c r="G727">
        <v>2063</v>
      </c>
      <c r="H727" t="s">
        <v>83</v>
      </c>
      <c r="I727" t="s">
        <v>274</v>
      </c>
      <c r="J727" t="s">
        <v>109</v>
      </c>
      <c r="K727" t="s">
        <v>86</v>
      </c>
      <c r="M727" s="48" t="str">
        <f t="shared" si="43"/>
        <v>濱中裕秦ｼﾞｬﾍﾞﾘｯｸｽﾛｰ</v>
      </c>
      <c r="O727">
        <f t="shared" si="44"/>
        <v>1</v>
      </c>
    </row>
    <row r="728" spans="1:15" x14ac:dyDescent="0.15">
      <c r="A728" t="s">
        <v>536</v>
      </c>
      <c r="B728" t="s">
        <v>79</v>
      </c>
      <c r="C728" s="6">
        <v>45094</v>
      </c>
      <c r="D728" t="s">
        <v>80</v>
      </c>
      <c r="E728" t="s">
        <v>81</v>
      </c>
      <c r="F728" t="s">
        <v>537</v>
      </c>
      <c r="G728">
        <v>737</v>
      </c>
      <c r="H728" t="s">
        <v>83</v>
      </c>
      <c r="I728" t="s">
        <v>95</v>
      </c>
      <c r="J728" t="s">
        <v>85</v>
      </c>
      <c r="K728" t="s">
        <v>86</v>
      </c>
      <c r="M728" s="48" t="str">
        <f t="shared" si="43"/>
        <v>齊藤縁砲丸投</v>
      </c>
      <c r="O728">
        <f t="shared" si="44"/>
        <v>1</v>
      </c>
    </row>
    <row r="729" spans="1:15" x14ac:dyDescent="0.15">
      <c r="A729" t="s">
        <v>713</v>
      </c>
      <c r="B729" t="s">
        <v>79</v>
      </c>
      <c r="C729" s="6">
        <v>45199</v>
      </c>
      <c r="D729" t="s">
        <v>421</v>
      </c>
      <c r="E729" t="s">
        <v>212</v>
      </c>
      <c r="F729" t="s">
        <v>718</v>
      </c>
      <c r="G729" t="s">
        <v>719</v>
      </c>
      <c r="H729" t="s">
        <v>83</v>
      </c>
      <c r="I729" t="s">
        <v>566</v>
      </c>
      <c r="J729" t="s">
        <v>428</v>
      </c>
      <c r="K729" t="s">
        <v>235</v>
      </c>
      <c r="M729" s="48" t="str">
        <f t="shared" si="43"/>
        <v>齊藤玲惺走幅跳</v>
      </c>
      <c r="O729">
        <f t="shared" si="44"/>
        <v>1</v>
      </c>
    </row>
    <row r="730" spans="1:15" x14ac:dyDescent="0.15">
      <c r="A730" t="s">
        <v>839</v>
      </c>
      <c r="B730" t="s">
        <v>267</v>
      </c>
      <c r="C730" s="6">
        <v>45156</v>
      </c>
      <c r="D730" t="s">
        <v>164</v>
      </c>
      <c r="E730" t="s">
        <v>189</v>
      </c>
      <c r="F730" t="s">
        <v>295</v>
      </c>
      <c r="G730" t="s">
        <v>684</v>
      </c>
      <c r="H730" t="s">
        <v>83</v>
      </c>
      <c r="I730" t="s">
        <v>283</v>
      </c>
      <c r="J730" t="s">
        <v>89</v>
      </c>
      <c r="K730" t="s">
        <v>86</v>
      </c>
      <c r="M730" s="48" t="str">
        <f t="shared" si="43"/>
        <v>齊藤俐来やり投</v>
      </c>
      <c r="O730" t="e">
        <f>IF(M730=#REF!,0,1)</f>
        <v>#REF!</v>
      </c>
    </row>
    <row r="731" spans="1:15" x14ac:dyDescent="0.15">
      <c r="A731" t="s">
        <v>489</v>
      </c>
      <c r="B731" t="s">
        <v>79</v>
      </c>
      <c r="C731" s="6" t="s">
        <v>851</v>
      </c>
      <c r="D731" t="s">
        <v>164</v>
      </c>
      <c r="E731" t="s">
        <v>123</v>
      </c>
      <c r="F731" t="s">
        <v>295</v>
      </c>
      <c r="G731">
        <v>2250</v>
      </c>
      <c r="H731" t="s">
        <v>83</v>
      </c>
      <c r="I731" t="s">
        <v>283</v>
      </c>
      <c r="J731" t="s">
        <v>89</v>
      </c>
      <c r="K731" t="s">
        <v>86</v>
      </c>
      <c r="M731" s="48" t="str">
        <f t="shared" si="43"/>
        <v>齊藤俐来円盤投</v>
      </c>
      <c r="O731" t="e">
        <f>IF(M731=#REF!,0,1)</f>
        <v>#REF!</v>
      </c>
    </row>
    <row r="732" spans="1:15" x14ac:dyDescent="0.15">
      <c r="A732" t="s">
        <v>445</v>
      </c>
      <c r="B732" t="s">
        <v>79</v>
      </c>
      <c r="C732" s="6" t="s">
        <v>843</v>
      </c>
      <c r="D732" t="s">
        <v>164</v>
      </c>
      <c r="E732" t="s">
        <v>212</v>
      </c>
      <c r="F732" t="s">
        <v>295</v>
      </c>
      <c r="G732">
        <v>430</v>
      </c>
      <c r="H732" t="s">
        <v>83</v>
      </c>
      <c r="I732" t="s">
        <v>446</v>
      </c>
      <c r="J732" t="s">
        <v>89</v>
      </c>
      <c r="K732" t="s">
        <v>216</v>
      </c>
      <c r="M732" s="48" t="str">
        <f t="shared" si="43"/>
        <v>齊藤俐来走幅跳</v>
      </c>
      <c r="O732" t="e">
        <f>IF(M732=#REF!,0,1)</f>
        <v>#REF!</v>
      </c>
    </row>
    <row r="733" spans="1:15" x14ac:dyDescent="0.15">
      <c r="A733" t="s">
        <v>787</v>
      </c>
      <c r="B733" t="s">
        <v>788</v>
      </c>
      <c r="C733" s="6" t="s">
        <v>844</v>
      </c>
      <c r="D733" t="s">
        <v>789</v>
      </c>
      <c r="E733" t="s">
        <v>138</v>
      </c>
      <c r="F733" t="s">
        <v>790</v>
      </c>
      <c r="G733">
        <v>925</v>
      </c>
      <c r="H733" t="s">
        <v>83</v>
      </c>
      <c r="I733" t="s">
        <v>131</v>
      </c>
      <c r="J733">
        <v>3</v>
      </c>
      <c r="K733">
        <v>0.5</v>
      </c>
      <c r="M733" s="48" t="str">
        <f t="shared" si="43"/>
        <v>瀨川　つぐみ三段跳</v>
      </c>
      <c r="O733">
        <f t="shared" si="44"/>
        <v>1</v>
      </c>
    </row>
    <row r="734" spans="1:15" x14ac:dyDescent="0.15">
      <c r="A734" t="s">
        <v>489</v>
      </c>
      <c r="B734" t="s">
        <v>79</v>
      </c>
      <c r="C734" s="6" t="s">
        <v>851</v>
      </c>
      <c r="D734" t="s">
        <v>126</v>
      </c>
      <c r="E734" t="s">
        <v>138</v>
      </c>
      <c r="F734" t="s">
        <v>259</v>
      </c>
      <c r="G734">
        <v>950</v>
      </c>
      <c r="H734" t="s">
        <v>83</v>
      </c>
      <c r="I734" t="s">
        <v>131</v>
      </c>
      <c r="J734" t="s">
        <v>109</v>
      </c>
      <c r="K734" t="s">
        <v>250</v>
      </c>
      <c r="M734" s="48" t="str">
        <f t="shared" si="43"/>
        <v>瀨川つぐみ三段跳</v>
      </c>
      <c r="O734">
        <f t="shared" si="44"/>
        <v>1</v>
      </c>
    </row>
    <row r="735" spans="1:15" x14ac:dyDescent="0.15">
      <c r="A735" t="s">
        <v>536</v>
      </c>
      <c r="B735" t="s">
        <v>79</v>
      </c>
      <c r="C735" s="6">
        <v>45094</v>
      </c>
      <c r="D735" t="s">
        <v>126</v>
      </c>
      <c r="E735" t="s">
        <v>212</v>
      </c>
      <c r="F735" t="s">
        <v>259</v>
      </c>
      <c r="G735">
        <v>458</v>
      </c>
      <c r="H735" t="s">
        <v>83</v>
      </c>
      <c r="I735" t="s">
        <v>131</v>
      </c>
      <c r="J735" t="s">
        <v>109</v>
      </c>
      <c r="K735" t="s">
        <v>250</v>
      </c>
      <c r="M735" s="48" t="str">
        <f t="shared" si="43"/>
        <v>瀨川つぐみ走幅跳</v>
      </c>
      <c r="O735">
        <f t="shared" si="44"/>
        <v>1</v>
      </c>
    </row>
    <row r="736" spans="1:15" x14ac:dyDescent="0.15">
      <c r="A736" t="s">
        <v>489</v>
      </c>
      <c r="B736" t="s">
        <v>79</v>
      </c>
      <c r="C736" s="6" t="s">
        <v>851</v>
      </c>
      <c r="D736" t="s">
        <v>530</v>
      </c>
      <c r="E736" t="s">
        <v>189</v>
      </c>
      <c r="F736" t="s">
        <v>501</v>
      </c>
      <c r="G736">
        <v>3596</v>
      </c>
      <c r="H736" t="s">
        <v>83</v>
      </c>
      <c r="I736" t="s">
        <v>168</v>
      </c>
      <c r="J736" t="s">
        <v>89</v>
      </c>
      <c r="K736" t="s">
        <v>86</v>
      </c>
      <c r="M736" s="48" t="str">
        <f t="shared" si="43"/>
        <v>髙橋瑞希やり投</v>
      </c>
      <c r="O736" t="e">
        <f>IF(M736=#REF!,0,1)</f>
        <v>#REF!</v>
      </c>
    </row>
    <row r="737" spans="1:15" x14ac:dyDescent="0.15">
      <c r="A737" t="s">
        <v>445</v>
      </c>
      <c r="B737" t="s">
        <v>79</v>
      </c>
      <c r="C737" s="6" t="s">
        <v>843</v>
      </c>
      <c r="D737" t="s">
        <v>164</v>
      </c>
      <c r="E737" t="s">
        <v>189</v>
      </c>
      <c r="F737" t="s">
        <v>190</v>
      </c>
      <c r="G737">
        <v>3837</v>
      </c>
      <c r="H737" t="s">
        <v>83</v>
      </c>
      <c r="I737" t="s">
        <v>465</v>
      </c>
      <c r="J737" t="s">
        <v>109</v>
      </c>
      <c r="K737" t="s">
        <v>86</v>
      </c>
      <c r="M737" s="48" t="str">
        <f t="shared" si="43"/>
        <v>髙橋聖哉やり投</v>
      </c>
      <c r="O737">
        <f t="shared" si="44"/>
        <v>1</v>
      </c>
    </row>
    <row r="738" spans="1:15" x14ac:dyDescent="0.15">
      <c r="A738" t="s">
        <v>544</v>
      </c>
      <c r="B738" t="s">
        <v>79</v>
      </c>
      <c r="C738" s="6">
        <v>45074</v>
      </c>
      <c r="D738" t="s">
        <v>421</v>
      </c>
      <c r="E738" t="s">
        <v>835</v>
      </c>
      <c r="F738" t="s">
        <v>587</v>
      </c>
      <c r="G738">
        <v>3104</v>
      </c>
      <c r="H738" t="s">
        <v>83</v>
      </c>
      <c r="I738" t="s">
        <v>588</v>
      </c>
      <c r="J738" t="s">
        <v>109</v>
      </c>
      <c r="K738" t="s">
        <v>86</v>
      </c>
      <c r="M738" s="48" t="str">
        <f t="shared" si="43"/>
        <v>髙橋悠真ｼﾞｬﾍﾞﾘｯｸﾎﾞｰﾙｽﾛｰ</v>
      </c>
      <c r="O738">
        <f t="shared" si="44"/>
        <v>1</v>
      </c>
    </row>
    <row r="739" spans="1:15" x14ac:dyDescent="0.15">
      <c r="A739" t="s">
        <v>78</v>
      </c>
      <c r="B739" t="s">
        <v>79</v>
      </c>
      <c r="C739" s="6" t="s">
        <v>849</v>
      </c>
      <c r="D739" t="s">
        <v>530</v>
      </c>
      <c r="E739" t="s">
        <v>138</v>
      </c>
      <c r="F739" t="s">
        <v>142</v>
      </c>
      <c r="G739">
        <v>1041</v>
      </c>
      <c r="H739" t="s">
        <v>83</v>
      </c>
      <c r="I739" t="s">
        <v>140</v>
      </c>
      <c r="J739" t="s">
        <v>85</v>
      </c>
      <c r="K739" t="s">
        <v>143</v>
      </c>
      <c r="M739" s="48" t="str">
        <f t="shared" si="43"/>
        <v>髙橋龍之介三段跳</v>
      </c>
      <c r="O739">
        <f t="shared" si="44"/>
        <v>1</v>
      </c>
    </row>
    <row r="740" spans="1:15" x14ac:dyDescent="0.15">
      <c r="A740" t="s">
        <v>701</v>
      </c>
      <c r="B740" t="s">
        <v>267</v>
      </c>
      <c r="C740" s="6">
        <v>45178</v>
      </c>
      <c r="D740" t="s">
        <v>164</v>
      </c>
      <c r="E740" t="s">
        <v>212</v>
      </c>
      <c r="F740" t="s">
        <v>142</v>
      </c>
      <c r="G740" t="s">
        <v>680</v>
      </c>
      <c r="H740" t="s">
        <v>83</v>
      </c>
      <c r="I740" t="s">
        <v>140</v>
      </c>
      <c r="J740" t="s">
        <v>85</v>
      </c>
      <c r="K740" t="s">
        <v>202</v>
      </c>
      <c r="M740" s="48" t="str">
        <f t="shared" si="43"/>
        <v>髙橋龍之介走幅跳</v>
      </c>
      <c r="O740">
        <f t="shared" si="44"/>
        <v>1</v>
      </c>
    </row>
    <row r="741" spans="1:15" x14ac:dyDescent="0.15">
      <c r="A741" t="s">
        <v>266</v>
      </c>
      <c r="B741" t="s">
        <v>267</v>
      </c>
      <c r="C741" s="6" t="s">
        <v>841</v>
      </c>
      <c r="D741" t="s">
        <v>80</v>
      </c>
      <c r="E741" t="s">
        <v>117</v>
      </c>
      <c r="F741" t="s">
        <v>297</v>
      </c>
      <c r="G741">
        <v>2433</v>
      </c>
      <c r="H741" t="s">
        <v>83</v>
      </c>
      <c r="I741" t="s">
        <v>298</v>
      </c>
      <c r="J741" t="s">
        <v>89</v>
      </c>
      <c r="K741" t="s">
        <v>86</v>
      </c>
      <c r="M741" s="48" t="str">
        <f t="shared" si="43"/>
        <v>髙橋昊之介ｼﾞｬﾍﾞﾘｯｸｽﾛｰ</v>
      </c>
      <c r="O741" t="e">
        <f>IF(M741=#REF!,0,1)</f>
        <v>#REF!</v>
      </c>
    </row>
    <row r="742" spans="1:15" x14ac:dyDescent="0.15">
      <c r="A742" t="s">
        <v>536</v>
      </c>
      <c r="B742" t="s">
        <v>79</v>
      </c>
      <c r="C742" s="6">
        <v>45094</v>
      </c>
      <c r="D742" t="s">
        <v>80</v>
      </c>
      <c r="E742" t="s">
        <v>212</v>
      </c>
      <c r="F742" t="s">
        <v>297</v>
      </c>
      <c r="G742">
        <v>304</v>
      </c>
      <c r="H742" t="s">
        <v>83</v>
      </c>
      <c r="I742" t="s">
        <v>298</v>
      </c>
      <c r="J742" t="s">
        <v>89</v>
      </c>
      <c r="K742" t="s">
        <v>454</v>
      </c>
      <c r="M742" s="48" t="str">
        <f t="shared" si="43"/>
        <v>髙橋昊之介走幅跳</v>
      </c>
      <c r="O742" t="e">
        <f>IF(M742=#REF!,0,1)</f>
        <v>#REF!</v>
      </c>
    </row>
    <row r="743" spans="1:15" x14ac:dyDescent="0.15">
      <c r="A743" t="s">
        <v>701</v>
      </c>
      <c r="B743" t="s">
        <v>267</v>
      </c>
      <c r="C743" s="6">
        <v>45178</v>
      </c>
      <c r="D743" t="s">
        <v>80</v>
      </c>
      <c r="E743" t="s">
        <v>117</v>
      </c>
      <c r="F743" t="s">
        <v>296</v>
      </c>
      <c r="G743" t="s">
        <v>705</v>
      </c>
      <c r="H743" t="s">
        <v>83</v>
      </c>
      <c r="I743" t="s">
        <v>133</v>
      </c>
      <c r="J743" t="s">
        <v>89</v>
      </c>
      <c r="K743" t="s">
        <v>86</v>
      </c>
      <c r="M743" s="48" t="str">
        <f t="shared" si="43"/>
        <v>髙瀬生楓ｼﾞｬﾍﾞﾘｯｸｽﾛｰ</v>
      </c>
      <c r="O743">
        <f t="shared" si="44"/>
        <v>1</v>
      </c>
    </row>
    <row r="744" spans="1:15" x14ac:dyDescent="0.15">
      <c r="A744" t="s">
        <v>739</v>
      </c>
      <c r="B744" t="s">
        <v>837</v>
      </c>
      <c r="C744" s="6">
        <v>45208</v>
      </c>
      <c r="D744" t="s">
        <v>80</v>
      </c>
      <c r="E744" t="s">
        <v>212</v>
      </c>
      <c r="F744" t="s">
        <v>296</v>
      </c>
      <c r="G744" t="s">
        <v>741</v>
      </c>
      <c r="H744" t="s">
        <v>83</v>
      </c>
      <c r="I744" t="s">
        <v>88</v>
      </c>
      <c r="J744" t="s">
        <v>89</v>
      </c>
      <c r="K744" t="s">
        <v>141</v>
      </c>
      <c r="M744" s="48" t="str">
        <f t="shared" si="43"/>
        <v>髙瀬生楓走幅跳</v>
      </c>
      <c r="O744" t="e">
        <f>IF(M744=#REF!,0,1)</f>
        <v>#REF!</v>
      </c>
    </row>
    <row r="745" spans="1:15" x14ac:dyDescent="0.15">
      <c r="A745" t="e">
        <v>#N/A</v>
      </c>
      <c r="B745" t="e">
        <v>#N/A</v>
      </c>
      <c r="C745" s="6">
        <v>45158</v>
      </c>
      <c r="D745" t="s">
        <v>80</v>
      </c>
      <c r="E745" t="s">
        <v>212</v>
      </c>
      <c r="F745" t="s">
        <v>318</v>
      </c>
      <c r="G745" t="s">
        <v>699</v>
      </c>
      <c r="H745" t="s">
        <v>83</v>
      </c>
      <c r="I745" t="s">
        <v>274</v>
      </c>
      <c r="J745" t="s">
        <v>89</v>
      </c>
      <c r="K745" t="s">
        <v>218</v>
      </c>
      <c r="M745" s="48" t="str">
        <f t="shared" si="43"/>
        <v>髙畑葵生走幅跳</v>
      </c>
      <c r="O745">
        <f t="shared" si="44"/>
        <v>1</v>
      </c>
    </row>
    <row r="746" spans="1:15" x14ac:dyDescent="0.15">
      <c r="A746" t="s">
        <v>489</v>
      </c>
      <c r="B746" t="s">
        <v>79</v>
      </c>
      <c r="C746" s="6" t="s">
        <v>851</v>
      </c>
      <c r="D746" t="s">
        <v>80</v>
      </c>
      <c r="E746" t="s">
        <v>212</v>
      </c>
      <c r="F746" t="s">
        <v>522</v>
      </c>
      <c r="G746">
        <v>576</v>
      </c>
      <c r="H746" t="s">
        <v>83</v>
      </c>
      <c r="I746" t="s">
        <v>498</v>
      </c>
      <c r="J746" t="s">
        <v>109</v>
      </c>
      <c r="K746" t="s">
        <v>218</v>
      </c>
      <c r="M746" s="48" t="str">
        <f t="shared" si="43"/>
        <v>髙平楓真走幅跳</v>
      </c>
      <c r="O746" t="e">
        <f>IF(M746=#REF!,0,1)</f>
        <v>#REF!</v>
      </c>
    </row>
  </sheetData>
  <autoFilter ref="A1:K1"/>
  <sortState ref="A2:M746">
    <sortCondition ref="M2:M746"/>
    <sortCondition descending="1" ref="G2:G746"/>
  </sortState>
  <phoneticPr fontId="1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5003"/>
  <sheetViews>
    <sheetView topLeftCell="A1712" zoomScale="70" zoomScaleNormal="70" workbookViewId="0">
      <selection activeCell="P1" sqref="P1:R1"/>
    </sheetView>
  </sheetViews>
  <sheetFormatPr defaultColWidth="9" defaultRowHeight="13.5" zeroHeight="1" x14ac:dyDescent="0.15"/>
  <cols>
    <col min="1" max="1" width="6.375" style="2" bestFit="1" customWidth="1"/>
    <col min="2" max="2" width="29.625" style="2" bestFit="1" customWidth="1"/>
    <col min="3" max="3" width="17.125" style="2" bestFit="1" customWidth="1"/>
    <col min="4" max="4" width="26.625" style="51" bestFit="1" customWidth="1"/>
    <col min="5" max="5" width="17.5" style="2" bestFit="1" customWidth="1"/>
    <col min="6" max="6" width="11.25" style="2" bestFit="1" customWidth="1"/>
    <col min="7" max="7" width="13.375" style="2" bestFit="1" customWidth="1"/>
    <col min="8" max="8" width="7.5" style="2" bestFit="1" customWidth="1"/>
    <col min="9" max="9" width="10.5" style="2" bestFit="1" customWidth="1"/>
    <col min="10" max="10" width="15.75" style="2" bestFit="1" customWidth="1"/>
    <col min="11" max="11" width="5.625" style="15" bestFit="1" customWidth="1"/>
    <col min="12" max="12" width="4.25" style="2" bestFit="1" customWidth="1"/>
    <col min="13" max="13" width="17.625" style="2" bestFit="1" customWidth="1"/>
    <col min="14" max="14" width="6" style="2" bestFit="1" customWidth="1"/>
    <col min="15" max="15" width="6.75" style="2" bestFit="1" customWidth="1"/>
    <col min="16" max="60" width="3.375" bestFit="1" customWidth="1"/>
  </cols>
  <sheetData>
    <row r="1" spans="1:15" x14ac:dyDescent="0.15">
      <c r="A1" s="7"/>
      <c r="B1" s="8">
        <v>1</v>
      </c>
      <c r="C1" s="8">
        <v>2</v>
      </c>
      <c r="D1" s="50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9">
        <v>10</v>
      </c>
      <c r="L1" s="8">
        <v>11</v>
      </c>
      <c r="M1" s="8">
        <v>12</v>
      </c>
      <c r="N1" s="8">
        <v>13</v>
      </c>
      <c r="O1" s="10">
        <v>14</v>
      </c>
    </row>
    <row r="2" spans="1:15" x14ac:dyDescent="0.15">
      <c r="A2" s="11"/>
      <c r="B2" s="12" t="s">
        <v>59</v>
      </c>
      <c r="C2" s="12"/>
      <c r="D2" s="12" t="s">
        <v>58</v>
      </c>
      <c r="E2" s="12" t="s">
        <v>56</v>
      </c>
      <c r="F2" s="12" t="s">
        <v>57</v>
      </c>
      <c r="G2" s="12" t="s">
        <v>54</v>
      </c>
      <c r="H2" s="12" t="s">
        <v>55</v>
      </c>
      <c r="I2" s="12" t="s">
        <v>61</v>
      </c>
      <c r="J2" s="12" t="s">
        <v>49</v>
      </c>
      <c r="K2" s="13" t="s">
        <v>48</v>
      </c>
      <c r="L2" s="12" t="s">
        <v>51</v>
      </c>
      <c r="M2" s="12" t="s">
        <v>50</v>
      </c>
      <c r="N2" s="12" t="s">
        <v>52</v>
      </c>
      <c r="O2" s="14" t="s">
        <v>53</v>
      </c>
    </row>
    <row r="3" spans="1:15" x14ac:dyDescent="0.15">
      <c r="A3" s="2">
        <v>4</v>
      </c>
      <c r="B3" s="2" t="str">
        <f t="shared" ref="B3" si="0">D3&amp;F3</f>
        <v>中学男子走幅跳35</v>
      </c>
      <c r="C3" s="2" t="str">
        <f>J3&amp;COUNTIF($J$3:J3,J3)</f>
        <v>籆本朋樹1</v>
      </c>
      <c r="D3" s="51" t="str">
        <f>STEP①【データ貼付】!D2&amp;STEP①【データ貼付】!E2</f>
        <v>中学男子走幅跳</v>
      </c>
      <c r="E3" s="16">
        <f>STEP①【データ貼付】!G2+ROW()/1000000</f>
        <v>448.00000299999999</v>
      </c>
      <c r="F3" s="2">
        <f>SUMPRODUCT(($D$3:$D$685=D3)*($E$3:$E$685&gt;E3))+1</f>
        <v>35</v>
      </c>
      <c r="G3" s="2" t="str">
        <f>STEP①【データ貼付】!A2</f>
        <v>通信陸上</v>
      </c>
      <c r="H3" s="2" t="str">
        <f>STEP①【データ貼付】!B2</f>
        <v>網走</v>
      </c>
      <c r="I3" s="49">
        <f>STEP①【データ貼付】!C2</f>
        <v>45109</v>
      </c>
      <c r="J3" s="2" t="str">
        <f>STEP①【データ貼付】!F2</f>
        <v>籆本朋樹</v>
      </c>
      <c r="K3" s="2">
        <f>STEP①【データ貼付】!G2</f>
        <v>448</v>
      </c>
      <c r="L3" s="2" t="str">
        <f>STEP①【データ貼付】!H2</f>
        <v>決</v>
      </c>
      <c r="M3" s="2" t="str">
        <f>STEP①【データ貼付】!I2</f>
        <v>遠軽中</v>
      </c>
      <c r="N3" s="2" t="str">
        <f>STEP①【データ貼付】!J2</f>
        <v>1</v>
      </c>
      <c r="O3" s="2" t="str">
        <f>STEP①【データ貼付】!K2</f>
        <v>+1.4</v>
      </c>
    </row>
    <row r="4" spans="1:15" x14ac:dyDescent="0.15">
      <c r="A4" s="2">
        <v>5</v>
      </c>
      <c r="B4" s="2" t="str">
        <f t="shared" ref="B4:B67" si="1">D4&amp;F4</f>
        <v>中学男子走幅跳40</v>
      </c>
      <c r="C4" s="2" t="str">
        <f>J4&amp;COUNTIF($J$3:J4,J4)</f>
        <v>籆本朋樹2</v>
      </c>
      <c r="D4" s="51" t="str">
        <f>STEP①【データ貼付】!D3&amp;STEP①【データ貼付】!E3</f>
        <v>中学男子走幅跳</v>
      </c>
      <c r="E4" s="16">
        <f>STEP①【データ貼付】!G3+ROW()/1000000</f>
        <v>438.00000399999999</v>
      </c>
      <c r="F4" s="2">
        <f t="shared" ref="F4:F67" si="2">SUMPRODUCT(($D$3:$D$685=D4)*($E$3:$E$685&gt;E4))+1</f>
        <v>40</v>
      </c>
      <c r="G4" s="2" t="str">
        <f>STEP①【データ貼付】!A3</f>
        <v>記録会②</v>
      </c>
      <c r="H4" s="2" t="str">
        <f>STEP①【データ貼付】!B3</f>
        <v>網走</v>
      </c>
      <c r="I4" s="49" t="str">
        <f>STEP①【データ貼付】!C3</f>
        <v>223/5/13</v>
      </c>
      <c r="J4" s="2" t="str">
        <f>STEP①【データ貼付】!F3</f>
        <v>籆本朋樹</v>
      </c>
      <c r="K4" s="2">
        <f>STEP①【データ貼付】!G3</f>
        <v>438</v>
      </c>
      <c r="L4" s="2" t="str">
        <f>STEP①【データ貼付】!H3</f>
        <v>決</v>
      </c>
      <c r="M4" s="2" t="str">
        <f>STEP①【データ貼付】!I3</f>
        <v>遠軽中</v>
      </c>
      <c r="N4" s="2" t="str">
        <f>STEP①【データ貼付】!J3</f>
        <v>1</v>
      </c>
      <c r="O4" s="2" t="str">
        <f>STEP①【データ貼付】!K3</f>
        <v>+1.9</v>
      </c>
    </row>
    <row r="5" spans="1:15" x14ac:dyDescent="0.15">
      <c r="A5" s="2">
        <v>6</v>
      </c>
      <c r="B5" s="2" t="str">
        <f t="shared" si="1"/>
        <v>中学男子砲丸投8</v>
      </c>
      <c r="C5" s="2" t="str">
        <f>J5&amp;COUNTIF($J$3:J5,J5)</f>
        <v>田悠介1</v>
      </c>
      <c r="D5" s="51" t="str">
        <f>STEP①【データ貼付】!D4&amp;STEP①【データ貼付】!E4</f>
        <v>中学男子砲丸投</v>
      </c>
      <c r="E5" s="16">
        <f>STEP①【データ貼付】!G4+ROW()/1000000</f>
        <v>1002.000005</v>
      </c>
      <c r="F5" s="2">
        <f t="shared" si="2"/>
        <v>8</v>
      </c>
      <c r="G5" s="2" t="str">
        <f>STEP①【データ貼付】!A4</f>
        <v>通信陸上</v>
      </c>
      <c r="H5" s="2" t="str">
        <f>STEP①【データ貼付】!B4</f>
        <v>網走</v>
      </c>
      <c r="I5" s="49" t="str">
        <f>STEP①【データ貼付】!C4</f>
        <v>223/7/1</v>
      </c>
      <c r="J5" s="2" t="str">
        <f>STEP①【データ貼付】!F4</f>
        <v>田悠介</v>
      </c>
      <c r="K5" s="2">
        <f>STEP①【データ貼付】!G4</f>
        <v>1002</v>
      </c>
      <c r="L5" s="2" t="str">
        <f>STEP①【データ貼付】!H4</f>
        <v>決</v>
      </c>
      <c r="M5" s="2" t="str">
        <f>STEP①【データ貼付】!I4</f>
        <v>雄武中</v>
      </c>
      <c r="N5" s="2" t="str">
        <f>STEP①【データ貼付】!J4</f>
        <v>3</v>
      </c>
      <c r="O5" s="2" t="str">
        <f>STEP①【データ貼付】!K4</f>
        <v/>
      </c>
    </row>
    <row r="6" spans="1:15" x14ac:dyDescent="0.15">
      <c r="A6" s="2">
        <v>7</v>
      </c>
      <c r="B6" s="2" t="str">
        <f t="shared" si="1"/>
        <v>高校女子ハンマー投8</v>
      </c>
      <c r="C6" s="2" t="str">
        <f>J6&amp;COUNTIF($J$3:J6,J6)</f>
        <v>阿部心春1</v>
      </c>
      <c r="D6" s="51" t="str">
        <f>STEP①【データ貼付】!D5&amp;STEP①【データ貼付】!E5</f>
        <v>高校女子ハンマー投</v>
      </c>
      <c r="E6" s="16">
        <f>STEP①【データ貼付】!G5+ROW()/1000000</f>
        <v>1360.000006</v>
      </c>
      <c r="F6" s="2">
        <f t="shared" si="2"/>
        <v>8</v>
      </c>
      <c r="G6" s="2" t="str">
        <f>STEP①【データ貼付】!A5</f>
        <v>高校支部</v>
      </c>
      <c r="H6" s="2" t="str">
        <f>STEP①【データ貼付】!B5</f>
        <v>北見</v>
      </c>
      <c r="I6" s="49" t="str">
        <f>STEP①【データ貼付】!C5</f>
        <v>223/5/18</v>
      </c>
      <c r="J6" s="2" t="str">
        <f>STEP①【データ貼付】!F5</f>
        <v>阿部心春</v>
      </c>
      <c r="K6" s="2">
        <f>STEP①【データ貼付】!G5</f>
        <v>1360</v>
      </c>
      <c r="L6" s="2" t="str">
        <f>STEP①【データ貼付】!H5</f>
        <v>決</v>
      </c>
      <c r="M6" s="2" t="str">
        <f>STEP①【データ貼付】!I5</f>
        <v>遠軽</v>
      </c>
      <c r="N6" s="2" t="str">
        <f>STEP①【データ貼付】!J5</f>
        <v>2</v>
      </c>
      <c r="O6" s="2" t="str">
        <f>STEP①【データ貼付】!K5</f>
        <v/>
      </c>
    </row>
    <row r="7" spans="1:15" x14ac:dyDescent="0.15">
      <c r="A7" s="2">
        <v>8</v>
      </c>
      <c r="B7" s="2" t="str">
        <f t="shared" si="1"/>
        <v>小学男子ｼﾞｬﾍﾞﾘｯｸﾎﾞｰﾙｽﾛｰ20</v>
      </c>
      <c r="C7" s="2" t="str">
        <f>J7&amp;COUNTIF($J$3:J7,J7)</f>
        <v>阿部真沙斗1</v>
      </c>
      <c r="D7" s="51" t="str">
        <f>STEP①【データ貼付】!D6&amp;STEP①【データ貼付】!E6</f>
        <v>小学男子ｼﾞｬﾍﾞﾘｯｸﾎﾞｰﾙｽﾛｰ</v>
      </c>
      <c r="E7" s="16">
        <f>STEP①【データ貼付】!G6+ROW()/1000000</f>
        <v>3131.0000070000001</v>
      </c>
      <c r="F7" s="2">
        <f t="shared" si="2"/>
        <v>20</v>
      </c>
      <c r="G7" s="2" t="str">
        <f>STEP①【データ貼付】!A6</f>
        <v>全小予選</v>
      </c>
      <c r="H7" s="2" t="str">
        <f>STEP①【データ貼付】!B6</f>
        <v>北見</v>
      </c>
      <c r="I7" s="49">
        <f>STEP①【データ貼付】!C6</f>
        <v>45074</v>
      </c>
      <c r="J7" s="2" t="str">
        <f>STEP①【データ貼付】!F6</f>
        <v>阿部真沙斗</v>
      </c>
      <c r="K7" s="2">
        <f>STEP①【データ貼付】!G6</f>
        <v>3131</v>
      </c>
      <c r="L7" s="2" t="str">
        <f>STEP①【データ貼付】!H6</f>
        <v>決</v>
      </c>
      <c r="M7" s="2" t="str">
        <f>STEP①【データ貼付】!I6</f>
        <v>知床AC</v>
      </c>
      <c r="N7" s="2">
        <f>STEP①【データ貼付】!J6</f>
        <v>6</v>
      </c>
      <c r="O7" s="2" t="str">
        <f>STEP①【データ貼付】!K6</f>
        <v/>
      </c>
    </row>
    <row r="8" spans="1:15" x14ac:dyDescent="0.15">
      <c r="A8" s="2">
        <v>9</v>
      </c>
      <c r="B8" s="2" t="str">
        <f t="shared" si="1"/>
        <v>一般男子走幅跳10</v>
      </c>
      <c r="C8" s="2" t="str">
        <f>J8&amp;COUNTIF($J$3:J8,J8)</f>
        <v>阿部和貴1</v>
      </c>
      <c r="D8" s="51" t="str">
        <f>STEP①【データ貼付】!D7&amp;STEP①【データ貼付】!E7</f>
        <v>一般男子走幅跳</v>
      </c>
      <c r="E8" s="16">
        <f>STEP①【データ貼付】!G7+ROW()/1000000</f>
        <v>526.00000799999998</v>
      </c>
      <c r="F8" s="2">
        <f t="shared" si="2"/>
        <v>10</v>
      </c>
      <c r="G8" s="2" t="str">
        <f>STEP①【データ貼付】!A7</f>
        <v>ﾌｨｰﾙﾄﾞ記録会</v>
      </c>
      <c r="H8" s="2" t="str">
        <f>STEP①【データ貼付】!B7</f>
        <v>網走</v>
      </c>
      <c r="I8" s="49">
        <f>STEP①【データ貼付】!C7</f>
        <v>45080</v>
      </c>
      <c r="J8" s="2" t="str">
        <f>STEP①【データ貼付】!F7</f>
        <v>阿部和貴</v>
      </c>
      <c r="K8" s="2">
        <f>STEP①【データ貼付】!G7</f>
        <v>526</v>
      </c>
      <c r="L8" s="2" t="str">
        <f>STEP①【データ貼付】!H7</f>
        <v>決</v>
      </c>
      <c r="M8" s="2" t="str">
        <f>STEP①【データ貼付】!I7</f>
        <v>北見工大</v>
      </c>
      <c r="N8" s="2" t="str">
        <f>STEP①【データ貼付】!J7</f>
        <v>4</v>
      </c>
      <c r="O8" s="2" t="str">
        <f>STEP①【データ貼付】!K7</f>
        <v>+1.4</v>
      </c>
    </row>
    <row r="9" spans="1:15" x14ac:dyDescent="0.15">
      <c r="A9" s="2">
        <v>10</v>
      </c>
      <c r="B9" s="2" t="str">
        <f t="shared" si="1"/>
        <v>中学男子三段跳3</v>
      </c>
      <c r="C9" s="2" t="str">
        <f>J9&amp;COUNTIF($J$3:J9,J9)</f>
        <v>安井　徠人1</v>
      </c>
      <c r="D9" s="51" t="str">
        <f>STEP①【データ貼付】!D8&amp;STEP①【データ貼付】!E8</f>
        <v>中学男子三段跳</v>
      </c>
      <c r="E9" s="16">
        <f>STEP①【データ貼付】!G8+ROW()/1000000</f>
        <v>1158.0000090000001</v>
      </c>
      <c r="F9" s="2">
        <f t="shared" si="2"/>
        <v>3</v>
      </c>
      <c r="G9" s="2" t="str">
        <f>STEP①【データ貼付】!A8</f>
        <v>北海道ジュニア</v>
      </c>
      <c r="H9" s="2" t="str">
        <f>STEP①【データ貼付】!B8</f>
        <v>千歳</v>
      </c>
      <c r="I9" s="49" t="str">
        <f>STEP①【データ貼付】!C8</f>
        <v>223/9/3</v>
      </c>
      <c r="J9" s="2" t="str">
        <f>STEP①【データ貼付】!F8</f>
        <v>安井　徠人</v>
      </c>
      <c r="K9" s="2">
        <f>STEP①【データ貼付】!G8</f>
        <v>1158</v>
      </c>
      <c r="L9" s="2" t="str">
        <f>STEP①【データ貼付】!H8</f>
        <v>決</v>
      </c>
      <c r="M9" s="2" t="str">
        <f>STEP①【データ貼付】!I8</f>
        <v>美幌北中</v>
      </c>
      <c r="N9" s="2">
        <f>STEP①【データ貼付】!J8</f>
        <v>3</v>
      </c>
      <c r="O9" s="2">
        <f>STEP①【データ貼付】!K8</f>
        <v>1.1000000000000001</v>
      </c>
    </row>
    <row r="10" spans="1:15" x14ac:dyDescent="0.15">
      <c r="A10" s="2">
        <v>11</v>
      </c>
      <c r="B10" s="2" t="str">
        <f t="shared" si="1"/>
        <v>中学男子三段跳5</v>
      </c>
      <c r="C10" s="2" t="str">
        <f>J10&amp;COUNTIF($J$3:J10,J10)</f>
        <v>安井徠人1</v>
      </c>
      <c r="D10" s="51" t="str">
        <f>STEP①【データ貼付】!D9&amp;STEP①【データ貼付】!E9</f>
        <v>中学男子三段跳</v>
      </c>
      <c r="E10" s="16">
        <f>STEP①【データ貼付】!G9+ROW()/1000000</f>
        <v>1148.00001</v>
      </c>
      <c r="F10" s="2">
        <f t="shared" si="2"/>
        <v>5</v>
      </c>
      <c r="G10" s="2" t="str">
        <f>STEP①【データ貼付】!A9</f>
        <v>混成記録会</v>
      </c>
      <c r="H10" s="2" t="str">
        <f>STEP①【データ貼付】!B9</f>
        <v>網走</v>
      </c>
      <c r="I10" s="49" t="str">
        <f>STEP①【データ貼付】!C9</f>
        <v>10月15日</v>
      </c>
      <c r="J10" s="2" t="str">
        <f>STEP①【データ貼付】!F9</f>
        <v>安井徠人</v>
      </c>
      <c r="K10" s="2">
        <f>STEP①【データ貼付】!G9</f>
        <v>1148</v>
      </c>
      <c r="L10" s="2" t="str">
        <f>STEP①【データ貼付】!H9</f>
        <v>決</v>
      </c>
      <c r="M10" s="2" t="str">
        <f>STEP①【データ貼付】!I9</f>
        <v>美幌北中</v>
      </c>
      <c r="N10" s="2" t="str">
        <f>STEP①【データ貼付】!J9</f>
        <v>3</v>
      </c>
      <c r="O10" s="2" t="str">
        <f>STEP①【データ貼付】!K9</f>
        <v>-1.4</v>
      </c>
    </row>
    <row r="11" spans="1:15" x14ac:dyDescent="0.15">
      <c r="A11" s="2">
        <v>12</v>
      </c>
      <c r="B11" s="2" t="str">
        <f t="shared" si="1"/>
        <v>中学男子走幅跳28</v>
      </c>
      <c r="C11" s="2" t="str">
        <f>J11&amp;COUNTIF($J$3:J11,J11)</f>
        <v>安井徠人2</v>
      </c>
      <c r="D11" s="51" t="str">
        <f>STEP①【データ貼付】!D10&amp;STEP①【データ貼付】!E10</f>
        <v>中学男子走幅跳</v>
      </c>
      <c r="E11" s="16">
        <f>STEP①【データ貼付】!G10+ROW()/1000000</f>
        <v>488.00001099999997</v>
      </c>
      <c r="F11" s="2">
        <f t="shared" si="2"/>
        <v>28</v>
      </c>
      <c r="G11" s="2" t="str">
        <f>STEP①【データ貼付】!A10</f>
        <v>美幌記録会</v>
      </c>
      <c r="H11" s="2" t="str">
        <f>STEP①【データ貼付】!B10</f>
        <v>美幌</v>
      </c>
      <c r="I11" s="49">
        <f>STEP①【データ貼付】!C10</f>
        <v>45208</v>
      </c>
      <c r="J11" s="2" t="str">
        <f>STEP①【データ貼付】!F10</f>
        <v>安井徠人</v>
      </c>
      <c r="K11" s="2">
        <f>STEP①【データ貼付】!G10</f>
        <v>488</v>
      </c>
      <c r="L11" s="2" t="str">
        <f>STEP①【データ貼付】!H10</f>
        <v>決</v>
      </c>
      <c r="M11" s="2" t="str">
        <f>STEP①【データ貼付】!I10</f>
        <v>美幌北中</v>
      </c>
      <c r="N11" s="2" t="str">
        <f>STEP①【データ貼付】!J10</f>
        <v>3</v>
      </c>
      <c r="O11" s="2" t="str">
        <f>STEP①【データ貼付】!K10</f>
        <v>+0.2</v>
      </c>
    </row>
    <row r="12" spans="1:15" x14ac:dyDescent="0.15">
      <c r="A12" s="2">
        <v>13</v>
      </c>
      <c r="B12" s="2" t="str">
        <f t="shared" si="1"/>
        <v>高校男子ハンマー投15</v>
      </c>
      <c r="C12" s="2" t="str">
        <f>J12&amp;COUNTIF($J$3:J12,J12)</f>
        <v>安達真優1</v>
      </c>
      <c r="D12" s="51" t="str">
        <f>STEP①【データ貼付】!D11&amp;STEP①【データ貼付】!E11</f>
        <v>高校男子ハンマー投</v>
      </c>
      <c r="E12" s="16">
        <f>STEP①【データ貼付】!G11+ROW()/1000000</f>
        <v>2637.000012</v>
      </c>
      <c r="F12" s="2">
        <f t="shared" si="2"/>
        <v>15</v>
      </c>
      <c r="G12" s="2" t="str">
        <f>STEP①【データ貼付】!A11</f>
        <v>秋季陸上</v>
      </c>
      <c r="H12" s="2" t="str">
        <f>STEP①【データ貼付】!B11</f>
        <v>網走</v>
      </c>
      <c r="I12" s="49">
        <f>STEP①【データ貼付】!C11</f>
        <v>45178</v>
      </c>
      <c r="J12" s="2" t="str">
        <f>STEP①【データ貼付】!F11</f>
        <v>安達真優</v>
      </c>
      <c r="K12" s="2">
        <f>STEP①【データ貼付】!G11</f>
        <v>2637</v>
      </c>
      <c r="L12" s="2" t="str">
        <f>STEP①【データ貼付】!H11</f>
        <v>決</v>
      </c>
      <c r="M12" s="2" t="str">
        <f>STEP①【データ貼付】!I11</f>
        <v>北見工高</v>
      </c>
      <c r="N12" s="2" t="str">
        <f>STEP①【データ貼付】!J11</f>
        <v>2</v>
      </c>
      <c r="O12" s="2" t="str">
        <f>STEP①【データ貼付】!K11</f>
        <v/>
      </c>
    </row>
    <row r="13" spans="1:15" x14ac:dyDescent="0.15">
      <c r="A13" s="2">
        <v>14</v>
      </c>
      <c r="B13" s="2" t="str">
        <f t="shared" si="1"/>
        <v>高校男子砲丸投12</v>
      </c>
      <c r="C13" s="2" t="str">
        <f>J13&amp;COUNTIF($J$3:J13,J13)</f>
        <v>安達真優2</v>
      </c>
      <c r="D13" s="51" t="str">
        <f>STEP①【データ貼付】!D12&amp;STEP①【データ貼付】!E12</f>
        <v>高校男子砲丸投</v>
      </c>
      <c r="E13" s="16">
        <f>STEP①【データ貼付】!G12+ROW()/1000000</f>
        <v>955.00001299999997</v>
      </c>
      <c r="F13" s="2">
        <f t="shared" si="2"/>
        <v>12</v>
      </c>
      <c r="G13" s="2" t="str">
        <f>STEP①【データ貼付】!A12</f>
        <v>高校支部</v>
      </c>
      <c r="H13" s="2" t="str">
        <f>STEP①【データ貼付】!B12</f>
        <v>北見</v>
      </c>
      <c r="I13" s="49" t="str">
        <f>STEP①【データ貼付】!C12</f>
        <v>223/5/20</v>
      </c>
      <c r="J13" s="2" t="str">
        <f>STEP①【データ貼付】!F12</f>
        <v>安達真優</v>
      </c>
      <c r="K13" s="2">
        <f>STEP①【データ貼付】!G12</f>
        <v>955</v>
      </c>
      <c r="L13" s="2" t="str">
        <f>STEP①【データ貼付】!H12</f>
        <v>決</v>
      </c>
      <c r="M13" s="2" t="str">
        <f>STEP①【データ貼付】!I12</f>
        <v>北見工業</v>
      </c>
      <c r="N13" s="2" t="str">
        <f>STEP①【データ貼付】!J12</f>
        <v>2</v>
      </c>
      <c r="O13" s="2" t="str">
        <f>STEP①【データ貼付】!K12</f>
        <v/>
      </c>
    </row>
    <row r="14" spans="1:15" x14ac:dyDescent="0.15">
      <c r="A14" s="2">
        <v>15</v>
      </c>
      <c r="B14" s="2" t="str">
        <f t="shared" si="1"/>
        <v>中学女子走幅跳5</v>
      </c>
      <c r="C14" s="2" t="str">
        <f>J14&amp;COUNTIF($J$3:J14,J14)</f>
        <v>安藤あかり1</v>
      </c>
      <c r="D14" s="51" t="str">
        <f>STEP①【データ貼付】!D13&amp;STEP①【データ貼付】!E13</f>
        <v>中学女子走幅跳</v>
      </c>
      <c r="E14" s="16">
        <f>STEP①【データ貼付】!G13+ROW()/1000000</f>
        <v>458.00001400000002</v>
      </c>
      <c r="F14" s="2">
        <f t="shared" si="2"/>
        <v>5</v>
      </c>
      <c r="G14" s="2" t="str">
        <f>STEP①【データ貼付】!A13</f>
        <v>中体連新人</v>
      </c>
      <c r="H14" s="2" t="str">
        <f>STEP①【データ貼付】!B13</f>
        <v>網走</v>
      </c>
      <c r="I14" s="49">
        <f>STEP①【データ貼付】!C13</f>
        <v>45157</v>
      </c>
      <c r="J14" s="2" t="str">
        <f>STEP①【データ貼付】!F13</f>
        <v>安藤あかり</v>
      </c>
      <c r="K14" s="2">
        <f>STEP①【データ貼付】!G13</f>
        <v>458</v>
      </c>
      <c r="L14" s="2" t="str">
        <f>STEP①【データ貼付】!H13</f>
        <v>決</v>
      </c>
      <c r="M14" s="2" t="str">
        <f>STEP①【データ貼付】!I13</f>
        <v>網走第四中</v>
      </c>
      <c r="N14" s="2" t="str">
        <f>STEP①【データ貼付】!J13</f>
        <v>2</v>
      </c>
      <c r="O14" s="2" t="str">
        <f>STEP①【データ貼付】!K13</f>
        <v>+3.2</v>
      </c>
    </row>
    <row r="15" spans="1:15" x14ac:dyDescent="0.15">
      <c r="A15" s="2">
        <v>16</v>
      </c>
      <c r="B15" s="2" t="str">
        <f t="shared" si="1"/>
        <v>一般男子三段跳1</v>
      </c>
      <c r="C15" s="2" t="str">
        <f>J15&amp;COUNTIF($J$3:J15,J15)</f>
        <v>伊藤拓磨1</v>
      </c>
      <c r="D15" s="51" t="str">
        <f>STEP①【データ貼付】!D14&amp;STEP①【データ貼付】!E14</f>
        <v>一般男子三段跳</v>
      </c>
      <c r="E15" s="16">
        <f>STEP①【データ貼付】!G14+ROW()/1000000</f>
        <v>1309.0000150000001</v>
      </c>
      <c r="F15" s="2">
        <f t="shared" si="2"/>
        <v>1</v>
      </c>
      <c r="G15" s="2" t="str">
        <f>STEP①【データ貼付】!A14</f>
        <v>秋季陸上</v>
      </c>
      <c r="H15" s="2" t="str">
        <f>STEP①【データ貼付】!B14</f>
        <v>網走</v>
      </c>
      <c r="I15" s="49">
        <f>STEP①【データ貼付】!C14</f>
        <v>45179</v>
      </c>
      <c r="J15" s="2" t="str">
        <f>STEP①【データ貼付】!F14</f>
        <v>伊藤拓磨</v>
      </c>
      <c r="K15" s="2">
        <f>STEP①【データ貼付】!G14</f>
        <v>1309</v>
      </c>
      <c r="L15" s="2" t="str">
        <f>STEP①【データ貼付】!H14</f>
        <v>決</v>
      </c>
      <c r="M15" s="2" t="str">
        <f>STEP①【データ貼付】!I14</f>
        <v>オホーツク陸協</v>
      </c>
      <c r="N15" s="2" t="str">
        <f>STEP①【データ貼付】!J14</f>
        <v/>
      </c>
      <c r="O15" s="2" t="str">
        <f>STEP①【データ貼付】!K14</f>
        <v>+2.0</v>
      </c>
    </row>
    <row r="16" spans="1:15" x14ac:dyDescent="0.15">
      <c r="A16" s="2">
        <v>17</v>
      </c>
      <c r="B16" s="2" t="str">
        <f t="shared" si="1"/>
        <v>一般男子走幅跳3</v>
      </c>
      <c r="C16" s="2" t="str">
        <f>J16&amp;COUNTIF($J$3:J16,J16)</f>
        <v>伊藤拓磨2</v>
      </c>
      <c r="D16" s="51" t="str">
        <f>STEP①【データ貼付】!D15&amp;STEP①【データ貼付】!E15</f>
        <v>一般男子走幅跳</v>
      </c>
      <c r="E16" s="16">
        <f>STEP①【データ貼付】!G15+ROW()/1000000</f>
        <v>644.00001599999996</v>
      </c>
      <c r="F16" s="2">
        <f t="shared" si="2"/>
        <v>3</v>
      </c>
      <c r="G16" s="2" t="str">
        <f>STEP①【データ貼付】!A15</f>
        <v>選手権</v>
      </c>
      <c r="H16" s="2" t="str">
        <f>STEP①【データ貼付】!B15</f>
        <v>北見</v>
      </c>
      <c r="I16" s="49" t="str">
        <f>STEP①【データ貼付】!C15</f>
        <v>223/5/7</v>
      </c>
      <c r="J16" s="2" t="str">
        <f>STEP①【データ貼付】!F15</f>
        <v>伊藤拓磨</v>
      </c>
      <c r="K16" s="2">
        <f>STEP①【データ貼付】!G15</f>
        <v>644</v>
      </c>
      <c r="L16" s="2" t="str">
        <f>STEP①【データ貼付】!H15</f>
        <v>決</v>
      </c>
      <c r="M16" s="2" t="str">
        <f>STEP①【データ貼付】!I15</f>
        <v>オホーツク陸協</v>
      </c>
      <c r="N16" s="2" t="str">
        <f>STEP①【データ貼付】!J15</f>
        <v/>
      </c>
      <c r="O16" s="2" t="str">
        <f>STEP①【データ貼付】!K15</f>
        <v>+3.4</v>
      </c>
    </row>
    <row r="17" spans="1:15" x14ac:dyDescent="0.15">
      <c r="A17" s="2">
        <v>18</v>
      </c>
      <c r="B17" s="2" t="str">
        <f t="shared" si="1"/>
        <v>一般男子砲丸投3</v>
      </c>
      <c r="C17" s="2" t="str">
        <f>J17&amp;COUNTIF($J$3:J17,J17)</f>
        <v>伊藤拓磨3</v>
      </c>
      <c r="D17" s="51" t="str">
        <f>STEP①【データ貼付】!D16&amp;STEP①【データ貼付】!E16</f>
        <v>一般男子砲丸投</v>
      </c>
      <c r="E17" s="16">
        <f>STEP①【データ貼付】!G16+ROW()/1000000</f>
        <v>678.00001699999996</v>
      </c>
      <c r="F17" s="2">
        <f t="shared" si="2"/>
        <v>3</v>
      </c>
      <c r="G17" s="2" t="str">
        <f>STEP①【データ貼付】!A16</f>
        <v>記録会③</v>
      </c>
      <c r="H17" s="2" t="str">
        <f>STEP①【データ貼付】!B16</f>
        <v>北見</v>
      </c>
      <c r="I17" s="49" t="str">
        <f>STEP①【データ貼付】!C16</f>
        <v>223/7/17</v>
      </c>
      <c r="J17" s="2" t="str">
        <f>STEP①【データ貼付】!F16</f>
        <v>伊藤拓磨</v>
      </c>
      <c r="K17" s="2">
        <f>STEP①【データ貼付】!G16</f>
        <v>678</v>
      </c>
      <c r="L17" s="2" t="str">
        <f>STEP①【データ貼付】!H16</f>
        <v>決</v>
      </c>
      <c r="M17" s="2" t="str">
        <f>STEP①【データ貼付】!I16</f>
        <v>オホーツク陸協</v>
      </c>
      <c r="N17" s="2" t="str">
        <f>STEP①【データ貼付】!J16</f>
        <v/>
      </c>
      <c r="O17" s="2" t="str">
        <f>STEP①【データ貼付】!K16</f>
        <v/>
      </c>
    </row>
    <row r="18" spans="1:15" x14ac:dyDescent="0.15">
      <c r="A18" s="2">
        <v>19</v>
      </c>
      <c r="B18" s="2" t="str">
        <f t="shared" si="1"/>
        <v>高校女子砲丸投10</v>
      </c>
      <c r="C18" s="2" t="str">
        <f>J18&amp;COUNTIF($J$3:J18,J18)</f>
        <v>伊藤碧1</v>
      </c>
      <c r="D18" s="51" t="str">
        <f>STEP①【データ貼付】!D17&amp;STEP①【データ貼付】!E17</f>
        <v>高校女子砲丸投</v>
      </c>
      <c r="E18" s="16">
        <f>STEP①【データ貼付】!G17+ROW()/1000000</f>
        <v>554.00001799999995</v>
      </c>
      <c r="F18" s="2">
        <f t="shared" si="2"/>
        <v>10</v>
      </c>
      <c r="G18" s="2" t="str">
        <f>STEP①【データ貼付】!A17</f>
        <v>高校支部</v>
      </c>
      <c r="H18" s="2" t="str">
        <f>STEP①【データ貼付】!B17</f>
        <v>北見</v>
      </c>
      <c r="I18" s="49" t="str">
        <f>STEP①【データ貼付】!C17</f>
        <v>223/5/20</v>
      </c>
      <c r="J18" s="2" t="str">
        <f>STEP①【データ貼付】!F17</f>
        <v>伊藤碧</v>
      </c>
      <c r="K18" s="2">
        <f>STEP①【データ貼付】!G17</f>
        <v>554</v>
      </c>
      <c r="L18" s="2" t="str">
        <f>STEP①【データ貼付】!H17</f>
        <v>決</v>
      </c>
      <c r="M18" s="2" t="str">
        <f>STEP①【データ貼付】!I17</f>
        <v>北見柏陽</v>
      </c>
      <c r="N18" s="2" t="str">
        <f>STEP①【データ貼付】!J17</f>
        <v>1</v>
      </c>
      <c r="O18" s="2" t="str">
        <f>STEP①【データ貼付】!K17</f>
        <v/>
      </c>
    </row>
    <row r="19" spans="1:15" x14ac:dyDescent="0.15">
      <c r="A19" s="2">
        <v>20</v>
      </c>
      <c r="B19" s="2" t="str">
        <f t="shared" si="1"/>
        <v>小学男子ｼﾞｬﾍﾞﾘｯｸﾎﾞｰﾙｽﾛｰ33</v>
      </c>
      <c r="C19" s="2" t="str">
        <f>J19&amp;COUNTIF($J$3:J19,J19)</f>
        <v>井上旺綺1</v>
      </c>
      <c r="D19" s="51" t="str">
        <f>STEP①【データ貼付】!D18&amp;STEP①【データ貼付】!E18</f>
        <v>小学男子ｼﾞｬﾍﾞﾘｯｸﾎﾞｰﾙｽﾛｰ</v>
      </c>
      <c r="E19" s="16">
        <f>STEP①【データ貼付】!G18+ROW()/1000000</f>
        <v>2419.0000190000001</v>
      </c>
      <c r="F19" s="2">
        <f t="shared" si="2"/>
        <v>33</v>
      </c>
      <c r="G19" s="2" t="str">
        <f>STEP①【データ貼付】!A18</f>
        <v>美幌記録会</v>
      </c>
      <c r="H19" s="2" t="str">
        <f>STEP①【データ貼付】!B18</f>
        <v>美幌</v>
      </c>
      <c r="I19" s="49">
        <f>STEP①【データ貼付】!C18</f>
        <v>45208</v>
      </c>
      <c r="J19" s="2" t="str">
        <f>STEP①【データ貼付】!F18</f>
        <v>井上旺綺</v>
      </c>
      <c r="K19" s="2">
        <f>STEP①【データ貼付】!G18</f>
        <v>2419</v>
      </c>
      <c r="L19" s="2" t="str">
        <f>STEP①【データ貼付】!H18</f>
        <v>決</v>
      </c>
      <c r="M19" s="2" t="str">
        <f>STEP①【データ貼付】!I18</f>
        <v>おおぞらキッズ</v>
      </c>
      <c r="N19" s="2" t="str">
        <f>STEP①【データ貼付】!J18</f>
        <v>4</v>
      </c>
      <c r="O19" s="2" t="str">
        <f>STEP①【データ貼付】!K18</f>
        <v/>
      </c>
    </row>
    <row r="20" spans="1:15" x14ac:dyDescent="0.15">
      <c r="A20" s="2">
        <v>21</v>
      </c>
      <c r="B20" s="2" t="str">
        <f t="shared" si="1"/>
        <v>高校男子走幅跳31</v>
      </c>
      <c r="C20" s="2" t="str">
        <f>J20&amp;COUNTIF($J$3:J20,J20)</f>
        <v>井上幸亜1</v>
      </c>
      <c r="D20" s="51" t="str">
        <f>STEP①【データ貼付】!D19&amp;STEP①【データ貼付】!E19</f>
        <v>高校男子走幅跳</v>
      </c>
      <c r="E20" s="16">
        <f>STEP①【データ貼付】!G19+ROW()/1000000</f>
        <v>502.00002000000001</v>
      </c>
      <c r="F20" s="2">
        <f t="shared" si="2"/>
        <v>31</v>
      </c>
      <c r="G20" s="2" t="str">
        <f>STEP①【データ貼付】!A19</f>
        <v>高校支部</v>
      </c>
      <c r="H20" s="2" t="str">
        <f>STEP①【データ貼付】!B19</f>
        <v>北見</v>
      </c>
      <c r="I20" s="49" t="str">
        <f>STEP①【データ貼付】!C19</f>
        <v>223/5/18</v>
      </c>
      <c r="J20" s="2" t="str">
        <f>STEP①【データ貼付】!F19</f>
        <v>井上幸亜</v>
      </c>
      <c r="K20" s="2">
        <f>STEP①【データ貼付】!G19</f>
        <v>502</v>
      </c>
      <c r="L20" s="2" t="str">
        <f>STEP①【データ貼付】!H19</f>
        <v>決</v>
      </c>
      <c r="M20" s="2" t="str">
        <f>STEP①【データ貼付】!I19</f>
        <v>北見藤</v>
      </c>
      <c r="N20" s="2" t="str">
        <f>STEP①【データ貼付】!J19</f>
        <v>1</v>
      </c>
      <c r="O20" s="2" t="str">
        <f>STEP①【データ貼付】!K19</f>
        <v>+0.6</v>
      </c>
    </row>
    <row r="21" spans="1:15" x14ac:dyDescent="0.15">
      <c r="A21" s="2">
        <v>22</v>
      </c>
      <c r="B21" s="2" t="str">
        <f t="shared" si="1"/>
        <v>高校女子円盤投4</v>
      </c>
      <c r="C21" s="2" t="str">
        <f>J21&amp;COUNTIF($J$3:J21,J21)</f>
        <v>井田茜深1</v>
      </c>
      <c r="D21" s="51" t="str">
        <f>STEP①【データ貼付】!D20&amp;STEP①【データ貼付】!E20</f>
        <v>高校女子円盤投</v>
      </c>
      <c r="E21" s="16">
        <f>STEP①【データ貼付】!G20+ROW()/1000000</f>
        <v>2332.0000209999998</v>
      </c>
      <c r="F21" s="2">
        <f t="shared" si="2"/>
        <v>4</v>
      </c>
      <c r="G21" s="2" t="str">
        <f>STEP①【データ貼付】!A20</f>
        <v>高校支部</v>
      </c>
      <c r="H21" s="2" t="str">
        <f>STEP①【データ貼付】!B20</f>
        <v>北見</v>
      </c>
      <c r="I21" s="49" t="str">
        <f>STEP①【データ貼付】!C20</f>
        <v>223/5/19</v>
      </c>
      <c r="J21" s="2" t="str">
        <f>STEP①【データ貼付】!F20</f>
        <v>井田茜深</v>
      </c>
      <c r="K21" s="2">
        <f>STEP①【データ貼付】!G20</f>
        <v>2332</v>
      </c>
      <c r="L21" s="2" t="str">
        <f>STEP①【データ貼付】!H20</f>
        <v>決</v>
      </c>
      <c r="M21" s="2" t="str">
        <f>STEP①【データ貼付】!I20</f>
        <v>北見柏陽</v>
      </c>
      <c r="N21" s="2" t="str">
        <f>STEP①【データ貼付】!J20</f>
        <v>1</v>
      </c>
      <c r="O21" s="2" t="str">
        <f>STEP①【データ貼付】!K20</f>
        <v/>
      </c>
    </row>
    <row r="22" spans="1:15" x14ac:dyDescent="0.15">
      <c r="A22" s="2">
        <v>23</v>
      </c>
      <c r="B22" s="2" t="str">
        <f t="shared" si="1"/>
        <v>小学男子ｼﾞｬﾍﾞﾘｯｸﾎﾞｰﾙｽﾛｰ59</v>
      </c>
      <c r="C22" s="2" t="str">
        <f>J22&amp;COUNTIF($J$3:J22,J22)</f>
        <v>井田蒼生1</v>
      </c>
      <c r="D22" s="51" t="str">
        <f>STEP①【データ貼付】!D21&amp;STEP①【データ貼付】!E21</f>
        <v>小学男子ｼﾞｬﾍﾞﾘｯｸﾎﾞｰﾙｽﾛｰ</v>
      </c>
      <c r="E22" s="16">
        <f>STEP①【データ貼付】!G21+ROW()/1000000</f>
        <v>1540.0000219999999</v>
      </c>
      <c r="F22" s="2">
        <f t="shared" si="2"/>
        <v>59</v>
      </c>
      <c r="G22" s="2" t="str">
        <f>STEP①【データ貼付】!A21</f>
        <v>美幌記録会</v>
      </c>
      <c r="H22" s="2" t="str">
        <f>STEP①【データ貼付】!B21</f>
        <v>美幌</v>
      </c>
      <c r="I22" s="49">
        <f>STEP①【データ貼付】!C21</f>
        <v>45208</v>
      </c>
      <c r="J22" s="2" t="str">
        <f>STEP①【データ貼付】!F21</f>
        <v>井田蒼生</v>
      </c>
      <c r="K22" s="2">
        <f>STEP①【データ貼付】!G21</f>
        <v>1540</v>
      </c>
      <c r="L22" s="2" t="str">
        <f>STEP①【データ貼付】!H21</f>
        <v>決</v>
      </c>
      <c r="M22" s="2" t="str">
        <f>STEP①【データ貼付】!I21</f>
        <v>オホーツクキッズ</v>
      </c>
      <c r="N22" s="2" t="str">
        <f>STEP①【データ貼付】!J21</f>
        <v>1</v>
      </c>
      <c r="O22" s="2" t="str">
        <f>STEP①【データ貼付】!K21</f>
        <v/>
      </c>
    </row>
    <row r="23" spans="1:15" x14ac:dyDescent="0.15">
      <c r="A23" s="2">
        <v>24</v>
      </c>
      <c r="B23" s="2" t="str">
        <f t="shared" si="1"/>
        <v>中学男子走幅跳9</v>
      </c>
      <c r="C23" s="2" t="str">
        <f>J23&amp;COUNTIF($J$3:J23,J23)</f>
        <v>井田悠仁1</v>
      </c>
      <c r="D23" s="51" t="str">
        <f>STEP①【データ貼付】!D22&amp;STEP①【データ貼付】!E22</f>
        <v>中学男子走幅跳</v>
      </c>
      <c r="E23" s="16">
        <f>STEP①【データ貼付】!G22+ROW()/1000000</f>
        <v>581.00002300000006</v>
      </c>
      <c r="F23" s="2">
        <f t="shared" si="2"/>
        <v>9</v>
      </c>
      <c r="G23" s="2" t="str">
        <f>STEP①【データ貼付】!A22</f>
        <v>美幌記録会</v>
      </c>
      <c r="H23" s="2" t="str">
        <f>STEP①【データ貼付】!B22</f>
        <v>美幌</v>
      </c>
      <c r="I23" s="49">
        <f>STEP①【データ貼付】!C22</f>
        <v>45208</v>
      </c>
      <c r="J23" s="2" t="str">
        <f>STEP①【データ貼付】!F22</f>
        <v>井田悠仁</v>
      </c>
      <c r="K23" s="2">
        <f>STEP①【データ貼付】!G22</f>
        <v>581</v>
      </c>
      <c r="L23" s="2" t="str">
        <f>STEP①【データ貼付】!H22</f>
        <v>決</v>
      </c>
      <c r="M23" s="2" t="str">
        <f>STEP①【データ貼付】!I22</f>
        <v>オホーツクAC</v>
      </c>
      <c r="N23" s="2" t="str">
        <f>STEP①【データ貼付】!J22</f>
        <v>3</v>
      </c>
      <c r="O23" s="2" t="str">
        <f>STEP①【データ貼付】!K22</f>
        <v>-0.9</v>
      </c>
    </row>
    <row r="24" spans="1:15" x14ac:dyDescent="0.15">
      <c r="A24" s="2">
        <v>25</v>
      </c>
      <c r="B24" s="2" t="str">
        <f t="shared" si="1"/>
        <v>高校女子三段跳3</v>
      </c>
      <c r="C24" s="2" t="str">
        <f>J24&amp;COUNTIF($J$3:J24,J24)</f>
        <v>井尾愛美1</v>
      </c>
      <c r="D24" s="51" t="str">
        <f>STEP①【データ貼付】!D23&amp;STEP①【データ貼付】!E23</f>
        <v>高校女子三段跳</v>
      </c>
      <c r="E24" s="16">
        <f>STEP①【データ貼付】!G23+ROW()/1000000</f>
        <v>1030.0000239999999</v>
      </c>
      <c r="F24" s="2">
        <f t="shared" si="2"/>
        <v>3</v>
      </c>
      <c r="G24" s="2" t="str">
        <f>STEP①【データ貼付】!A23</f>
        <v>記録会②</v>
      </c>
      <c r="H24" s="2" t="str">
        <f>STEP①【データ貼付】!B23</f>
        <v>網走</v>
      </c>
      <c r="I24" s="49" t="str">
        <f>STEP①【データ貼付】!C23</f>
        <v>223/5/13</v>
      </c>
      <c r="J24" s="2" t="str">
        <f>STEP①【データ貼付】!F23</f>
        <v>井尾愛美</v>
      </c>
      <c r="K24" s="2">
        <f>STEP①【データ貼付】!G23</f>
        <v>1030</v>
      </c>
      <c r="L24" s="2" t="str">
        <f>STEP①【データ貼付】!H23</f>
        <v>決</v>
      </c>
      <c r="M24" s="2" t="str">
        <f>STEP①【データ貼付】!I23</f>
        <v>網走南ケ丘高</v>
      </c>
      <c r="N24" s="2" t="str">
        <f>STEP①【データ貼付】!J23</f>
        <v>3</v>
      </c>
      <c r="O24" s="2" t="str">
        <f>STEP①【データ貼付】!K23</f>
        <v>+1.4</v>
      </c>
    </row>
    <row r="25" spans="1:15" x14ac:dyDescent="0.15">
      <c r="A25" s="2">
        <v>26</v>
      </c>
      <c r="B25" s="2" t="str">
        <f t="shared" si="1"/>
        <v>高校女子走幅跳4</v>
      </c>
      <c r="C25" s="2" t="str">
        <f>J25&amp;COUNTIF($J$3:J25,J25)</f>
        <v>井尾愛美2</v>
      </c>
      <c r="D25" s="51" t="str">
        <f>STEP①【データ貼付】!D24&amp;STEP①【データ貼付】!E24</f>
        <v>高校女子走幅跳</v>
      </c>
      <c r="E25" s="16">
        <f>STEP①【データ貼付】!G24+ROW()/1000000</f>
        <v>474.00002499999999</v>
      </c>
      <c r="F25" s="2">
        <f t="shared" si="2"/>
        <v>4</v>
      </c>
      <c r="G25" s="2" t="str">
        <f>STEP①【データ貼付】!A24</f>
        <v>高校支部</v>
      </c>
      <c r="H25" s="2" t="str">
        <f>STEP①【データ貼付】!B24</f>
        <v>北見</v>
      </c>
      <c r="I25" s="49" t="str">
        <f>STEP①【データ貼付】!C24</f>
        <v>223/5/18</v>
      </c>
      <c r="J25" s="2" t="str">
        <f>STEP①【データ貼付】!F24</f>
        <v>井尾愛美</v>
      </c>
      <c r="K25" s="2">
        <f>STEP①【データ貼付】!G24</f>
        <v>474</v>
      </c>
      <c r="L25" s="2" t="str">
        <f>STEP①【データ貼付】!H24</f>
        <v>決</v>
      </c>
      <c r="M25" s="2" t="str">
        <f>STEP①【データ貼付】!I24</f>
        <v>網走南ケ丘</v>
      </c>
      <c r="N25" s="2" t="str">
        <f>STEP①【データ貼付】!J24</f>
        <v>3</v>
      </c>
      <c r="O25" s="2" t="str">
        <f>STEP①【データ貼付】!K24</f>
        <v>0.0</v>
      </c>
    </row>
    <row r="26" spans="1:15" x14ac:dyDescent="0.15">
      <c r="A26" s="2">
        <v>27</v>
      </c>
      <c r="B26" s="2" t="str">
        <f t="shared" si="1"/>
        <v>中学男子走幅跳62</v>
      </c>
      <c r="C26" s="2" t="str">
        <f>J26&amp;COUNTIF($J$3:J26,J26)</f>
        <v>一宮大城1</v>
      </c>
      <c r="D26" s="51" t="str">
        <f>STEP①【データ貼付】!D25&amp;STEP①【データ貼付】!E25</f>
        <v>中学男子走幅跳</v>
      </c>
      <c r="E26" s="16">
        <f>STEP①【データ貼付】!G25+ROW()/1000000</f>
        <v>329.00002599999999</v>
      </c>
      <c r="F26" s="2">
        <f t="shared" si="2"/>
        <v>62</v>
      </c>
      <c r="G26" s="2" t="str">
        <f>STEP①【データ貼付】!A25</f>
        <v>中体連新人</v>
      </c>
      <c r="H26" s="2" t="str">
        <f>STEP①【データ貼付】!B25</f>
        <v>網走</v>
      </c>
      <c r="I26" s="49">
        <f>STEP①【データ貼付】!C25</f>
        <v>45158</v>
      </c>
      <c r="J26" s="2" t="str">
        <f>STEP①【データ貼付】!F25</f>
        <v>一宮大城</v>
      </c>
      <c r="K26" s="2">
        <f>STEP①【データ貼付】!G25</f>
        <v>329</v>
      </c>
      <c r="L26" s="2" t="str">
        <f>STEP①【データ貼付】!H25</f>
        <v>決</v>
      </c>
      <c r="M26" s="2" t="str">
        <f>STEP①【データ貼付】!I25</f>
        <v>遠軽中</v>
      </c>
      <c r="N26" s="2" t="str">
        <f>STEP①【データ貼付】!J25</f>
        <v>1</v>
      </c>
      <c r="O26" s="2" t="str">
        <f>STEP①【データ貼付】!K25</f>
        <v>+1.2</v>
      </c>
    </row>
    <row r="27" spans="1:15" x14ac:dyDescent="0.15">
      <c r="A27" s="2">
        <v>28</v>
      </c>
      <c r="B27" s="2" t="str">
        <f t="shared" si="1"/>
        <v>高校男子やり投9</v>
      </c>
      <c r="C27" s="2" t="str">
        <f>J27&amp;COUNTIF($J$3:J27,J27)</f>
        <v>稲垣璃久1</v>
      </c>
      <c r="D27" s="51" t="str">
        <f>STEP①【データ貼付】!D26&amp;STEP①【データ貼付】!E26</f>
        <v>高校男子やり投</v>
      </c>
      <c r="E27" s="16">
        <f>STEP①【データ貼付】!G26+ROW()/1000000</f>
        <v>4508.000027</v>
      </c>
      <c r="F27" s="2">
        <f t="shared" si="2"/>
        <v>9</v>
      </c>
      <c r="G27" s="2" t="str">
        <f>STEP①【データ貼付】!A26</f>
        <v>記録会①</v>
      </c>
      <c r="H27" s="2" t="str">
        <f>STEP①【データ貼付】!B26</f>
        <v>北見</v>
      </c>
      <c r="I27" s="49" t="str">
        <f>STEP①【データ貼付】!C26</f>
        <v>223/4/30</v>
      </c>
      <c r="J27" s="2" t="str">
        <f>STEP①【データ貼付】!F26</f>
        <v>稲垣璃久</v>
      </c>
      <c r="K27" s="2">
        <f>STEP①【データ貼付】!G26</f>
        <v>4508</v>
      </c>
      <c r="L27" s="2" t="str">
        <f>STEP①【データ貼付】!H26</f>
        <v>決</v>
      </c>
      <c r="M27" s="2" t="str">
        <f>STEP①【データ貼付】!I26</f>
        <v>北見柏陽高</v>
      </c>
      <c r="N27" s="2" t="str">
        <f>STEP①【データ貼付】!J26</f>
        <v>3</v>
      </c>
      <c r="O27" s="2" t="str">
        <f>STEP①【データ貼付】!K26</f>
        <v/>
      </c>
    </row>
    <row r="28" spans="1:15" x14ac:dyDescent="0.15">
      <c r="A28" s="2">
        <v>29</v>
      </c>
      <c r="B28" s="2" t="str">
        <f t="shared" si="1"/>
        <v>中学男子ｼﾞｬﾍﾞﾘｯｸｽﾛｰ24</v>
      </c>
      <c r="C28" s="2" t="str">
        <f>J28&amp;COUNTIF($J$3:J28,J28)</f>
        <v>稲田雄介1</v>
      </c>
      <c r="D28" s="51" t="str">
        <f>STEP①【データ貼付】!D27&amp;STEP①【データ貼付】!E27</f>
        <v>中学男子ｼﾞｬﾍﾞﾘｯｸｽﾛｰ</v>
      </c>
      <c r="E28" s="16">
        <f>STEP①【データ貼付】!G27+ROW()/1000000</f>
        <v>3201.0000279999999</v>
      </c>
      <c r="F28" s="2">
        <f t="shared" si="2"/>
        <v>24</v>
      </c>
      <c r="G28" s="2" t="str">
        <f>STEP①【データ貼付】!A27</f>
        <v>秋季陸上</v>
      </c>
      <c r="H28" s="2" t="str">
        <f>STEP①【データ貼付】!B27</f>
        <v>網走</v>
      </c>
      <c r="I28" s="49">
        <f>STEP①【データ貼付】!C27</f>
        <v>45178</v>
      </c>
      <c r="J28" s="2" t="str">
        <f>STEP①【データ貼付】!F27</f>
        <v>稲田雄介</v>
      </c>
      <c r="K28" s="2">
        <f>STEP①【データ貼付】!G27</f>
        <v>3201</v>
      </c>
      <c r="L28" s="2" t="str">
        <f>STEP①【データ貼付】!H27</f>
        <v>決</v>
      </c>
      <c r="M28" s="2" t="str">
        <f>STEP①【データ貼付】!I27</f>
        <v>おんねゆ学園</v>
      </c>
      <c r="N28" s="2" t="str">
        <f>STEP①【データ貼付】!J27</f>
        <v>1</v>
      </c>
      <c r="O28" s="2" t="str">
        <f>STEP①【データ貼付】!K27</f>
        <v/>
      </c>
    </row>
    <row r="29" spans="1:15" x14ac:dyDescent="0.15">
      <c r="A29" s="2">
        <v>30</v>
      </c>
      <c r="B29" s="2" t="str">
        <f t="shared" si="1"/>
        <v>中学男子走幅跳52</v>
      </c>
      <c r="C29" s="2" t="str">
        <f>J29&amp;COUNTIF($J$3:J29,J29)</f>
        <v>稲田雄介2</v>
      </c>
      <c r="D29" s="51" t="str">
        <f>STEP①【データ貼付】!D28&amp;STEP①【データ貼付】!E28</f>
        <v>中学男子走幅跳</v>
      </c>
      <c r="E29" s="16">
        <f>STEP①【データ貼付】!G28+ROW()/1000000</f>
        <v>390.00002899999998</v>
      </c>
      <c r="F29" s="2">
        <f t="shared" si="2"/>
        <v>52</v>
      </c>
      <c r="G29" s="2" t="str">
        <f>STEP①【データ貼付】!A28</f>
        <v>記録会③</v>
      </c>
      <c r="H29" s="2" t="str">
        <f>STEP①【データ貼付】!B28</f>
        <v>北見</v>
      </c>
      <c r="I29" s="49" t="str">
        <f>STEP①【データ貼付】!C28</f>
        <v>223/7/17</v>
      </c>
      <c r="J29" s="2" t="str">
        <f>STEP①【データ貼付】!F28</f>
        <v>稲田雄介</v>
      </c>
      <c r="K29" s="2">
        <f>STEP①【データ貼付】!G28</f>
        <v>390</v>
      </c>
      <c r="L29" s="2" t="str">
        <f>STEP①【データ貼付】!H28</f>
        <v>決</v>
      </c>
      <c r="M29" s="2" t="str">
        <f>STEP①【データ貼付】!I28</f>
        <v>おんねゆ学園</v>
      </c>
      <c r="N29" s="2" t="str">
        <f>STEP①【データ貼付】!J28</f>
        <v>1</v>
      </c>
      <c r="O29" s="2" t="str">
        <f>STEP①【データ貼付】!K28</f>
        <v>-0.3</v>
      </c>
    </row>
    <row r="30" spans="1:15" x14ac:dyDescent="0.15">
      <c r="A30" s="2">
        <v>31</v>
      </c>
      <c r="B30" s="2" t="str">
        <f t="shared" si="1"/>
        <v>高校女子円盤投16</v>
      </c>
      <c r="C30" s="2" t="str">
        <f>J30&amp;COUNTIF($J$3:J30,J30)</f>
        <v>宇野千萌1</v>
      </c>
      <c r="D30" s="51" t="str">
        <f>STEP①【データ貼付】!D29&amp;STEP①【データ貼付】!E29</f>
        <v>高校女子円盤投</v>
      </c>
      <c r="E30" s="16">
        <f>STEP①【データ貼付】!G29+ROW()/1000000</f>
        <v>1026.0000299999999</v>
      </c>
      <c r="F30" s="2">
        <f t="shared" si="2"/>
        <v>16</v>
      </c>
      <c r="G30" s="2" t="str">
        <f>STEP①【データ貼付】!A29</f>
        <v>高校支部</v>
      </c>
      <c r="H30" s="2" t="str">
        <f>STEP①【データ貼付】!B29</f>
        <v>北見</v>
      </c>
      <c r="I30" s="49" t="str">
        <f>STEP①【データ貼付】!C29</f>
        <v>223/5/19</v>
      </c>
      <c r="J30" s="2" t="str">
        <f>STEP①【データ貼付】!F29</f>
        <v>宇野千萌</v>
      </c>
      <c r="K30" s="2">
        <f>STEP①【データ貼付】!G29</f>
        <v>1026</v>
      </c>
      <c r="L30" s="2" t="str">
        <f>STEP①【データ貼付】!H29</f>
        <v>決</v>
      </c>
      <c r="M30" s="2" t="str">
        <f>STEP①【データ貼付】!I29</f>
        <v>遠軽</v>
      </c>
      <c r="N30" s="2" t="str">
        <f>STEP①【データ貼付】!J29</f>
        <v>3</v>
      </c>
      <c r="O30" s="2" t="str">
        <f>STEP①【データ貼付】!K29</f>
        <v/>
      </c>
    </row>
    <row r="31" spans="1:15" x14ac:dyDescent="0.15">
      <c r="A31" s="2">
        <v>32</v>
      </c>
      <c r="B31" s="2" t="str">
        <f t="shared" si="1"/>
        <v>小学男子ｼﾞｬﾍﾞﾘｯｸﾎﾞｰﾙｽﾛｰ47</v>
      </c>
      <c r="C31" s="2" t="str">
        <f>J31&amp;COUNTIF($J$3:J31,J31)</f>
        <v>羽石颯心1</v>
      </c>
      <c r="D31" s="51" t="str">
        <f>STEP①【データ貼付】!D30&amp;STEP①【データ貼付】!E30</f>
        <v>小学男子ｼﾞｬﾍﾞﾘｯｸﾎﾞｰﾙｽﾛｰ</v>
      </c>
      <c r="E31" s="16">
        <f>STEP①【データ貼付】!G30+ROW()/1000000</f>
        <v>1980.000031</v>
      </c>
      <c r="F31" s="2">
        <f t="shared" si="2"/>
        <v>47</v>
      </c>
      <c r="G31" s="2" t="str">
        <f>STEP①【データ貼付】!A30</f>
        <v>美幌記録会</v>
      </c>
      <c r="H31" s="2" t="str">
        <f>STEP①【データ貼付】!B30</f>
        <v>美幌</v>
      </c>
      <c r="I31" s="49">
        <f>STEP①【データ貼付】!C30</f>
        <v>45208</v>
      </c>
      <c r="J31" s="2" t="str">
        <f>STEP①【データ貼付】!F30</f>
        <v>羽石颯心</v>
      </c>
      <c r="K31" s="2">
        <f>STEP①【データ貼付】!G30</f>
        <v>1980</v>
      </c>
      <c r="L31" s="2" t="str">
        <f>STEP①【データ貼付】!H30</f>
        <v>決</v>
      </c>
      <c r="M31" s="2" t="str">
        <f>STEP①【データ貼付】!I30</f>
        <v>知床AC</v>
      </c>
      <c r="N31" s="2">
        <f>STEP①【データ貼付】!J30</f>
        <v>1</v>
      </c>
      <c r="O31" s="2" t="str">
        <f>STEP①【データ貼付】!K30</f>
        <v/>
      </c>
    </row>
    <row r="32" spans="1:15" x14ac:dyDescent="0.15">
      <c r="A32" s="2">
        <v>33</v>
      </c>
      <c r="B32" s="2" t="str">
        <f t="shared" si="1"/>
        <v>高校男子円盤投21</v>
      </c>
      <c r="C32" s="2" t="str">
        <f>J32&amp;COUNTIF($J$3:J32,J32)</f>
        <v>臼井悠人1</v>
      </c>
      <c r="D32" s="51" t="str">
        <f>STEP①【データ貼付】!D31&amp;STEP①【データ貼付】!E31</f>
        <v>高校男子円盤投</v>
      </c>
      <c r="E32" s="16">
        <f>STEP①【データ貼付】!G31+ROW()/1000000</f>
        <v>2194.0000319999999</v>
      </c>
      <c r="F32" s="2">
        <f t="shared" si="2"/>
        <v>21</v>
      </c>
      <c r="G32" s="2" t="str">
        <f>STEP①【データ貼付】!A31</f>
        <v>混成記録会</v>
      </c>
      <c r="H32" s="2" t="str">
        <f>STEP①【データ貼付】!B31</f>
        <v>網走</v>
      </c>
      <c r="I32" s="49" t="str">
        <f>STEP①【データ貼付】!C31</f>
        <v>10月15日</v>
      </c>
      <c r="J32" s="2" t="str">
        <f>STEP①【データ貼付】!F31</f>
        <v>臼井悠人</v>
      </c>
      <c r="K32" s="2">
        <f>STEP①【データ貼付】!G31</f>
        <v>2194</v>
      </c>
      <c r="L32" s="2" t="str">
        <f>STEP①【データ貼付】!H31</f>
        <v>決</v>
      </c>
      <c r="M32" s="2" t="str">
        <f>STEP①【データ貼付】!I31</f>
        <v>北見緑陵高</v>
      </c>
      <c r="N32" s="2" t="str">
        <f>STEP①【データ貼付】!J31</f>
        <v>1</v>
      </c>
      <c r="O32" s="2" t="str">
        <f>STEP①【データ貼付】!K31</f>
        <v/>
      </c>
    </row>
    <row r="33" spans="1:15" x14ac:dyDescent="0.15">
      <c r="A33" s="2">
        <v>34</v>
      </c>
      <c r="B33" s="2" t="str">
        <f t="shared" si="1"/>
        <v>高校男子砲丸投28</v>
      </c>
      <c r="C33" s="2" t="str">
        <f>J33&amp;COUNTIF($J$3:J33,J33)</f>
        <v>臼井悠人2</v>
      </c>
      <c r="D33" s="51" t="str">
        <f>STEP①【データ貼付】!D32&amp;STEP①【データ貼付】!E32</f>
        <v>高校男子砲丸投</v>
      </c>
      <c r="E33" s="16">
        <f>STEP①【データ貼付】!G32+ROW()/1000000</f>
        <v>799.00003300000003</v>
      </c>
      <c r="F33" s="2">
        <f t="shared" si="2"/>
        <v>28</v>
      </c>
      <c r="G33" s="2" t="str">
        <f>STEP①【データ貼付】!A32</f>
        <v>秋季陸上</v>
      </c>
      <c r="H33" s="2" t="str">
        <f>STEP①【データ貼付】!B32</f>
        <v>網走</v>
      </c>
      <c r="I33" s="49">
        <f>STEP①【データ貼付】!C32</f>
        <v>45178</v>
      </c>
      <c r="J33" s="2" t="str">
        <f>STEP①【データ貼付】!F32</f>
        <v>臼井悠人</v>
      </c>
      <c r="K33" s="2">
        <f>STEP①【データ貼付】!G32</f>
        <v>799</v>
      </c>
      <c r="L33" s="2" t="str">
        <f>STEP①【データ貼付】!H32</f>
        <v>決</v>
      </c>
      <c r="M33" s="2" t="str">
        <f>STEP①【データ貼付】!I32</f>
        <v>北見緑陵高</v>
      </c>
      <c r="N33" s="2" t="str">
        <f>STEP①【データ貼付】!J32</f>
        <v>1</v>
      </c>
      <c r="O33" s="2" t="str">
        <f>STEP①【データ貼付】!K32</f>
        <v/>
      </c>
    </row>
    <row r="34" spans="1:15" x14ac:dyDescent="0.15">
      <c r="A34" s="2">
        <v>35</v>
      </c>
      <c r="B34" s="2" t="str">
        <f t="shared" si="1"/>
        <v>小学女子ｼﾞｬﾍﾞﾘｯｸﾎﾞｰﾙｽﾛｰ16</v>
      </c>
      <c r="C34" s="2" t="str">
        <f>J34&amp;COUNTIF($J$3:J34,J34)</f>
        <v>永江優愛1</v>
      </c>
      <c r="D34" s="51" t="str">
        <f>STEP①【データ貼付】!D33&amp;STEP①【データ貼付】!E33</f>
        <v>小学女子ｼﾞｬﾍﾞﾘｯｸﾎﾞｰﾙｽﾛｰ</v>
      </c>
      <c r="E34" s="16">
        <f>STEP①【データ貼付】!G33+ROW()/1000000</f>
        <v>1592.0000339999999</v>
      </c>
      <c r="F34" s="2">
        <f t="shared" si="2"/>
        <v>16</v>
      </c>
      <c r="G34" s="2" t="str">
        <f>STEP①【データ貼付】!A33</f>
        <v>全小予選</v>
      </c>
      <c r="H34" s="2" t="str">
        <f>STEP①【データ貼付】!B33</f>
        <v>北見</v>
      </c>
      <c r="I34" s="49">
        <f>STEP①【データ貼付】!C33</f>
        <v>45074</v>
      </c>
      <c r="J34" s="2" t="str">
        <f>STEP①【データ貼付】!F33</f>
        <v>永江優愛</v>
      </c>
      <c r="K34" s="2">
        <f>STEP①【データ貼付】!G33</f>
        <v>1592</v>
      </c>
      <c r="L34" s="2" t="str">
        <f>STEP①【データ貼付】!H33</f>
        <v>決</v>
      </c>
      <c r="M34" s="2" t="str">
        <f>STEP①【データ貼付】!I33</f>
        <v>知床AC</v>
      </c>
      <c r="N34" s="2">
        <f>STEP①【データ貼付】!J33</f>
        <v>5</v>
      </c>
      <c r="O34" s="2" t="str">
        <f>STEP①【データ貼付】!K33</f>
        <v/>
      </c>
    </row>
    <row r="35" spans="1:15" x14ac:dyDescent="0.15">
      <c r="A35" s="2">
        <v>36</v>
      </c>
      <c r="B35" s="2" t="str">
        <f t="shared" si="1"/>
        <v>小学女子砲丸投3</v>
      </c>
      <c r="C35" s="2" t="str">
        <f>J35&amp;COUNTIF($J$3:J35,J35)</f>
        <v>永江優愛2</v>
      </c>
      <c r="D35" s="51" t="str">
        <f>STEP①【データ貼付】!D34&amp;STEP①【データ貼付】!E34</f>
        <v>小学女子砲丸投</v>
      </c>
      <c r="E35" s="16">
        <f>STEP①【データ貼付】!G34+ROW()/1000000</f>
        <v>503.00003500000003</v>
      </c>
      <c r="F35" s="2">
        <f t="shared" si="2"/>
        <v>3</v>
      </c>
      <c r="G35" s="2" t="str">
        <f>STEP①【データ貼付】!A34</f>
        <v>小学生記録会</v>
      </c>
      <c r="H35" s="2" t="str">
        <f>STEP①【データ貼付】!B34</f>
        <v>北見</v>
      </c>
      <c r="I35" s="49">
        <f>STEP①【データ貼付】!C34</f>
        <v>45199</v>
      </c>
      <c r="J35" s="2" t="str">
        <f>STEP①【データ貼付】!F34</f>
        <v>永江優愛</v>
      </c>
      <c r="K35" s="2">
        <f>STEP①【データ貼付】!G34</f>
        <v>503</v>
      </c>
      <c r="L35" s="2" t="str">
        <f>STEP①【データ貼付】!H34</f>
        <v>決</v>
      </c>
      <c r="M35" s="2" t="str">
        <f>STEP①【データ貼付】!I34</f>
        <v>知床AC</v>
      </c>
      <c r="N35" s="2">
        <f>STEP①【データ貼付】!J34</f>
        <v>5</v>
      </c>
      <c r="O35" s="2" t="str">
        <f>STEP①【データ貼付】!K34</f>
        <v/>
      </c>
    </row>
    <row r="36" spans="1:15" x14ac:dyDescent="0.15">
      <c r="A36" s="2">
        <v>37</v>
      </c>
      <c r="B36" s="2" t="str">
        <f t="shared" si="1"/>
        <v>中学女子走幅跳12</v>
      </c>
      <c r="C36" s="2" t="str">
        <f>J36&amp;COUNTIF($J$3:J36,J36)</f>
        <v>永江綺良1</v>
      </c>
      <c r="D36" s="51" t="str">
        <f>STEP①【データ貼付】!D35&amp;STEP①【データ貼付】!E35</f>
        <v>中学女子走幅跳</v>
      </c>
      <c r="E36" s="16">
        <f>STEP①【データ貼付】!G35+ROW()/1000000</f>
        <v>409.00003600000002</v>
      </c>
      <c r="F36" s="2">
        <f t="shared" si="2"/>
        <v>12</v>
      </c>
      <c r="G36" s="2" t="str">
        <f>STEP①【データ貼付】!A35</f>
        <v>通信陸上</v>
      </c>
      <c r="H36" s="2" t="str">
        <f>STEP①【データ貼付】!B35</f>
        <v>網走</v>
      </c>
      <c r="I36" s="49" t="str">
        <f>STEP①【データ貼付】!C35</f>
        <v>223/7/1</v>
      </c>
      <c r="J36" s="2" t="str">
        <f>STEP①【データ貼付】!F35</f>
        <v>永江綺良</v>
      </c>
      <c r="K36" s="2">
        <f>STEP①【データ貼付】!G35</f>
        <v>409</v>
      </c>
      <c r="L36" s="2" t="str">
        <f>STEP①【データ貼付】!H35</f>
        <v>決</v>
      </c>
      <c r="M36" s="2" t="str">
        <f>STEP①【データ貼付】!I35</f>
        <v>斜里中</v>
      </c>
      <c r="N36" s="2" t="str">
        <f>STEP①【データ貼付】!J35</f>
        <v>1</v>
      </c>
      <c r="O36" s="2" t="str">
        <f>STEP①【データ貼付】!K35</f>
        <v>-0.2</v>
      </c>
    </row>
    <row r="37" spans="1:15" x14ac:dyDescent="0.15">
      <c r="A37" s="2">
        <v>38</v>
      </c>
      <c r="B37" s="2" t="str">
        <f t="shared" si="1"/>
        <v>高校女子砲丸投7</v>
      </c>
      <c r="C37" s="2" t="str">
        <f>J37&amp;COUNTIF($J$3:J37,J37)</f>
        <v>永本文香1</v>
      </c>
      <c r="D37" s="51" t="str">
        <f>STEP①【データ貼付】!D36&amp;STEP①【データ貼付】!E36</f>
        <v>高校女子砲丸投</v>
      </c>
      <c r="E37" s="16">
        <f>STEP①【データ貼付】!G36+ROW()/1000000</f>
        <v>758.00003700000002</v>
      </c>
      <c r="F37" s="2">
        <f t="shared" si="2"/>
        <v>7</v>
      </c>
      <c r="G37" s="2" t="str">
        <f>STEP①【データ貼付】!A36</f>
        <v>高校支部</v>
      </c>
      <c r="H37" s="2" t="str">
        <f>STEP①【データ貼付】!B36</f>
        <v>北見</v>
      </c>
      <c r="I37" s="49" t="str">
        <f>STEP①【データ貼付】!C36</f>
        <v>223/5/20</v>
      </c>
      <c r="J37" s="2" t="str">
        <f>STEP①【データ貼付】!F36</f>
        <v>永本文香</v>
      </c>
      <c r="K37" s="2">
        <f>STEP①【データ貼付】!G36</f>
        <v>758</v>
      </c>
      <c r="L37" s="2" t="str">
        <f>STEP①【データ貼付】!H36</f>
        <v>決</v>
      </c>
      <c r="M37" s="2" t="str">
        <f>STEP①【データ貼付】!I36</f>
        <v>網走南ケ丘</v>
      </c>
      <c r="N37" s="2" t="str">
        <f>STEP①【データ貼付】!J36</f>
        <v>3</v>
      </c>
      <c r="O37" s="2" t="str">
        <f>STEP①【データ貼付】!K36</f>
        <v/>
      </c>
    </row>
    <row r="38" spans="1:15" x14ac:dyDescent="0.15">
      <c r="A38" s="2">
        <v>39</v>
      </c>
      <c r="B38" s="2" t="str">
        <f t="shared" si="1"/>
        <v>中学男子砲丸投36</v>
      </c>
      <c r="C38" s="2" t="str">
        <f>J38&amp;COUNTIF($J$3:J38,J38)</f>
        <v>越前稀順1</v>
      </c>
      <c r="D38" s="51" t="str">
        <f>STEP①【データ貼付】!D37&amp;STEP①【データ貼付】!E37</f>
        <v>中学男子砲丸投</v>
      </c>
      <c r="E38" s="16">
        <f>STEP①【データ貼付】!G37+ROW()/1000000</f>
        <v>608.00003800000002</v>
      </c>
      <c r="F38" s="2">
        <f t="shared" si="2"/>
        <v>36</v>
      </c>
      <c r="G38" s="2" t="str">
        <f>STEP①【データ貼付】!A37</f>
        <v>記録会③</v>
      </c>
      <c r="H38" s="2" t="str">
        <f>STEP①【データ貼付】!B37</f>
        <v>北見</v>
      </c>
      <c r="I38" s="49" t="str">
        <f>STEP①【データ貼付】!C37</f>
        <v>223/7/17</v>
      </c>
      <c r="J38" s="2" t="str">
        <f>STEP①【データ貼付】!F37</f>
        <v>越前稀順</v>
      </c>
      <c r="K38" s="2">
        <f>STEP①【データ貼付】!G37</f>
        <v>608</v>
      </c>
      <c r="L38" s="2" t="str">
        <f>STEP①【データ貼付】!H37</f>
        <v>決</v>
      </c>
      <c r="M38" s="2" t="str">
        <f>STEP①【データ貼付】!I37</f>
        <v>北見光西中</v>
      </c>
      <c r="N38" s="2" t="str">
        <f>STEP①【データ貼付】!J37</f>
        <v>1</v>
      </c>
      <c r="O38" s="2" t="str">
        <f>STEP①【データ貼付】!K37</f>
        <v/>
      </c>
    </row>
    <row r="39" spans="1:15" x14ac:dyDescent="0.15">
      <c r="A39" s="2">
        <v>40</v>
      </c>
      <c r="B39" s="2" t="str">
        <f t="shared" si="1"/>
        <v>中学女子ｼﾞｬﾍﾞﾘｯｸｽﾛｰ18</v>
      </c>
      <c r="C39" s="2" t="str">
        <f>J39&amp;COUNTIF($J$3:J39,J39)</f>
        <v>遠藤ゆい子1</v>
      </c>
      <c r="D39" s="51" t="str">
        <f>STEP①【データ貼付】!D38&amp;STEP①【データ貼付】!E38</f>
        <v>中学女子ｼﾞｬﾍﾞﾘｯｸｽﾛｰ</v>
      </c>
      <c r="E39" s="16">
        <f>STEP①【データ貼付】!G38+ROW()/1000000</f>
        <v>1910.000039</v>
      </c>
      <c r="F39" s="2">
        <f t="shared" si="2"/>
        <v>18</v>
      </c>
      <c r="G39" s="2" t="str">
        <f>STEP①【データ貼付】!A38</f>
        <v>選手権</v>
      </c>
      <c r="H39" s="2" t="str">
        <f>STEP①【データ貼付】!B38</f>
        <v>北見</v>
      </c>
      <c r="I39" s="49" t="str">
        <f>STEP①【データ貼付】!C38</f>
        <v>223/5/6</v>
      </c>
      <c r="J39" s="2" t="str">
        <f>STEP①【データ貼付】!F38</f>
        <v>遠藤ゆい子</v>
      </c>
      <c r="K39" s="2">
        <f>STEP①【データ貼付】!G38</f>
        <v>1910</v>
      </c>
      <c r="L39" s="2" t="str">
        <f>STEP①【データ貼付】!H38</f>
        <v>決</v>
      </c>
      <c r="M39" s="2" t="str">
        <f>STEP①【データ貼付】!I38</f>
        <v>陸別中</v>
      </c>
      <c r="N39" s="2" t="str">
        <f>STEP①【データ貼付】!J38</f>
        <v>3</v>
      </c>
      <c r="O39" s="2" t="str">
        <f>STEP①【データ貼付】!K38</f>
        <v/>
      </c>
    </row>
    <row r="40" spans="1:15" x14ac:dyDescent="0.15">
      <c r="A40" s="2">
        <v>41</v>
      </c>
      <c r="B40" s="2" t="str">
        <f t="shared" si="1"/>
        <v>中学女子砲丸投7</v>
      </c>
      <c r="C40" s="2" t="str">
        <f>J40&amp;COUNTIF($J$3:J40,J40)</f>
        <v>遠藤ゆい子2</v>
      </c>
      <c r="D40" s="51" t="str">
        <f>STEP①【データ貼付】!D39&amp;STEP①【データ貼付】!E39</f>
        <v>中学女子砲丸投</v>
      </c>
      <c r="E40" s="16">
        <f>STEP①【データ貼付】!G39+ROW()/1000000</f>
        <v>786.00004000000001</v>
      </c>
      <c r="F40" s="2">
        <f t="shared" si="2"/>
        <v>7</v>
      </c>
      <c r="G40" s="2" t="str">
        <f>STEP①【データ貼付】!A39</f>
        <v>選手権</v>
      </c>
      <c r="H40" s="2" t="str">
        <f>STEP①【データ貼付】!B39</f>
        <v>北見</v>
      </c>
      <c r="I40" s="49" t="str">
        <f>STEP①【データ貼付】!C39</f>
        <v>223/5/7</v>
      </c>
      <c r="J40" s="2" t="str">
        <f>STEP①【データ貼付】!F39</f>
        <v>遠藤ゆい子</v>
      </c>
      <c r="K40" s="2">
        <f>STEP①【データ貼付】!G39</f>
        <v>786</v>
      </c>
      <c r="L40" s="2" t="str">
        <f>STEP①【データ貼付】!H39</f>
        <v>決</v>
      </c>
      <c r="M40" s="2" t="str">
        <f>STEP①【データ貼付】!I39</f>
        <v>陸別中</v>
      </c>
      <c r="N40" s="2" t="str">
        <f>STEP①【データ貼付】!J39</f>
        <v>3</v>
      </c>
      <c r="O40" s="2" t="str">
        <f>STEP①【データ貼付】!K39</f>
        <v/>
      </c>
    </row>
    <row r="41" spans="1:15" x14ac:dyDescent="0.15">
      <c r="A41" s="2">
        <v>42</v>
      </c>
      <c r="B41" s="2" t="str">
        <f t="shared" si="1"/>
        <v>中学女子走幅跳14</v>
      </c>
      <c r="C41" s="2" t="str">
        <f>J41&amp;COUNTIF($J$3:J41,J41)</f>
        <v>塩澤苺依1</v>
      </c>
      <c r="D41" s="51" t="str">
        <f>STEP①【データ貼付】!D40&amp;STEP①【データ貼付】!E40</f>
        <v>中学女子走幅跳</v>
      </c>
      <c r="E41" s="16">
        <f>STEP①【データ貼付】!G40+ROW()/1000000</f>
        <v>407.00004100000001</v>
      </c>
      <c r="F41" s="2">
        <f t="shared" si="2"/>
        <v>14</v>
      </c>
      <c r="G41" s="2" t="str">
        <f>STEP①【データ貼付】!A40</f>
        <v>中体連</v>
      </c>
      <c r="H41" s="2" t="str">
        <f>STEP①【データ貼付】!B40</f>
        <v>北見</v>
      </c>
      <c r="I41" s="49">
        <f>STEP①【データ貼付】!C40</f>
        <v>45094</v>
      </c>
      <c r="J41" s="2" t="str">
        <f>STEP①【データ貼付】!F40</f>
        <v>塩澤苺依</v>
      </c>
      <c r="K41" s="2">
        <f>STEP①【データ貼付】!G40</f>
        <v>407</v>
      </c>
      <c r="L41" s="2" t="str">
        <f>STEP①【データ貼付】!H40</f>
        <v>決</v>
      </c>
      <c r="M41" s="2" t="str">
        <f>STEP①【データ貼付】!I40</f>
        <v>北見東陵中</v>
      </c>
      <c r="N41" s="2" t="str">
        <f>STEP①【データ貼付】!J40</f>
        <v>3</v>
      </c>
      <c r="O41" s="2" t="str">
        <f>STEP①【データ貼付】!K40</f>
        <v>+0.7</v>
      </c>
    </row>
    <row r="42" spans="1:15" x14ac:dyDescent="0.15">
      <c r="A42" s="2">
        <v>43</v>
      </c>
      <c r="B42" s="2" t="str">
        <f t="shared" si="1"/>
        <v>高校女子ハンマー投10</v>
      </c>
      <c r="C42" s="2" t="str">
        <f>J42&amp;COUNTIF($J$3:J42,J42)</f>
        <v>奥山亜子1</v>
      </c>
      <c r="D42" s="51" t="str">
        <f>STEP①【データ貼付】!D41&amp;STEP①【データ貼付】!E41</f>
        <v>高校女子ハンマー投</v>
      </c>
      <c r="E42" s="16">
        <f>STEP①【データ貼付】!G41+ROW()/1000000</f>
        <v>1173.0000419999999</v>
      </c>
      <c r="F42" s="2">
        <f t="shared" si="2"/>
        <v>10</v>
      </c>
      <c r="G42" s="2" t="str">
        <f>STEP①【データ貼付】!A41</f>
        <v>高校新人</v>
      </c>
      <c r="H42" s="2" t="str">
        <f>STEP①【データ貼付】!B41</f>
        <v>網走</v>
      </c>
      <c r="I42" s="49">
        <f>STEP①【データ貼付】!C41</f>
        <v>45157</v>
      </c>
      <c r="J42" s="2" t="str">
        <f>STEP①【データ貼付】!F41</f>
        <v>奥山亜子</v>
      </c>
      <c r="K42" s="2">
        <f>STEP①【データ貼付】!G41</f>
        <v>1173</v>
      </c>
      <c r="L42" s="2" t="str">
        <f>STEP①【データ貼付】!H41</f>
        <v>決</v>
      </c>
      <c r="M42" s="2" t="str">
        <f>STEP①【データ貼付】!I41</f>
        <v>遠軽高</v>
      </c>
      <c r="N42" s="2" t="str">
        <f>STEP①【データ貼付】!J41</f>
        <v>2</v>
      </c>
      <c r="O42" s="2" t="str">
        <f>STEP①【データ貼付】!K41</f>
        <v/>
      </c>
    </row>
    <row r="43" spans="1:15" x14ac:dyDescent="0.15">
      <c r="A43" s="2">
        <v>44</v>
      </c>
      <c r="B43" s="2" t="str">
        <f t="shared" si="1"/>
        <v>高校女子砲丸投12</v>
      </c>
      <c r="C43" s="2" t="str">
        <f>J43&amp;COUNTIF($J$3:J43,J43)</f>
        <v>奥山亜子2</v>
      </c>
      <c r="D43" s="51" t="str">
        <f>STEP①【データ貼付】!D42&amp;STEP①【データ貼付】!E42</f>
        <v>高校女子砲丸投</v>
      </c>
      <c r="E43" s="16">
        <f>STEP①【データ貼付】!G42+ROW()/1000000</f>
        <v>410.00004300000001</v>
      </c>
      <c r="F43" s="2">
        <f t="shared" si="2"/>
        <v>12</v>
      </c>
      <c r="G43" s="2" t="str">
        <f>STEP①【データ貼付】!A42</f>
        <v>高校支部</v>
      </c>
      <c r="H43" s="2" t="str">
        <f>STEP①【データ貼付】!B42</f>
        <v>北見</v>
      </c>
      <c r="I43" s="49" t="str">
        <f>STEP①【データ貼付】!C42</f>
        <v>223/5/20</v>
      </c>
      <c r="J43" s="2" t="str">
        <f>STEP①【データ貼付】!F42</f>
        <v>奥山亜子</v>
      </c>
      <c r="K43" s="2">
        <f>STEP①【データ貼付】!G42</f>
        <v>410</v>
      </c>
      <c r="L43" s="2" t="str">
        <f>STEP①【データ貼付】!H42</f>
        <v>決</v>
      </c>
      <c r="M43" s="2" t="str">
        <f>STEP①【データ貼付】!I42</f>
        <v>遠軽</v>
      </c>
      <c r="N43" s="2" t="str">
        <f>STEP①【データ貼付】!J42</f>
        <v>2</v>
      </c>
      <c r="O43" s="2" t="str">
        <f>STEP①【データ貼付】!K42</f>
        <v/>
      </c>
    </row>
    <row r="44" spans="1:15" x14ac:dyDescent="0.15">
      <c r="A44" s="2">
        <v>45</v>
      </c>
      <c r="B44" s="2" t="str">
        <f t="shared" si="1"/>
        <v>中学男子走幅跳22</v>
      </c>
      <c r="C44" s="2" t="str">
        <f>J44&amp;COUNTIF($J$3:J44,J44)</f>
        <v>横山直哉1</v>
      </c>
      <c r="D44" s="51" t="str">
        <f>STEP①【データ貼付】!D43&amp;STEP①【データ貼付】!E43</f>
        <v>中学男子走幅跳</v>
      </c>
      <c r="E44" s="16">
        <f>STEP①【データ貼付】!G43+ROW()/1000000</f>
        <v>510.000044</v>
      </c>
      <c r="F44" s="2">
        <f t="shared" si="2"/>
        <v>22</v>
      </c>
      <c r="G44" s="2" t="str">
        <f>STEP①【データ貼付】!A43</f>
        <v>記録会④</v>
      </c>
      <c r="H44" s="2" t="str">
        <f>STEP①【データ貼付】!B43</f>
        <v>北見</v>
      </c>
      <c r="I44" s="49" t="str">
        <f>STEP①【データ貼付】!C43</f>
        <v>223/8/8</v>
      </c>
      <c r="J44" s="2" t="str">
        <f>STEP①【データ貼付】!F43</f>
        <v>横山直哉</v>
      </c>
      <c r="K44" s="2">
        <f>STEP①【データ貼付】!G43</f>
        <v>510</v>
      </c>
      <c r="L44" s="2" t="str">
        <f>STEP①【データ貼付】!H43</f>
        <v>決</v>
      </c>
      <c r="M44" s="2" t="str">
        <f>STEP①【データ貼付】!I43</f>
        <v>北見北光中</v>
      </c>
      <c r="N44" s="2" t="str">
        <f>STEP①【データ貼付】!J43</f>
        <v>3</v>
      </c>
      <c r="O44" s="2" t="str">
        <f>STEP①【データ貼付】!K43</f>
        <v>+0.6</v>
      </c>
    </row>
    <row r="45" spans="1:15" x14ac:dyDescent="0.15">
      <c r="A45" s="2">
        <v>46</v>
      </c>
      <c r="B45" s="2" t="str">
        <f t="shared" si="1"/>
        <v>高校男子やり投26</v>
      </c>
      <c r="C45" s="2" t="str">
        <f>J45&amp;COUNTIF($J$3:J45,J45)</f>
        <v>横山祐汰1</v>
      </c>
      <c r="D45" s="51" t="str">
        <f>STEP①【データ貼付】!D44&amp;STEP①【データ貼付】!E44</f>
        <v>高校男子やり投</v>
      </c>
      <c r="E45" s="16">
        <f>STEP①【データ貼付】!G44+ROW()/1000000</f>
        <v>3072.0000449999998</v>
      </c>
      <c r="F45" s="2">
        <f t="shared" si="2"/>
        <v>26</v>
      </c>
      <c r="G45" s="2" t="str">
        <f>STEP①【データ貼付】!A44</f>
        <v>高校新人</v>
      </c>
      <c r="H45" s="2" t="str">
        <f>STEP①【データ貼付】!B44</f>
        <v>網走</v>
      </c>
      <c r="I45" s="49">
        <f>STEP①【データ貼付】!C44</f>
        <v>45156</v>
      </c>
      <c r="J45" s="2" t="str">
        <f>STEP①【データ貼付】!F44</f>
        <v>横山祐汰</v>
      </c>
      <c r="K45" s="2">
        <f>STEP①【データ貼付】!G44</f>
        <v>3072</v>
      </c>
      <c r="L45" s="2" t="str">
        <f>STEP①【データ貼付】!H44</f>
        <v>決</v>
      </c>
      <c r="M45" s="2" t="str">
        <f>STEP①【データ貼付】!I44</f>
        <v>北見北斗高</v>
      </c>
      <c r="N45" s="2" t="str">
        <f>STEP①【データ貼付】!J44</f>
        <v>1</v>
      </c>
      <c r="O45" s="2" t="str">
        <f>STEP①【データ貼付】!K44</f>
        <v/>
      </c>
    </row>
    <row r="46" spans="1:15" x14ac:dyDescent="0.15">
      <c r="A46" s="2">
        <v>47</v>
      </c>
      <c r="B46" s="2" t="str">
        <f t="shared" si="1"/>
        <v>小学女子走幅跳14</v>
      </c>
      <c r="C46" s="2" t="str">
        <f>J46&amp;COUNTIF($J$3:J46,J46)</f>
        <v>横山輪廻1</v>
      </c>
      <c r="D46" s="51" t="str">
        <f>STEP①【データ貼付】!D45&amp;STEP①【データ貼付】!E45</f>
        <v>小学女子走幅跳</v>
      </c>
      <c r="E46" s="16">
        <f>STEP①【データ貼付】!G45+ROW()/1000000</f>
        <v>315.000046</v>
      </c>
      <c r="F46" s="2">
        <f t="shared" si="2"/>
        <v>14</v>
      </c>
      <c r="G46" s="2" t="str">
        <f>STEP①【データ貼付】!A45</f>
        <v>小学生記録会</v>
      </c>
      <c r="H46" s="2" t="str">
        <f>STEP①【データ貼付】!B45</f>
        <v>北見</v>
      </c>
      <c r="I46" s="49">
        <f>STEP①【データ貼付】!C45</f>
        <v>45199</v>
      </c>
      <c r="J46" s="2" t="str">
        <f>STEP①【データ貼付】!F45</f>
        <v>横山輪廻</v>
      </c>
      <c r="K46" s="2">
        <f>STEP①【データ貼付】!G45</f>
        <v>315</v>
      </c>
      <c r="L46" s="2" t="str">
        <f>STEP①【データ貼付】!H45</f>
        <v>決</v>
      </c>
      <c r="M46" s="2" t="str">
        <f>STEP①【データ貼付】!I45</f>
        <v>網走陸少</v>
      </c>
      <c r="N46" s="2" t="str">
        <f>STEP①【データ貼付】!J45</f>
        <v>4</v>
      </c>
      <c r="O46" s="2" t="str">
        <f>STEP①【データ貼付】!K45</f>
        <v>0.0</v>
      </c>
    </row>
    <row r="47" spans="1:15" x14ac:dyDescent="0.15">
      <c r="A47" s="2">
        <v>48</v>
      </c>
      <c r="B47" s="2" t="str">
        <f t="shared" si="1"/>
        <v>高校女子ハンマー投7</v>
      </c>
      <c r="C47" s="2" t="str">
        <f>J47&amp;COUNTIF($J$3:J47,J47)</f>
        <v>岡村柚奈1</v>
      </c>
      <c r="D47" s="51" t="str">
        <f>STEP①【データ貼付】!D46&amp;STEP①【データ貼付】!E46</f>
        <v>高校女子ハンマー投</v>
      </c>
      <c r="E47" s="16">
        <f>STEP①【データ貼付】!G46+ROW()/1000000</f>
        <v>1485.000047</v>
      </c>
      <c r="F47" s="2">
        <f t="shared" si="2"/>
        <v>7</v>
      </c>
      <c r="G47" s="2" t="str">
        <f>STEP①【データ貼付】!A46</f>
        <v>高校支部</v>
      </c>
      <c r="H47" s="2" t="str">
        <f>STEP①【データ貼付】!B46</f>
        <v>北見</v>
      </c>
      <c r="I47" s="49" t="str">
        <f>STEP①【データ貼付】!C46</f>
        <v>223/5/18</v>
      </c>
      <c r="J47" s="2" t="str">
        <f>STEP①【データ貼付】!F46</f>
        <v>岡村柚奈</v>
      </c>
      <c r="K47" s="2">
        <f>STEP①【データ貼付】!G46</f>
        <v>1485</v>
      </c>
      <c r="L47" s="2" t="str">
        <f>STEP①【データ貼付】!H46</f>
        <v>決</v>
      </c>
      <c r="M47" s="2" t="str">
        <f>STEP①【データ貼付】!I46</f>
        <v>遠軽</v>
      </c>
      <c r="N47" s="2" t="str">
        <f>STEP①【データ貼付】!J46</f>
        <v>2</v>
      </c>
      <c r="O47" s="2" t="str">
        <f>STEP①【データ貼付】!K46</f>
        <v/>
      </c>
    </row>
    <row r="48" spans="1:15" x14ac:dyDescent="0.15">
      <c r="A48" s="2">
        <v>49</v>
      </c>
      <c r="B48" s="2" t="str">
        <f t="shared" si="1"/>
        <v>中学男子走幅跳55</v>
      </c>
      <c r="C48" s="2" t="str">
        <f>J48&amp;COUNTIF($J$3:J48,J48)</f>
        <v>岡田拓真1</v>
      </c>
      <c r="D48" s="51" t="str">
        <f>STEP①【データ貼付】!D47&amp;STEP①【データ貼付】!E47</f>
        <v>中学男子走幅跳</v>
      </c>
      <c r="E48" s="16">
        <f>STEP①【データ貼付】!G47+ROW()/1000000</f>
        <v>368.00004799999999</v>
      </c>
      <c r="F48" s="2">
        <f t="shared" si="2"/>
        <v>55</v>
      </c>
      <c r="G48" s="2" t="str">
        <f>STEP①【データ貼付】!A47</f>
        <v>中体連</v>
      </c>
      <c r="H48" s="2" t="str">
        <f>STEP①【データ貼付】!B47</f>
        <v>北見</v>
      </c>
      <c r="I48" s="49">
        <f>STEP①【データ貼付】!C47</f>
        <v>45094</v>
      </c>
      <c r="J48" s="2" t="str">
        <f>STEP①【データ貼付】!F47</f>
        <v>岡田拓真</v>
      </c>
      <c r="K48" s="2">
        <f>STEP①【データ貼付】!G47</f>
        <v>368</v>
      </c>
      <c r="L48" s="2" t="str">
        <f>STEP①【データ貼付】!H47</f>
        <v>決</v>
      </c>
      <c r="M48" s="2" t="str">
        <f>STEP①【データ貼付】!I47</f>
        <v>紋中</v>
      </c>
      <c r="N48" s="2" t="str">
        <f>STEP①【データ貼付】!J47</f>
        <v>1</v>
      </c>
      <c r="O48" s="2" t="str">
        <f>STEP①【データ貼付】!K47</f>
        <v>-0.4</v>
      </c>
    </row>
    <row r="49" spans="1:15" x14ac:dyDescent="0.15">
      <c r="A49" s="2">
        <v>50</v>
      </c>
      <c r="B49" s="2" t="str">
        <f t="shared" si="1"/>
        <v>高校女子円盤投10</v>
      </c>
      <c r="C49" s="2" t="str">
        <f>J49&amp;COUNTIF($J$3:J49,J49)</f>
        <v>岡田莉來1</v>
      </c>
      <c r="D49" s="51" t="str">
        <f>STEP①【データ貼付】!D48&amp;STEP①【データ貼付】!E48</f>
        <v>高校女子円盤投</v>
      </c>
      <c r="E49" s="16">
        <f>STEP①【データ貼付】!G48+ROW()/1000000</f>
        <v>1500.000049</v>
      </c>
      <c r="F49" s="2">
        <f t="shared" si="2"/>
        <v>10</v>
      </c>
      <c r="G49" s="2" t="str">
        <f>STEP①【データ貼付】!A48</f>
        <v>高校支部</v>
      </c>
      <c r="H49" s="2" t="str">
        <f>STEP①【データ貼付】!B48</f>
        <v>北見</v>
      </c>
      <c r="I49" s="49" t="str">
        <f>STEP①【データ貼付】!C48</f>
        <v>223/5/19</v>
      </c>
      <c r="J49" s="2" t="str">
        <f>STEP①【データ貼付】!F48</f>
        <v>岡田莉來</v>
      </c>
      <c r="K49" s="2">
        <f>STEP①【データ貼付】!G48</f>
        <v>1500</v>
      </c>
      <c r="L49" s="2" t="str">
        <f>STEP①【データ貼付】!H48</f>
        <v>決</v>
      </c>
      <c r="M49" s="2" t="str">
        <f>STEP①【データ貼付】!I48</f>
        <v>遠軽</v>
      </c>
      <c r="N49" s="2" t="str">
        <f>STEP①【データ貼付】!J48</f>
        <v>3</v>
      </c>
      <c r="O49" s="2" t="str">
        <f>STEP①【データ貼付】!K48</f>
        <v/>
      </c>
    </row>
    <row r="50" spans="1:15" x14ac:dyDescent="0.15">
      <c r="A50" s="2">
        <v>51</v>
      </c>
      <c r="B50" s="2" t="str">
        <f t="shared" si="1"/>
        <v>中学男子走幅跳43</v>
      </c>
      <c r="C50" s="2" t="str">
        <f>J50&amp;COUNTIF($J$3:J50,J50)</f>
        <v>岡部嵩永1</v>
      </c>
      <c r="D50" s="51" t="str">
        <f>STEP①【データ貼付】!D49&amp;STEP①【データ貼付】!E49</f>
        <v>中学男子走幅跳</v>
      </c>
      <c r="E50" s="16">
        <f>STEP①【データ貼付】!G49+ROW()/1000000</f>
        <v>423.00004999999999</v>
      </c>
      <c r="F50" s="2">
        <f t="shared" si="2"/>
        <v>43</v>
      </c>
      <c r="G50" s="2" t="e">
        <f>STEP①【データ貼付】!A49</f>
        <v>#N/A</v>
      </c>
      <c r="H50" s="2" t="e">
        <f>STEP①【データ貼付】!B49</f>
        <v>#N/A</v>
      </c>
      <c r="I50" s="49">
        <f>STEP①【データ貼付】!C49</f>
        <v>45158</v>
      </c>
      <c r="J50" s="2" t="str">
        <f>STEP①【データ貼付】!F49</f>
        <v>岡部嵩永</v>
      </c>
      <c r="K50" s="2">
        <f>STEP①【データ貼付】!G49</f>
        <v>423</v>
      </c>
      <c r="L50" s="2" t="str">
        <f>STEP①【データ貼付】!H49</f>
        <v>決</v>
      </c>
      <c r="M50" s="2" t="str">
        <f>STEP①【データ貼付】!I49</f>
        <v>北見常呂中</v>
      </c>
      <c r="N50" s="2" t="str">
        <f>STEP①【データ貼付】!J49</f>
        <v>2</v>
      </c>
      <c r="O50" s="2" t="str">
        <f>STEP①【データ貼付】!K49</f>
        <v>+0.7</v>
      </c>
    </row>
    <row r="51" spans="1:15" x14ac:dyDescent="0.15">
      <c r="A51" s="2">
        <v>52</v>
      </c>
      <c r="B51" s="2" t="str">
        <f t="shared" si="1"/>
        <v>高校男子ハンマー投2</v>
      </c>
      <c r="C51" s="2" t="str">
        <f>J51&amp;COUNTIF($J$3:J51,J51)</f>
        <v>岡本大夢1</v>
      </c>
      <c r="D51" s="51" t="str">
        <f>STEP①【データ貼付】!D50&amp;STEP①【データ貼付】!E50</f>
        <v>高校男子ハンマー投</v>
      </c>
      <c r="E51" s="16">
        <f>STEP①【データ貼付】!G50+ROW()/1000000</f>
        <v>4706.000051</v>
      </c>
      <c r="F51" s="2">
        <f t="shared" si="2"/>
        <v>2</v>
      </c>
      <c r="G51" s="2" t="str">
        <f>STEP①【データ貼付】!A50</f>
        <v>高校支部</v>
      </c>
      <c r="H51" s="2" t="str">
        <f>STEP①【データ貼付】!B50</f>
        <v>北見</v>
      </c>
      <c r="I51" s="49" t="str">
        <f>STEP①【データ貼付】!C50</f>
        <v>223/5/18</v>
      </c>
      <c r="J51" s="2" t="str">
        <f>STEP①【データ貼付】!F50</f>
        <v>岡本大夢</v>
      </c>
      <c r="K51" s="2">
        <f>STEP①【データ貼付】!G50</f>
        <v>4706</v>
      </c>
      <c r="L51" s="2" t="str">
        <f>STEP①【データ貼付】!H50</f>
        <v>決</v>
      </c>
      <c r="M51" s="2" t="str">
        <f>STEP①【データ貼付】!I50</f>
        <v>遠軽</v>
      </c>
      <c r="N51" s="2" t="str">
        <f>STEP①【データ貼付】!J50</f>
        <v>3</v>
      </c>
      <c r="O51" s="2" t="str">
        <f>STEP①【データ貼付】!K50</f>
        <v/>
      </c>
    </row>
    <row r="52" spans="1:15" x14ac:dyDescent="0.15">
      <c r="A52" s="2">
        <v>53</v>
      </c>
      <c r="B52" s="2" t="str">
        <f t="shared" si="1"/>
        <v>高校男子やり投18</v>
      </c>
      <c r="C52" s="2" t="str">
        <f>J52&amp;COUNTIF($J$3:J52,J52)</f>
        <v>岡本大夢2</v>
      </c>
      <c r="D52" s="51" t="str">
        <f>STEP①【データ貼付】!D51&amp;STEP①【データ貼付】!E51</f>
        <v>高校男子やり投</v>
      </c>
      <c r="E52" s="16">
        <f>STEP①【データ貼付】!G51+ROW()/1000000</f>
        <v>3777.0000519999999</v>
      </c>
      <c r="F52" s="2">
        <f t="shared" si="2"/>
        <v>18</v>
      </c>
      <c r="G52" s="2" t="str">
        <f>STEP①【データ貼付】!A51</f>
        <v>選手権</v>
      </c>
      <c r="H52" s="2" t="str">
        <f>STEP①【データ貼付】!B51</f>
        <v>北見</v>
      </c>
      <c r="I52" s="49" t="str">
        <f>STEP①【データ貼付】!C51</f>
        <v>223/5/6</v>
      </c>
      <c r="J52" s="2" t="str">
        <f>STEP①【データ貼付】!F51</f>
        <v>岡本大夢</v>
      </c>
      <c r="K52" s="2">
        <f>STEP①【データ貼付】!G51</f>
        <v>3777</v>
      </c>
      <c r="L52" s="2" t="str">
        <f>STEP①【データ貼付】!H51</f>
        <v>決</v>
      </c>
      <c r="M52" s="2" t="str">
        <f>STEP①【データ貼付】!I51</f>
        <v>遠軽高</v>
      </c>
      <c r="N52" s="2" t="str">
        <f>STEP①【データ貼付】!J51</f>
        <v>3</v>
      </c>
      <c r="O52" s="2" t="str">
        <f>STEP①【データ貼付】!K51</f>
        <v/>
      </c>
    </row>
    <row r="53" spans="1:15" x14ac:dyDescent="0.15">
      <c r="A53" s="2">
        <v>54</v>
      </c>
      <c r="B53" s="2" t="str">
        <f t="shared" si="1"/>
        <v>高校男子円盤投20</v>
      </c>
      <c r="C53" s="2" t="str">
        <f>J53&amp;COUNTIF($J$3:J53,J53)</f>
        <v>岡本大夢3</v>
      </c>
      <c r="D53" s="51" t="str">
        <f>STEP①【データ貼付】!D52&amp;STEP①【データ貼付】!E52</f>
        <v>高校男子円盤投</v>
      </c>
      <c r="E53" s="16">
        <f>STEP①【データ貼付】!G52+ROW()/1000000</f>
        <v>2239.0000530000002</v>
      </c>
      <c r="F53" s="2">
        <f t="shared" si="2"/>
        <v>20</v>
      </c>
      <c r="G53" s="2" t="str">
        <f>STEP①【データ貼付】!A52</f>
        <v>ﾌｨｰﾙﾄﾞ記録会</v>
      </c>
      <c r="H53" s="2" t="str">
        <f>STEP①【データ貼付】!B52</f>
        <v>網走</v>
      </c>
      <c r="I53" s="49">
        <f>STEP①【データ貼付】!C52</f>
        <v>45080</v>
      </c>
      <c r="J53" s="2" t="str">
        <f>STEP①【データ貼付】!F52</f>
        <v>岡本大夢</v>
      </c>
      <c r="K53" s="2">
        <f>STEP①【データ貼付】!G52</f>
        <v>2239</v>
      </c>
      <c r="L53" s="2" t="str">
        <f>STEP①【データ貼付】!H52</f>
        <v>決</v>
      </c>
      <c r="M53" s="2" t="str">
        <f>STEP①【データ貼付】!I52</f>
        <v>遠軽高</v>
      </c>
      <c r="N53" s="2" t="str">
        <f>STEP①【データ貼付】!J52</f>
        <v>3</v>
      </c>
      <c r="O53" s="2" t="str">
        <f>STEP①【データ貼付】!K52</f>
        <v/>
      </c>
    </row>
    <row r="54" spans="1:15" x14ac:dyDescent="0.15">
      <c r="A54" s="2">
        <v>55</v>
      </c>
      <c r="B54" s="2" t="str">
        <f t="shared" si="1"/>
        <v>高校男子三段跳15</v>
      </c>
      <c r="C54" s="2" t="str">
        <f>J54&amp;COUNTIF($J$3:J54,J54)</f>
        <v>岡林夏衣1</v>
      </c>
      <c r="D54" s="51" t="str">
        <f>STEP①【データ貼付】!D53&amp;STEP①【データ貼付】!E53</f>
        <v>高校男子三段跳</v>
      </c>
      <c r="E54" s="16">
        <f>STEP①【データ貼付】!G53+ROW()/1000000</f>
        <v>1136.0000540000001</v>
      </c>
      <c r="F54" s="2">
        <f t="shared" si="2"/>
        <v>15</v>
      </c>
      <c r="G54" s="2" t="str">
        <f>STEP①【データ貼付】!A53</f>
        <v>秋季陸上</v>
      </c>
      <c r="H54" s="2" t="str">
        <f>STEP①【データ貼付】!B53</f>
        <v>網走</v>
      </c>
      <c r="I54" s="49">
        <f>STEP①【データ貼付】!C53</f>
        <v>45179</v>
      </c>
      <c r="J54" s="2" t="str">
        <f>STEP①【データ貼付】!F53</f>
        <v>岡林夏衣</v>
      </c>
      <c r="K54" s="2">
        <f>STEP①【データ貼付】!G53</f>
        <v>1136</v>
      </c>
      <c r="L54" s="2" t="str">
        <f>STEP①【データ貼付】!H53</f>
        <v>決</v>
      </c>
      <c r="M54" s="2" t="str">
        <f>STEP①【データ貼付】!I53</f>
        <v>遠軽高</v>
      </c>
      <c r="N54" s="2" t="str">
        <f>STEP①【データ貼付】!J53</f>
        <v>1</v>
      </c>
      <c r="O54" s="2" t="str">
        <f>STEP①【データ貼付】!K53</f>
        <v>+1.6</v>
      </c>
    </row>
    <row r="55" spans="1:15" x14ac:dyDescent="0.15">
      <c r="A55" s="2">
        <v>56</v>
      </c>
      <c r="B55" s="2" t="str">
        <f t="shared" si="1"/>
        <v>高校男子走幅跳33</v>
      </c>
      <c r="C55" s="2" t="str">
        <f>J55&amp;COUNTIF($J$3:J55,J55)</f>
        <v>岡林夏衣2</v>
      </c>
      <c r="D55" s="51" t="str">
        <f>STEP①【データ貼付】!D54&amp;STEP①【データ貼付】!E54</f>
        <v>高校男子走幅跳</v>
      </c>
      <c r="E55" s="16">
        <f>STEP①【データ貼付】!G54+ROW()/1000000</f>
        <v>485.00005499999997</v>
      </c>
      <c r="F55" s="2">
        <f t="shared" si="2"/>
        <v>33</v>
      </c>
      <c r="G55" s="2" t="str">
        <f>STEP①【データ貼付】!A54</f>
        <v>秋季陸上</v>
      </c>
      <c r="H55" s="2" t="str">
        <f>STEP①【データ貼付】!B54</f>
        <v>網走</v>
      </c>
      <c r="I55" s="49">
        <f>STEP①【データ貼付】!C54</f>
        <v>45178</v>
      </c>
      <c r="J55" s="2" t="str">
        <f>STEP①【データ貼付】!F54</f>
        <v>岡林夏衣</v>
      </c>
      <c r="K55" s="2">
        <f>STEP①【データ貼付】!G54</f>
        <v>485</v>
      </c>
      <c r="L55" s="2" t="str">
        <f>STEP①【データ貼付】!H54</f>
        <v>決</v>
      </c>
      <c r="M55" s="2" t="str">
        <f>STEP①【データ貼付】!I54</f>
        <v>遠軽高</v>
      </c>
      <c r="N55" s="2" t="str">
        <f>STEP①【データ貼付】!J54</f>
        <v>1</v>
      </c>
      <c r="O55" s="2" t="str">
        <f>STEP①【データ貼付】!K54</f>
        <v>+0.7</v>
      </c>
    </row>
    <row r="56" spans="1:15" x14ac:dyDescent="0.15">
      <c r="A56" s="2">
        <v>57</v>
      </c>
      <c r="B56" s="2" t="str">
        <f t="shared" si="1"/>
        <v>中学女子砲丸投15</v>
      </c>
      <c r="C56" s="2" t="str">
        <f>J56&amp;COUNTIF($J$3:J56,J56)</f>
        <v>岡林咲妃1</v>
      </c>
      <c r="D56" s="51" t="str">
        <f>STEP①【データ貼付】!D55&amp;STEP①【データ貼付】!E55</f>
        <v>中学女子砲丸投</v>
      </c>
      <c r="E56" s="16">
        <f>STEP①【データ貼付】!G55+ROW()/1000000</f>
        <v>578.00005599999997</v>
      </c>
      <c r="F56" s="2">
        <f t="shared" si="2"/>
        <v>15</v>
      </c>
      <c r="G56" s="2" t="e">
        <f>STEP①【データ貼付】!A55</f>
        <v>#N/A</v>
      </c>
      <c r="H56" s="2" t="e">
        <f>STEP①【データ貼付】!B55</f>
        <v>#N/A</v>
      </c>
      <c r="I56" s="49">
        <f>STEP①【データ貼付】!C55</f>
        <v>45158</v>
      </c>
      <c r="J56" s="2" t="str">
        <f>STEP①【データ貼付】!F55</f>
        <v>岡林咲妃</v>
      </c>
      <c r="K56" s="2">
        <f>STEP①【データ貼付】!G55</f>
        <v>578</v>
      </c>
      <c r="L56" s="2" t="str">
        <f>STEP①【データ貼付】!H55</f>
        <v>決</v>
      </c>
      <c r="M56" s="2" t="str">
        <f>STEP①【データ貼付】!I55</f>
        <v>遠軽中</v>
      </c>
      <c r="N56" s="2" t="str">
        <f>STEP①【データ貼付】!J55</f>
        <v>1</v>
      </c>
      <c r="O56" s="2" t="str">
        <f>STEP①【データ貼付】!K55</f>
        <v/>
      </c>
    </row>
    <row r="57" spans="1:15" x14ac:dyDescent="0.15">
      <c r="A57" s="2">
        <v>58</v>
      </c>
      <c r="B57" s="2" t="str">
        <f t="shared" si="1"/>
        <v>中学男子走幅跳50</v>
      </c>
      <c r="C57" s="2" t="str">
        <f>J57&amp;COUNTIF($J$3:J57,J57)</f>
        <v>下山晴大1</v>
      </c>
      <c r="D57" s="51" t="str">
        <f>STEP①【データ貼付】!D56&amp;STEP①【データ貼付】!E56</f>
        <v>中学男子走幅跳</v>
      </c>
      <c r="E57" s="16">
        <f>STEP①【データ貼付】!G56+ROW()/1000000</f>
        <v>395.00005700000003</v>
      </c>
      <c r="F57" s="2">
        <f t="shared" si="2"/>
        <v>50</v>
      </c>
      <c r="G57" s="2" t="str">
        <f>STEP①【データ貼付】!A56</f>
        <v>中体連</v>
      </c>
      <c r="H57" s="2" t="str">
        <f>STEP①【データ貼付】!B56</f>
        <v>北見</v>
      </c>
      <c r="I57" s="49">
        <f>STEP①【データ貼付】!C56</f>
        <v>45094</v>
      </c>
      <c r="J57" s="2" t="str">
        <f>STEP①【データ貼付】!F56</f>
        <v>下山晴大</v>
      </c>
      <c r="K57" s="2">
        <f>STEP①【データ貼付】!G56</f>
        <v>395</v>
      </c>
      <c r="L57" s="2" t="str">
        <f>STEP①【データ貼付】!H56</f>
        <v>決</v>
      </c>
      <c r="M57" s="2" t="str">
        <f>STEP①【データ貼付】!I56</f>
        <v>大空女満別中</v>
      </c>
      <c r="N57" s="2" t="str">
        <f>STEP①【データ貼付】!J56</f>
        <v>1</v>
      </c>
      <c r="O57" s="2" t="str">
        <f>STEP①【データ貼付】!K56</f>
        <v>+0.4</v>
      </c>
    </row>
    <row r="58" spans="1:15" x14ac:dyDescent="0.15">
      <c r="A58" s="2">
        <v>59</v>
      </c>
      <c r="B58" s="2" t="str">
        <f t="shared" si="1"/>
        <v>高校男子走幅跳3</v>
      </c>
      <c r="C58" s="2" t="str">
        <f>J58&amp;COUNTIF($J$3:J58,J58)</f>
        <v>加藤　遼太1</v>
      </c>
      <c r="D58" s="51" t="str">
        <f>STEP①【データ貼付】!D57&amp;STEP①【データ貼付】!E57</f>
        <v>高校男子走幅跳</v>
      </c>
      <c r="E58" s="16">
        <f>STEP①【データ貼付】!G57+ROW()/1000000</f>
        <v>670.00005799999997</v>
      </c>
      <c r="F58" s="2">
        <f t="shared" si="2"/>
        <v>3</v>
      </c>
      <c r="G58" s="2" t="str">
        <f>STEP①【データ貼付】!A57</f>
        <v>北海道ジュニア</v>
      </c>
      <c r="H58" s="2" t="str">
        <f>STEP①【データ貼付】!B57</f>
        <v>千歳</v>
      </c>
      <c r="I58" s="49" t="str">
        <f>STEP①【データ貼付】!C57</f>
        <v>223/9/3</v>
      </c>
      <c r="J58" s="2" t="str">
        <f>STEP①【データ貼付】!F57</f>
        <v>加藤　遼太</v>
      </c>
      <c r="K58" s="2">
        <f>STEP①【データ貼付】!G57</f>
        <v>670</v>
      </c>
      <c r="L58" s="2" t="str">
        <f>STEP①【データ貼付】!H57</f>
        <v>決</v>
      </c>
      <c r="M58" s="2" t="str">
        <f>STEP①【データ貼付】!I57</f>
        <v>北見柏陽高</v>
      </c>
      <c r="N58" s="2">
        <f>STEP①【データ貼付】!J57</f>
        <v>1</v>
      </c>
      <c r="O58" s="2">
        <f>STEP①【データ貼付】!K57</f>
        <v>0.8</v>
      </c>
    </row>
    <row r="59" spans="1:15" x14ac:dyDescent="0.15">
      <c r="A59" s="2">
        <v>60</v>
      </c>
      <c r="B59" s="2" t="str">
        <f t="shared" si="1"/>
        <v>小学女子ｼﾞｬﾍﾞﾘｯｸﾎﾞｰﾙｽﾛｰ8</v>
      </c>
      <c r="C59" s="2" t="str">
        <f>J59&amp;COUNTIF($J$3:J59,J59)</f>
        <v>加藤未咲1</v>
      </c>
      <c r="D59" s="51" t="str">
        <f>STEP①【データ貼付】!D58&amp;STEP①【データ貼付】!E58</f>
        <v>小学女子ｼﾞｬﾍﾞﾘｯｸﾎﾞｰﾙｽﾛｰ</v>
      </c>
      <c r="E59" s="16">
        <f>STEP①【データ貼付】!G58+ROW()/1000000</f>
        <v>2557.000059</v>
      </c>
      <c r="F59" s="2">
        <f t="shared" si="2"/>
        <v>8</v>
      </c>
      <c r="G59" s="2" t="str">
        <f>STEP①【データ貼付】!A58</f>
        <v>小学生記録会</v>
      </c>
      <c r="H59" s="2" t="str">
        <f>STEP①【データ貼付】!B58</f>
        <v>北見</v>
      </c>
      <c r="I59" s="49">
        <f>STEP①【データ貼付】!C58</f>
        <v>45199</v>
      </c>
      <c r="J59" s="2" t="str">
        <f>STEP①【データ貼付】!F58</f>
        <v>加藤未咲</v>
      </c>
      <c r="K59" s="2">
        <f>STEP①【データ貼付】!G58</f>
        <v>2557</v>
      </c>
      <c r="L59" s="2" t="str">
        <f>STEP①【データ貼付】!H58</f>
        <v>決</v>
      </c>
      <c r="M59" s="2" t="str">
        <f>STEP①【データ貼付】!I58</f>
        <v>オホーツクキッズ</v>
      </c>
      <c r="N59" s="2" t="str">
        <f>STEP①【データ貼付】!J58</f>
        <v>4</v>
      </c>
      <c r="O59" s="2" t="str">
        <f>STEP①【データ貼付】!K58</f>
        <v/>
      </c>
    </row>
    <row r="60" spans="1:15" x14ac:dyDescent="0.15">
      <c r="A60" s="2">
        <v>61</v>
      </c>
      <c r="B60" s="2" t="str">
        <f t="shared" si="1"/>
        <v>小学女子走幅跳21</v>
      </c>
      <c r="C60" s="2" t="str">
        <f>J60&amp;COUNTIF($J$3:J60,J60)</f>
        <v>加藤未咲2</v>
      </c>
      <c r="D60" s="51" t="str">
        <f>STEP①【データ貼付】!D59&amp;STEP①【データ貼付】!E59</f>
        <v>小学女子走幅跳</v>
      </c>
      <c r="E60" s="16">
        <f>STEP①【データ貼付】!G59+ROW()/1000000</f>
        <v>243.00005999999999</v>
      </c>
      <c r="F60" s="2">
        <f t="shared" si="2"/>
        <v>21</v>
      </c>
      <c r="G60" s="2" t="str">
        <f>STEP①【データ貼付】!A59</f>
        <v>全小予選</v>
      </c>
      <c r="H60" s="2" t="str">
        <f>STEP①【データ貼付】!B59</f>
        <v>北見</v>
      </c>
      <c r="I60" s="49">
        <f>STEP①【データ貼付】!C59</f>
        <v>45074</v>
      </c>
      <c r="J60" s="2" t="str">
        <f>STEP①【データ貼付】!F59</f>
        <v>加藤未咲</v>
      </c>
      <c r="K60" s="2">
        <f>STEP①【データ貼付】!G59</f>
        <v>243</v>
      </c>
      <c r="L60" s="2" t="str">
        <f>STEP①【データ貼付】!H59</f>
        <v>決</v>
      </c>
      <c r="M60" s="2" t="str">
        <f>STEP①【データ貼付】!I59</f>
        <v>オホーツクキッズ</v>
      </c>
      <c r="N60" s="2" t="str">
        <f>STEP①【データ貼付】!J59</f>
        <v>4</v>
      </c>
      <c r="O60" s="2" t="str">
        <f>STEP①【データ貼付】!K59</f>
        <v>0.0</v>
      </c>
    </row>
    <row r="61" spans="1:15" x14ac:dyDescent="0.15">
      <c r="A61" s="2">
        <v>62</v>
      </c>
      <c r="B61" s="2" t="str">
        <f t="shared" si="1"/>
        <v>高校男子走幅跳2</v>
      </c>
      <c r="C61" s="2" t="str">
        <f>J61&amp;COUNTIF($J$3:J61,J61)</f>
        <v>加藤遼太1</v>
      </c>
      <c r="D61" s="51" t="str">
        <f>STEP①【データ貼付】!D60&amp;STEP①【データ貼付】!E60</f>
        <v>高校男子走幅跳</v>
      </c>
      <c r="E61" s="16">
        <f>STEP①【データ貼付】!G60+ROW()/1000000</f>
        <v>688.00006099999996</v>
      </c>
      <c r="F61" s="2">
        <f t="shared" si="2"/>
        <v>2</v>
      </c>
      <c r="G61" s="2" t="str">
        <f>STEP①【データ貼付】!A60</f>
        <v>高校新人</v>
      </c>
      <c r="H61" s="2" t="str">
        <f>STEP①【データ貼付】!B60</f>
        <v>網走</v>
      </c>
      <c r="I61" s="49">
        <f>STEP①【データ貼付】!C60</f>
        <v>45156</v>
      </c>
      <c r="J61" s="2" t="str">
        <f>STEP①【データ貼付】!F60</f>
        <v>加藤遼太</v>
      </c>
      <c r="K61" s="2">
        <f>STEP①【データ貼付】!G60</f>
        <v>688</v>
      </c>
      <c r="L61" s="2" t="str">
        <f>STEP①【データ貼付】!H60</f>
        <v>決</v>
      </c>
      <c r="M61" s="2" t="str">
        <f>STEP①【データ貼付】!I60</f>
        <v>北見柏陽高</v>
      </c>
      <c r="N61" s="2" t="str">
        <f>STEP①【データ貼付】!J60</f>
        <v>1</v>
      </c>
      <c r="O61" s="2" t="str">
        <f>STEP①【データ貼付】!K60</f>
        <v>+1.8</v>
      </c>
    </row>
    <row r="62" spans="1:15" x14ac:dyDescent="0.15">
      <c r="A62" s="2">
        <v>63</v>
      </c>
      <c r="B62" s="2" t="str">
        <f t="shared" si="1"/>
        <v>小学男子ｼﾞｬﾍﾞﾘｯｸﾎﾞｰﾙｽﾛｰ36</v>
      </c>
      <c r="C62" s="2" t="str">
        <f>J62&amp;COUNTIF($J$3:J62,J62)</f>
        <v>加藤颯真1</v>
      </c>
      <c r="D62" s="51" t="str">
        <f>STEP①【データ貼付】!D61&amp;STEP①【データ貼付】!E61</f>
        <v>小学男子ｼﾞｬﾍﾞﾘｯｸﾎﾞｰﾙｽﾛｰ</v>
      </c>
      <c r="E62" s="16">
        <f>STEP①【データ貼付】!G61+ROW()/1000000</f>
        <v>2378.0000620000001</v>
      </c>
      <c r="F62" s="2">
        <f t="shared" si="2"/>
        <v>36</v>
      </c>
      <c r="G62" s="2" t="str">
        <f>STEP①【データ貼付】!A61</f>
        <v>全小予選</v>
      </c>
      <c r="H62" s="2" t="str">
        <f>STEP①【データ貼付】!B61</f>
        <v>北見</v>
      </c>
      <c r="I62" s="49">
        <f>STEP①【データ貼付】!C61</f>
        <v>45074</v>
      </c>
      <c r="J62" s="2" t="str">
        <f>STEP①【データ貼付】!F61</f>
        <v>加藤颯真</v>
      </c>
      <c r="K62" s="2">
        <f>STEP①【データ貼付】!G61</f>
        <v>2378</v>
      </c>
      <c r="L62" s="2" t="str">
        <f>STEP①【データ貼付】!H61</f>
        <v>決</v>
      </c>
      <c r="M62" s="2" t="str">
        <f>STEP①【データ貼付】!I61</f>
        <v>知床AC</v>
      </c>
      <c r="N62" s="2">
        <f>STEP①【データ貼付】!J61</f>
        <v>4</v>
      </c>
      <c r="O62" s="2" t="str">
        <f>STEP①【データ貼付】!K61</f>
        <v/>
      </c>
    </row>
    <row r="63" spans="1:15" x14ac:dyDescent="0.15">
      <c r="A63" s="2">
        <v>64</v>
      </c>
      <c r="B63" s="2" t="str">
        <f t="shared" si="1"/>
        <v>中学女子砲丸投13</v>
      </c>
      <c r="C63" s="2" t="str">
        <f>J63&amp;COUNTIF($J$3:J63,J63)</f>
        <v>可児結愛來1</v>
      </c>
      <c r="D63" s="51" t="str">
        <f>STEP①【データ貼付】!D62&amp;STEP①【データ貼付】!E62</f>
        <v>中学女子砲丸投</v>
      </c>
      <c r="E63" s="16">
        <f>STEP①【データ貼付】!G62+ROW()/1000000</f>
        <v>663.00006299999995</v>
      </c>
      <c r="F63" s="2">
        <f t="shared" si="2"/>
        <v>13</v>
      </c>
      <c r="G63" s="2" t="str">
        <f>STEP①【データ貼付】!A62</f>
        <v>通信陸上</v>
      </c>
      <c r="H63" s="2" t="str">
        <f>STEP①【データ貼付】!B62</f>
        <v>網走</v>
      </c>
      <c r="I63" s="49">
        <f>STEP①【データ貼付】!C62</f>
        <v>45109</v>
      </c>
      <c r="J63" s="2" t="str">
        <f>STEP①【データ貼付】!F62</f>
        <v>可児結愛來</v>
      </c>
      <c r="K63" s="2">
        <f>STEP①【データ貼付】!G62</f>
        <v>663</v>
      </c>
      <c r="L63" s="2" t="str">
        <f>STEP①【データ貼付】!H62</f>
        <v>決</v>
      </c>
      <c r="M63" s="2" t="str">
        <f>STEP①【データ貼付】!I62</f>
        <v>斜里中</v>
      </c>
      <c r="N63" s="2" t="str">
        <f>STEP①【データ貼付】!J62</f>
        <v>3</v>
      </c>
      <c r="O63" s="2" t="str">
        <f>STEP①【データ貼付】!K62</f>
        <v/>
      </c>
    </row>
    <row r="64" spans="1:15" x14ac:dyDescent="0.15">
      <c r="A64" s="2">
        <v>65</v>
      </c>
      <c r="B64" s="2" t="str">
        <f t="shared" si="1"/>
        <v>小学男子ｼﾞｬﾍﾞﾘｯｸﾎﾞｰﾙｽﾛｰ52</v>
      </c>
      <c r="C64" s="2" t="str">
        <f>J64&amp;COUNTIF($J$3:J64,J64)</f>
        <v>可児優我1</v>
      </c>
      <c r="D64" s="51" t="str">
        <f>STEP①【データ貼付】!D63&amp;STEP①【データ貼付】!E63</f>
        <v>小学男子ｼﾞｬﾍﾞﾘｯｸﾎﾞｰﾙｽﾛｰ</v>
      </c>
      <c r="E64" s="16">
        <f>STEP①【データ貼付】!G63+ROW()/1000000</f>
        <v>1811.0000640000001</v>
      </c>
      <c r="F64" s="2">
        <f t="shared" si="2"/>
        <v>52</v>
      </c>
      <c r="G64" s="2" t="str">
        <f>STEP①【データ貼付】!A63</f>
        <v>小学生記録会</v>
      </c>
      <c r="H64" s="2" t="str">
        <f>STEP①【データ貼付】!B63</f>
        <v>北見</v>
      </c>
      <c r="I64" s="49">
        <f>STEP①【データ貼付】!C63</f>
        <v>45199</v>
      </c>
      <c r="J64" s="2" t="str">
        <f>STEP①【データ貼付】!F63</f>
        <v>可児優我</v>
      </c>
      <c r="K64" s="2">
        <f>STEP①【データ貼付】!G63</f>
        <v>1811</v>
      </c>
      <c r="L64" s="2" t="str">
        <f>STEP①【データ貼付】!H63</f>
        <v>決</v>
      </c>
      <c r="M64" s="2" t="str">
        <f>STEP①【データ貼付】!I63</f>
        <v>知床AC</v>
      </c>
      <c r="N64" s="2">
        <f>STEP①【データ貼付】!J63</f>
        <v>5</v>
      </c>
      <c r="O64" s="2" t="str">
        <f>STEP①【データ貼付】!K63</f>
        <v/>
      </c>
    </row>
    <row r="65" spans="1:15" x14ac:dyDescent="0.15">
      <c r="A65" s="2">
        <v>66</v>
      </c>
      <c r="B65" s="2" t="str">
        <f t="shared" si="1"/>
        <v>小学男子走幅跳30</v>
      </c>
      <c r="C65" s="2" t="str">
        <f>J65&amp;COUNTIF($J$3:J65,J65)</f>
        <v>可児優我2</v>
      </c>
      <c r="D65" s="51" t="str">
        <f>STEP①【データ貼付】!D64&amp;STEP①【データ貼付】!E64</f>
        <v>小学男子走幅跳</v>
      </c>
      <c r="E65" s="16">
        <f>STEP①【データ貼付】!G64+ROW()/1000000</f>
        <v>303.00006500000001</v>
      </c>
      <c r="F65" s="2">
        <f t="shared" si="2"/>
        <v>30</v>
      </c>
      <c r="G65" s="2" t="str">
        <f>STEP①【データ貼付】!A64</f>
        <v>美幌記録会</v>
      </c>
      <c r="H65" s="2" t="str">
        <f>STEP①【データ貼付】!B64</f>
        <v>美幌</v>
      </c>
      <c r="I65" s="49">
        <f>STEP①【データ貼付】!C64</f>
        <v>45208</v>
      </c>
      <c r="J65" s="2" t="str">
        <f>STEP①【データ貼付】!F64</f>
        <v>可児優我</v>
      </c>
      <c r="K65" s="2">
        <f>STEP①【データ貼付】!G64</f>
        <v>303</v>
      </c>
      <c r="L65" s="2" t="str">
        <f>STEP①【データ貼付】!H64</f>
        <v>決</v>
      </c>
      <c r="M65" s="2" t="str">
        <f>STEP①【データ貼付】!I64</f>
        <v>知床AC</v>
      </c>
      <c r="N65" s="2">
        <f>STEP①【データ貼付】!J64</f>
        <v>5</v>
      </c>
      <c r="O65" s="2" t="str">
        <f>STEP①【データ貼付】!K64</f>
        <v>0.0</v>
      </c>
    </row>
    <row r="66" spans="1:15" x14ac:dyDescent="0.15">
      <c r="A66" s="2">
        <v>67</v>
      </c>
      <c r="B66" s="2" t="str">
        <f t="shared" si="1"/>
        <v>小学女子走幅跳19</v>
      </c>
      <c r="C66" s="2" t="str">
        <f>J66&amp;COUNTIF($J$3:J66,J66)</f>
        <v>夏川映美1</v>
      </c>
      <c r="D66" s="51" t="str">
        <f>STEP①【データ貼付】!D65&amp;STEP①【データ貼付】!E65</f>
        <v>小学女子走幅跳</v>
      </c>
      <c r="E66" s="16">
        <f>STEP①【データ貼付】!G65+ROW()/1000000</f>
        <v>268.000066</v>
      </c>
      <c r="F66" s="2">
        <f t="shared" si="2"/>
        <v>19</v>
      </c>
      <c r="G66" s="2" t="str">
        <f>STEP①【データ貼付】!A65</f>
        <v>全小予選</v>
      </c>
      <c r="H66" s="2" t="str">
        <f>STEP①【データ貼付】!B65</f>
        <v>北見</v>
      </c>
      <c r="I66" s="49">
        <f>STEP①【データ貼付】!C65</f>
        <v>45074</v>
      </c>
      <c r="J66" s="2" t="str">
        <f>STEP①【データ貼付】!F65</f>
        <v>夏川映美</v>
      </c>
      <c r="K66" s="2">
        <f>STEP①【データ貼付】!G65</f>
        <v>268</v>
      </c>
      <c r="L66" s="2" t="str">
        <f>STEP①【データ貼付】!H65</f>
        <v>決</v>
      </c>
      <c r="M66" s="2" t="str">
        <f>STEP①【データ貼付】!I65</f>
        <v>常呂陸少</v>
      </c>
      <c r="N66" s="2" t="str">
        <f>STEP①【データ貼付】!J65</f>
        <v>4</v>
      </c>
      <c r="O66" s="2" t="str">
        <f>STEP①【データ貼付】!K65</f>
        <v>0.0</v>
      </c>
    </row>
    <row r="67" spans="1:15" x14ac:dyDescent="0.15">
      <c r="A67" s="2">
        <v>68</v>
      </c>
      <c r="B67" s="2" t="str">
        <f t="shared" si="1"/>
        <v>小学男子ｼﾞｬﾍﾞﾘｯｸﾎﾞｰﾙｽﾛｰ51</v>
      </c>
      <c r="C67" s="2" t="str">
        <f>J67&amp;COUNTIF($J$3:J67,J67)</f>
        <v>花岡大翔1</v>
      </c>
      <c r="D67" s="51" t="str">
        <f>STEP①【データ貼付】!D66&amp;STEP①【データ貼付】!E66</f>
        <v>小学男子ｼﾞｬﾍﾞﾘｯｸﾎﾞｰﾙｽﾛｰ</v>
      </c>
      <c r="E67" s="16">
        <f>STEP①【データ貼付】!G66+ROW()/1000000</f>
        <v>1866.0000669999999</v>
      </c>
      <c r="F67" s="2">
        <f t="shared" si="2"/>
        <v>51</v>
      </c>
      <c r="G67" s="2" t="str">
        <f>STEP①【データ貼付】!A66</f>
        <v>小学生記録会</v>
      </c>
      <c r="H67" s="2" t="str">
        <f>STEP①【データ貼付】!B66</f>
        <v>北見</v>
      </c>
      <c r="I67" s="49">
        <f>STEP①【データ貼付】!C66</f>
        <v>45199</v>
      </c>
      <c r="J67" s="2" t="str">
        <f>STEP①【データ貼付】!F66</f>
        <v>花岡大翔</v>
      </c>
      <c r="K67" s="2">
        <f>STEP①【データ貼付】!G66</f>
        <v>1866</v>
      </c>
      <c r="L67" s="2" t="str">
        <f>STEP①【データ貼付】!H66</f>
        <v>決</v>
      </c>
      <c r="M67" s="2" t="str">
        <f>STEP①【データ貼付】!I66</f>
        <v>訓子府陸上少年団</v>
      </c>
      <c r="N67" s="2" t="str">
        <f>STEP①【データ貼付】!J66</f>
        <v>4</v>
      </c>
      <c r="O67" s="2" t="str">
        <f>STEP①【データ貼付】!K66</f>
        <v/>
      </c>
    </row>
    <row r="68" spans="1:15" x14ac:dyDescent="0.15">
      <c r="A68" s="2">
        <v>69</v>
      </c>
      <c r="B68" s="2" t="str">
        <f t="shared" ref="B68:B131" si="3">D68&amp;F68</f>
        <v>小学女子走幅跳20</v>
      </c>
      <c r="C68" s="2" t="str">
        <f>J68&amp;COUNTIF($J$3:J68,J68)</f>
        <v>蝦名美宙1</v>
      </c>
      <c r="D68" s="51" t="str">
        <f>STEP①【データ貼付】!D67&amp;STEP①【データ貼付】!E67</f>
        <v>小学女子走幅跳</v>
      </c>
      <c r="E68" s="16">
        <f>STEP①【データ貼付】!G67+ROW()/1000000</f>
        <v>256.000068</v>
      </c>
      <c r="F68" s="2">
        <f t="shared" ref="F68:F131" si="4">SUMPRODUCT(($D$3:$D$685=D68)*($E$3:$E$685&gt;E68))+1</f>
        <v>20</v>
      </c>
      <c r="G68" s="2" t="str">
        <f>STEP①【データ貼付】!A67</f>
        <v>全小予選</v>
      </c>
      <c r="H68" s="2" t="str">
        <f>STEP①【データ貼付】!B67</f>
        <v>北見</v>
      </c>
      <c r="I68" s="49">
        <f>STEP①【データ貼付】!C67</f>
        <v>45074</v>
      </c>
      <c r="J68" s="2" t="str">
        <f>STEP①【データ貼付】!F67</f>
        <v>蝦名美宙</v>
      </c>
      <c r="K68" s="2">
        <f>STEP①【データ貼付】!G67</f>
        <v>256</v>
      </c>
      <c r="L68" s="2" t="str">
        <f>STEP①【データ貼付】!H67</f>
        <v>決</v>
      </c>
      <c r="M68" s="2" t="str">
        <f>STEP①【データ貼付】!I67</f>
        <v>オホーツクキッズ</v>
      </c>
      <c r="N68" s="2" t="str">
        <f>STEP①【データ貼付】!J67</f>
        <v>6</v>
      </c>
      <c r="O68" s="2" t="str">
        <f>STEP①【データ貼付】!K67</f>
        <v>0.0</v>
      </c>
    </row>
    <row r="69" spans="1:15" x14ac:dyDescent="0.15">
      <c r="A69" s="2">
        <v>70</v>
      </c>
      <c r="B69" s="2" t="str">
        <f t="shared" si="3"/>
        <v>小学女子砲丸投1</v>
      </c>
      <c r="C69" s="2" t="str">
        <f>J69&amp;COUNTIF($J$3:J69,J69)</f>
        <v>蝦名美宙2</v>
      </c>
      <c r="D69" s="51" t="str">
        <f>STEP①【データ貼付】!D68&amp;STEP①【データ貼付】!E68</f>
        <v>小学女子砲丸投</v>
      </c>
      <c r="E69" s="16">
        <f>STEP①【データ貼付】!G68+ROW()/1000000</f>
        <v>549.00006900000005</v>
      </c>
      <c r="F69" s="2">
        <f t="shared" si="4"/>
        <v>1</v>
      </c>
      <c r="G69" s="2" t="str">
        <f>STEP①【データ貼付】!A68</f>
        <v>小学生記録会</v>
      </c>
      <c r="H69" s="2" t="str">
        <f>STEP①【データ貼付】!B68</f>
        <v>北見</v>
      </c>
      <c r="I69" s="49">
        <f>STEP①【データ貼付】!C68</f>
        <v>45199</v>
      </c>
      <c r="J69" s="2" t="str">
        <f>STEP①【データ貼付】!F68</f>
        <v>蝦名美宙</v>
      </c>
      <c r="K69" s="2">
        <f>STEP①【データ貼付】!G68</f>
        <v>549</v>
      </c>
      <c r="L69" s="2" t="str">
        <f>STEP①【データ貼付】!H68</f>
        <v>決</v>
      </c>
      <c r="M69" s="2" t="str">
        <f>STEP①【データ貼付】!I68</f>
        <v>オホーツクキッズ</v>
      </c>
      <c r="N69" s="2" t="str">
        <f>STEP①【データ貼付】!J68</f>
        <v>6</v>
      </c>
      <c r="O69" s="2" t="str">
        <f>STEP①【データ貼付】!K68</f>
        <v/>
      </c>
    </row>
    <row r="70" spans="1:15" x14ac:dyDescent="0.15">
      <c r="A70" s="2">
        <v>71</v>
      </c>
      <c r="B70" s="2" t="str">
        <f t="shared" si="3"/>
        <v>高校女子三段跳4</v>
      </c>
      <c r="C70" s="2" t="str">
        <f>J70&amp;COUNTIF($J$3:J70,J70)</f>
        <v>改元希1</v>
      </c>
      <c r="D70" s="51" t="str">
        <f>STEP①【データ貼付】!D69&amp;STEP①【データ貼付】!E69</f>
        <v>高校女子三段跳</v>
      </c>
      <c r="E70" s="16">
        <f>STEP①【データ貼付】!G69+ROW()/1000000</f>
        <v>1018.0000700000001</v>
      </c>
      <c r="F70" s="2">
        <f t="shared" si="4"/>
        <v>4</v>
      </c>
      <c r="G70" s="2" t="str">
        <f>STEP①【データ貼付】!A69</f>
        <v>高校支部</v>
      </c>
      <c r="H70" s="2" t="str">
        <f>STEP①【データ貼付】!B69</f>
        <v>北見</v>
      </c>
      <c r="I70" s="49" t="str">
        <f>STEP①【データ貼付】!C69</f>
        <v>223/5/20</v>
      </c>
      <c r="J70" s="2" t="str">
        <f>STEP①【データ貼付】!F69</f>
        <v>改元希</v>
      </c>
      <c r="K70" s="2">
        <f>STEP①【データ貼付】!G69</f>
        <v>1018</v>
      </c>
      <c r="L70" s="2" t="str">
        <f>STEP①【データ貼付】!H69</f>
        <v>決</v>
      </c>
      <c r="M70" s="2" t="str">
        <f>STEP①【データ貼付】!I69</f>
        <v>網走南ケ丘</v>
      </c>
      <c r="N70" s="2" t="str">
        <f>STEP①【データ貼付】!J69</f>
        <v>3</v>
      </c>
      <c r="O70" s="2" t="str">
        <f>STEP①【データ貼付】!K69</f>
        <v>-0.6</v>
      </c>
    </row>
    <row r="71" spans="1:15" x14ac:dyDescent="0.15">
      <c r="A71" s="2">
        <v>72</v>
      </c>
      <c r="B71" s="2" t="str">
        <f t="shared" si="3"/>
        <v>高校女子走幅跳1</v>
      </c>
      <c r="C71" s="2" t="str">
        <f>J71&amp;COUNTIF($J$3:J71,J71)</f>
        <v>改元希2</v>
      </c>
      <c r="D71" s="51" t="str">
        <f>STEP①【データ貼付】!D70&amp;STEP①【データ貼付】!E70</f>
        <v>高校女子走幅跳</v>
      </c>
      <c r="E71" s="16">
        <f>STEP①【データ貼付】!G70+ROW()/1000000</f>
        <v>508.00007099999999</v>
      </c>
      <c r="F71" s="2">
        <f t="shared" si="4"/>
        <v>1</v>
      </c>
      <c r="G71" s="2" t="str">
        <f>STEP①【データ貼付】!A70</f>
        <v>高校支部</v>
      </c>
      <c r="H71" s="2" t="str">
        <f>STEP①【データ貼付】!B70</f>
        <v>北見</v>
      </c>
      <c r="I71" s="49" t="str">
        <f>STEP①【データ貼付】!C70</f>
        <v>223/5/18</v>
      </c>
      <c r="J71" s="2" t="str">
        <f>STEP①【データ貼付】!F70</f>
        <v>改元希</v>
      </c>
      <c r="K71" s="2">
        <f>STEP①【データ貼付】!G70</f>
        <v>508</v>
      </c>
      <c r="L71" s="2" t="str">
        <f>STEP①【データ貼付】!H70</f>
        <v>決</v>
      </c>
      <c r="M71" s="2" t="str">
        <f>STEP①【データ貼付】!I70</f>
        <v>網走南ケ丘</v>
      </c>
      <c r="N71" s="2" t="str">
        <f>STEP①【データ貼付】!J70</f>
        <v>3</v>
      </c>
      <c r="O71" s="2" t="str">
        <f>STEP①【データ貼付】!K70</f>
        <v>0.0</v>
      </c>
    </row>
    <row r="72" spans="1:15" x14ac:dyDescent="0.15">
      <c r="A72" s="2">
        <v>73</v>
      </c>
      <c r="B72" s="2" t="str">
        <f t="shared" si="3"/>
        <v>高校女子三段跳7</v>
      </c>
      <c r="C72" s="2" t="str">
        <f>J72&amp;COUNTIF($J$3:J72,J72)</f>
        <v>角みちる1</v>
      </c>
      <c r="D72" s="51" t="str">
        <f>STEP①【データ貼付】!D71&amp;STEP①【データ貼付】!E71</f>
        <v>高校女子三段跳</v>
      </c>
      <c r="E72" s="16">
        <f>STEP①【データ貼付】!G71+ROW()/1000000</f>
        <v>962.00007200000005</v>
      </c>
      <c r="F72" s="2">
        <f t="shared" si="4"/>
        <v>7</v>
      </c>
      <c r="G72" s="2" t="str">
        <f>STEP①【データ貼付】!A71</f>
        <v>高校新人</v>
      </c>
      <c r="H72" s="2" t="str">
        <f>STEP①【データ貼付】!B71</f>
        <v>網走</v>
      </c>
      <c r="I72" s="49">
        <f>STEP①【データ貼付】!C71</f>
        <v>45157</v>
      </c>
      <c r="J72" s="2" t="str">
        <f>STEP①【データ貼付】!F71</f>
        <v>角みちる</v>
      </c>
      <c r="K72" s="2">
        <f>STEP①【データ貼付】!G71</f>
        <v>962</v>
      </c>
      <c r="L72" s="2" t="str">
        <f>STEP①【データ貼付】!H71</f>
        <v>決</v>
      </c>
      <c r="M72" s="2" t="str">
        <f>STEP①【データ貼付】!I71</f>
        <v>北見商高</v>
      </c>
      <c r="N72" s="2" t="str">
        <f>STEP①【データ貼付】!J71</f>
        <v>2</v>
      </c>
      <c r="O72" s="2" t="str">
        <f>STEP①【データ貼付】!K71</f>
        <v>+2.6</v>
      </c>
    </row>
    <row r="73" spans="1:15" x14ac:dyDescent="0.15">
      <c r="A73" s="2">
        <v>74</v>
      </c>
      <c r="B73" s="2" t="str">
        <f t="shared" si="3"/>
        <v>高校女子走幅跳7</v>
      </c>
      <c r="C73" s="2" t="str">
        <f>J73&amp;COUNTIF($J$3:J73,J73)</f>
        <v>角みちる2</v>
      </c>
      <c r="D73" s="51" t="str">
        <f>STEP①【データ貼付】!D72&amp;STEP①【データ貼付】!E72</f>
        <v>高校女子走幅跳</v>
      </c>
      <c r="E73" s="16">
        <f>STEP①【データ貼付】!G72+ROW()/1000000</f>
        <v>459.00007299999999</v>
      </c>
      <c r="F73" s="2">
        <f t="shared" si="4"/>
        <v>7</v>
      </c>
      <c r="G73" s="2" t="str">
        <f>STEP①【データ貼付】!A72</f>
        <v>高校新人</v>
      </c>
      <c r="H73" s="2" t="str">
        <f>STEP①【データ貼付】!B72</f>
        <v>網走</v>
      </c>
      <c r="I73" s="49">
        <f>STEP①【データ貼付】!C72</f>
        <v>45156</v>
      </c>
      <c r="J73" s="2" t="str">
        <f>STEP①【データ貼付】!F72</f>
        <v>角みちる</v>
      </c>
      <c r="K73" s="2">
        <f>STEP①【データ貼付】!G72</f>
        <v>459</v>
      </c>
      <c r="L73" s="2" t="str">
        <f>STEP①【データ貼付】!H72</f>
        <v>決</v>
      </c>
      <c r="M73" s="2" t="str">
        <f>STEP①【データ貼付】!I72</f>
        <v>北見商高</v>
      </c>
      <c r="N73" s="2" t="str">
        <f>STEP①【データ貼付】!J72</f>
        <v>2</v>
      </c>
      <c r="O73" s="2" t="str">
        <f>STEP①【データ貼付】!K72</f>
        <v>+0.2</v>
      </c>
    </row>
    <row r="74" spans="1:15" x14ac:dyDescent="0.15">
      <c r="A74" s="2">
        <v>75</v>
      </c>
      <c r="B74" s="2" t="str">
        <f t="shared" si="3"/>
        <v>高校女子走幅跳3</v>
      </c>
      <c r="C74" s="2" t="str">
        <f>J74&amp;COUNTIF($J$3:J74,J74)</f>
        <v>笠原優来1</v>
      </c>
      <c r="D74" s="51" t="str">
        <f>STEP①【データ貼付】!D73&amp;STEP①【データ貼付】!E73</f>
        <v>高校女子走幅跳</v>
      </c>
      <c r="E74" s="16">
        <f>STEP①【データ貼付】!G73+ROW()/1000000</f>
        <v>475.00007399999998</v>
      </c>
      <c r="F74" s="2">
        <f t="shared" si="4"/>
        <v>3</v>
      </c>
      <c r="G74" s="2" t="str">
        <f>STEP①【データ貼付】!A73</f>
        <v>高校支部</v>
      </c>
      <c r="H74" s="2" t="str">
        <f>STEP①【データ貼付】!B73</f>
        <v>北見</v>
      </c>
      <c r="I74" s="49" t="str">
        <f>STEP①【データ貼付】!C73</f>
        <v>223/5/18</v>
      </c>
      <c r="J74" s="2" t="str">
        <f>STEP①【データ貼付】!F73</f>
        <v>笠原優来</v>
      </c>
      <c r="K74" s="2">
        <f>STEP①【データ貼付】!G73</f>
        <v>475</v>
      </c>
      <c r="L74" s="2" t="str">
        <f>STEP①【データ貼付】!H73</f>
        <v>決</v>
      </c>
      <c r="M74" s="2" t="str">
        <f>STEP①【データ貼付】!I73</f>
        <v>北見北斗</v>
      </c>
      <c r="N74" s="2" t="str">
        <f>STEP①【データ貼付】!J73</f>
        <v>3</v>
      </c>
      <c r="O74" s="2" t="str">
        <f>STEP①【データ貼付】!K73</f>
        <v>+1.5</v>
      </c>
    </row>
    <row r="75" spans="1:15" x14ac:dyDescent="0.15">
      <c r="A75" s="2">
        <v>76</v>
      </c>
      <c r="B75" s="2" t="str">
        <f t="shared" si="3"/>
        <v>中学男子走幅跳1</v>
      </c>
      <c r="C75" s="2" t="str">
        <f>J75&amp;COUNTIF($J$3:J75,J75)</f>
        <v>鎌田亜津煌1</v>
      </c>
      <c r="D75" s="51" t="str">
        <f>STEP①【データ貼付】!D74&amp;STEP①【データ貼付】!E74</f>
        <v>中学男子走幅跳</v>
      </c>
      <c r="E75" s="16">
        <f>STEP①【データ貼付】!G74+ROW()/1000000</f>
        <v>682.00007500000004</v>
      </c>
      <c r="F75" s="2">
        <f t="shared" si="4"/>
        <v>1</v>
      </c>
      <c r="G75" s="2" t="str">
        <f>STEP①【データ貼付】!A74</f>
        <v>通信陸上</v>
      </c>
      <c r="H75" s="2" t="str">
        <f>STEP①【データ貼付】!B74</f>
        <v>網走</v>
      </c>
      <c r="I75" s="49">
        <f>STEP①【データ貼付】!C74</f>
        <v>45109</v>
      </c>
      <c r="J75" s="2" t="str">
        <f>STEP①【データ貼付】!F74</f>
        <v>鎌田亜津煌</v>
      </c>
      <c r="K75" s="2">
        <f>STEP①【データ貼付】!G74</f>
        <v>682</v>
      </c>
      <c r="L75" s="2" t="str">
        <f>STEP①【データ貼付】!H74</f>
        <v>決</v>
      </c>
      <c r="M75" s="2" t="str">
        <f>STEP①【データ貼付】!I74</f>
        <v>斜里中</v>
      </c>
      <c r="N75" s="2" t="str">
        <f>STEP①【データ貼付】!J74</f>
        <v>2</v>
      </c>
      <c r="O75" s="2" t="str">
        <f>STEP①【データ貼付】!K74</f>
        <v>+1.4</v>
      </c>
    </row>
    <row r="76" spans="1:15" x14ac:dyDescent="0.15">
      <c r="A76" s="2">
        <v>77</v>
      </c>
      <c r="B76" s="2" t="str">
        <f t="shared" si="3"/>
        <v>小学女子走幅跳12</v>
      </c>
      <c r="C76" s="2" t="str">
        <f>J76&amp;COUNTIF($J$3:J76,J76)</f>
        <v>関根和々1</v>
      </c>
      <c r="D76" s="51" t="str">
        <f>STEP①【データ貼付】!D75&amp;STEP①【データ貼付】!E75</f>
        <v>小学女子走幅跳</v>
      </c>
      <c r="E76" s="16">
        <f>STEP①【データ貼付】!G75+ROW()/1000000</f>
        <v>320.00007599999998</v>
      </c>
      <c r="F76" s="2">
        <f t="shared" si="4"/>
        <v>12</v>
      </c>
      <c r="G76" s="2" t="str">
        <f>STEP①【データ貼付】!A75</f>
        <v>小学生記録会</v>
      </c>
      <c r="H76" s="2" t="str">
        <f>STEP①【データ貼付】!B75</f>
        <v>北見</v>
      </c>
      <c r="I76" s="49">
        <f>STEP①【データ貼付】!C75</f>
        <v>45199</v>
      </c>
      <c r="J76" s="2" t="str">
        <f>STEP①【データ貼付】!F75</f>
        <v>関根和々</v>
      </c>
      <c r="K76" s="2">
        <f>STEP①【データ貼付】!G75</f>
        <v>320</v>
      </c>
      <c r="L76" s="2" t="str">
        <f>STEP①【データ貼付】!H75</f>
        <v>決</v>
      </c>
      <c r="M76" s="2" t="str">
        <f>STEP①【データ貼付】!I75</f>
        <v>網走陸少</v>
      </c>
      <c r="N76" s="2" t="str">
        <f>STEP①【データ貼付】!J75</f>
        <v>6</v>
      </c>
      <c r="O76" s="2" t="str">
        <f>STEP①【データ貼付】!K75</f>
        <v>0.0</v>
      </c>
    </row>
    <row r="77" spans="1:15" x14ac:dyDescent="0.15">
      <c r="A77" s="2">
        <v>78</v>
      </c>
      <c r="B77" s="2" t="str">
        <f t="shared" si="3"/>
        <v>小学女子ｼﾞｬﾍﾞﾘｯｸﾎﾞｰﾙｽﾛｰ15</v>
      </c>
      <c r="C77" s="2" t="str">
        <f>J77&amp;COUNTIF($J$3:J77,J77)</f>
        <v>関谷治美1</v>
      </c>
      <c r="D77" s="51" t="str">
        <f>STEP①【データ貼付】!D76&amp;STEP①【データ貼付】!E76</f>
        <v>小学女子ｼﾞｬﾍﾞﾘｯｸﾎﾞｰﾙｽﾛｰ</v>
      </c>
      <c r="E77" s="16">
        <f>STEP①【データ貼付】!G76+ROW()/1000000</f>
        <v>1596.0000769999999</v>
      </c>
      <c r="F77" s="2">
        <f t="shared" si="4"/>
        <v>15</v>
      </c>
      <c r="G77" s="2" t="str">
        <f>STEP①【データ貼付】!A76</f>
        <v>全小予選</v>
      </c>
      <c r="H77" s="2" t="str">
        <f>STEP①【データ貼付】!B76</f>
        <v>北見</v>
      </c>
      <c r="I77" s="49">
        <f>STEP①【データ貼付】!C76</f>
        <v>45074</v>
      </c>
      <c r="J77" s="2" t="str">
        <f>STEP①【データ貼付】!F76</f>
        <v>関谷治美</v>
      </c>
      <c r="K77" s="2">
        <f>STEP①【データ貼付】!G76</f>
        <v>1596</v>
      </c>
      <c r="L77" s="2" t="str">
        <f>STEP①【データ貼付】!H76</f>
        <v>決</v>
      </c>
      <c r="M77" s="2" t="str">
        <f>STEP①【データ貼付】!I76</f>
        <v>常呂陸少</v>
      </c>
      <c r="N77" s="2" t="str">
        <f>STEP①【データ貼付】!J76</f>
        <v>3</v>
      </c>
      <c r="O77" s="2" t="str">
        <f>STEP①【データ貼付】!K76</f>
        <v/>
      </c>
    </row>
    <row r="78" spans="1:15" x14ac:dyDescent="0.15">
      <c r="A78" s="2">
        <v>79</v>
      </c>
      <c r="B78" s="2" t="str">
        <f t="shared" si="3"/>
        <v>高校女子やり投6</v>
      </c>
      <c r="C78" s="2" t="str">
        <f>J78&amp;COUNTIF($J$3:J78,J78)</f>
        <v>関谷楓花1</v>
      </c>
      <c r="D78" s="51" t="str">
        <f>STEP①【データ貼付】!D77&amp;STEP①【データ貼付】!E77</f>
        <v>高校女子やり投</v>
      </c>
      <c r="E78" s="16">
        <f>STEP①【データ貼付】!G77+ROW()/1000000</f>
        <v>2893.000078</v>
      </c>
      <c r="F78" s="2">
        <f t="shared" si="4"/>
        <v>6</v>
      </c>
      <c r="G78" s="2" t="str">
        <f>STEP①【データ貼付】!A77</f>
        <v>高校支部</v>
      </c>
      <c r="H78" s="2" t="str">
        <f>STEP①【データ貼付】!B77</f>
        <v>北見</v>
      </c>
      <c r="I78" s="49" t="str">
        <f>STEP①【データ貼付】!C77</f>
        <v>223/5/19</v>
      </c>
      <c r="J78" s="2" t="str">
        <f>STEP①【データ貼付】!F77</f>
        <v>関谷楓花</v>
      </c>
      <c r="K78" s="2">
        <f>STEP①【データ貼付】!G77</f>
        <v>2893</v>
      </c>
      <c r="L78" s="2" t="str">
        <f>STEP①【データ貼付】!H77</f>
        <v>決</v>
      </c>
      <c r="M78" s="2" t="str">
        <f>STEP①【データ貼付】!I77</f>
        <v>網走桂陽</v>
      </c>
      <c r="N78" s="2" t="str">
        <f>STEP①【データ貼付】!J77</f>
        <v>1</v>
      </c>
      <c r="O78" s="2" t="str">
        <f>STEP①【データ貼付】!K77</f>
        <v/>
      </c>
    </row>
    <row r="79" spans="1:15" x14ac:dyDescent="0.15">
      <c r="A79" s="2">
        <v>80</v>
      </c>
      <c r="B79" s="2" t="str">
        <f t="shared" si="3"/>
        <v>高校女子円盤投2</v>
      </c>
      <c r="C79" s="2" t="str">
        <f>J79&amp;COUNTIF($J$3:J79,J79)</f>
        <v>関谷楓花2</v>
      </c>
      <c r="D79" s="51" t="str">
        <f>STEP①【データ貼付】!D78&amp;STEP①【データ貼付】!E78</f>
        <v>高校女子円盤投</v>
      </c>
      <c r="E79" s="16">
        <f>STEP①【データ貼付】!G78+ROW()/1000000</f>
        <v>2714.0000789999999</v>
      </c>
      <c r="F79" s="2">
        <f t="shared" si="4"/>
        <v>2</v>
      </c>
      <c r="G79" s="2" t="str">
        <f>STEP①【データ貼付】!A78</f>
        <v>全道高校新人</v>
      </c>
      <c r="H79" s="2" t="str">
        <f>STEP①【データ貼付】!B78</f>
        <v>花咲</v>
      </c>
      <c r="I79" s="49" t="str">
        <f>STEP①【データ貼付】!C78</f>
        <v>223/9/21</v>
      </c>
      <c r="J79" s="2" t="str">
        <f>STEP①【データ貼付】!F78</f>
        <v>関谷楓花</v>
      </c>
      <c r="K79" s="2">
        <f>STEP①【データ貼付】!G78</f>
        <v>2714</v>
      </c>
      <c r="L79" s="2" t="str">
        <f>STEP①【データ貼付】!H78</f>
        <v>予</v>
      </c>
      <c r="M79" s="2" t="str">
        <f>STEP①【データ貼付】!I78</f>
        <v>網走桂陽</v>
      </c>
      <c r="N79" s="2">
        <f>STEP①【データ貼付】!J78</f>
        <v>1</v>
      </c>
      <c r="O79" s="2">
        <f>STEP①【データ貼付】!K78</f>
        <v>0</v>
      </c>
    </row>
    <row r="80" spans="1:15" x14ac:dyDescent="0.15">
      <c r="A80" s="2">
        <v>81</v>
      </c>
      <c r="B80" s="2" t="str">
        <f t="shared" si="3"/>
        <v>高校女子砲丸投3</v>
      </c>
      <c r="C80" s="2" t="str">
        <f>J80&amp;COUNTIF($J$3:J80,J80)</f>
        <v>関谷楓花3</v>
      </c>
      <c r="D80" s="51" t="str">
        <f>STEP①【データ貼付】!D79&amp;STEP①【データ貼付】!E79</f>
        <v>高校女子砲丸投</v>
      </c>
      <c r="E80" s="16">
        <f>STEP①【データ貼付】!G79+ROW()/1000000</f>
        <v>932.00008000000003</v>
      </c>
      <c r="F80" s="2">
        <f t="shared" si="4"/>
        <v>3</v>
      </c>
      <c r="G80" s="2" t="str">
        <f>STEP①【データ貼付】!A79</f>
        <v>全道高校新人</v>
      </c>
      <c r="H80" s="2" t="str">
        <f>STEP①【データ貼付】!B79</f>
        <v>花咲</v>
      </c>
      <c r="I80" s="49" t="str">
        <f>STEP①【データ貼付】!C79</f>
        <v>223/9/22</v>
      </c>
      <c r="J80" s="2" t="str">
        <f>STEP①【データ貼付】!F79</f>
        <v>関谷楓花</v>
      </c>
      <c r="K80" s="2">
        <f>STEP①【データ貼付】!G79</f>
        <v>932</v>
      </c>
      <c r="L80" s="2" t="str">
        <f>STEP①【データ貼付】!H79</f>
        <v>決</v>
      </c>
      <c r="M80" s="2" t="str">
        <f>STEP①【データ貼付】!I79</f>
        <v>網走桂陽</v>
      </c>
      <c r="N80" s="2">
        <f>STEP①【データ貼付】!J79</f>
        <v>1</v>
      </c>
      <c r="O80" s="2">
        <f>STEP①【データ貼付】!K79</f>
        <v>0</v>
      </c>
    </row>
    <row r="81" spans="1:15" x14ac:dyDescent="0.15">
      <c r="A81" s="2">
        <v>82</v>
      </c>
      <c r="B81" s="2" t="str">
        <f t="shared" si="3"/>
        <v>小学女子走幅跳22</v>
      </c>
      <c r="C81" s="2" t="str">
        <f>J81&amp;COUNTIF($J$3:J81,J81)</f>
        <v>丸山紗由1</v>
      </c>
      <c r="D81" s="51" t="str">
        <f>STEP①【データ貼付】!D80&amp;STEP①【データ貼付】!E80</f>
        <v>小学女子走幅跳</v>
      </c>
      <c r="E81" s="16">
        <f>STEP①【データ貼付】!G80+ROW()/1000000</f>
        <v>238.00008099999999</v>
      </c>
      <c r="F81" s="2">
        <f t="shared" si="4"/>
        <v>22</v>
      </c>
      <c r="G81" s="2" t="str">
        <f>STEP①【データ貼付】!A80</f>
        <v>全小予選</v>
      </c>
      <c r="H81" s="2" t="str">
        <f>STEP①【データ貼付】!B80</f>
        <v>北見</v>
      </c>
      <c r="I81" s="49">
        <f>STEP①【データ貼付】!C80</f>
        <v>45074</v>
      </c>
      <c r="J81" s="2" t="str">
        <f>STEP①【データ貼付】!F80</f>
        <v>丸山紗由</v>
      </c>
      <c r="K81" s="2">
        <f>STEP①【データ貼付】!G80</f>
        <v>238</v>
      </c>
      <c r="L81" s="2" t="str">
        <f>STEP①【データ貼付】!H80</f>
        <v>決</v>
      </c>
      <c r="M81" s="2" t="str">
        <f>STEP①【データ貼付】!I80</f>
        <v>オホーツクキッズ</v>
      </c>
      <c r="N81" s="2" t="str">
        <f>STEP①【データ貼付】!J80</f>
        <v>5</v>
      </c>
      <c r="O81" s="2" t="str">
        <f>STEP①【データ貼付】!K80</f>
        <v>0.0</v>
      </c>
    </row>
    <row r="82" spans="1:15" x14ac:dyDescent="0.15">
      <c r="A82" s="2">
        <v>83</v>
      </c>
      <c r="B82" s="2" t="str">
        <f t="shared" si="3"/>
        <v>中学男子走幅跳23</v>
      </c>
      <c r="C82" s="2" t="str">
        <f>J82&amp;COUNTIF($J$3:J82,J82)</f>
        <v>丸山翔生1</v>
      </c>
      <c r="D82" s="51" t="str">
        <f>STEP①【データ貼付】!D81&amp;STEP①【データ貼付】!E81</f>
        <v>中学男子走幅跳</v>
      </c>
      <c r="E82" s="16">
        <f>STEP①【データ貼付】!G81+ROW()/1000000</f>
        <v>508.00008200000002</v>
      </c>
      <c r="F82" s="2">
        <f t="shared" si="4"/>
        <v>23</v>
      </c>
      <c r="G82" s="2" t="str">
        <f>STEP①【データ貼付】!A81</f>
        <v>秋季陸上</v>
      </c>
      <c r="H82" s="2" t="str">
        <f>STEP①【データ貼付】!B81</f>
        <v>網走</v>
      </c>
      <c r="I82" s="49">
        <f>STEP①【データ貼付】!C81</f>
        <v>45179</v>
      </c>
      <c r="J82" s="2" t="str">
        <f>STEP①【データ貼付】!F81</f>
        <v>丸山翔生</v>
      </c>
      <c r="K82" s="2">
        <f>STEP①【データ貼付】!G81</f>
        <v>508</v>
      </c>
      <c r="L82" s="2" t="str">
        <f>STEP①【データ貼付】!H81</f>
        <v>決</v>
      </c>
      <c r="M82" s="2" t="str">
        <f>STEP①【データ貼付】!I81</f>
        <v>北見東陵中</v>
      </c>
      <c r="N82" s="2" t="str">
        <f>STEP①【データ貼付】!J81</f>
        <v>2</v>
      </c>
      <c r="O82" s="2" t="str">
        <f>STEP①【データ貼付】!K81</f>
        <v>+3.2</v>
      </c>
    </row>
    <row r="83" spans="1:15" x14ac:dyDescent="0.15">
      <c r="A83" s="2">
        <v>84</v>
      </c>
      <c r="B83" s="2" t="str">
        <f t="shared" si="3"/>
        <v>高校男子砲丸投2</v>
      </c>
      <c r="C83" s="2" t="str">
        <f>J83&amp;COUNTIF($J$3:J83,J83)</f>
        <v>岩崎鼓太郎1</v>
      </c>
      <c r="D83" s="51" t="str">
        <f>STEP①【データ貼付】!D82&amp;STEP①【データ貼付】!E82</f>
        <v>高校男子砲丸投</v>
      </c>
      <c r="E83" s="16">
        <f>STEP①【データ貼付】!G82+ROW()/1000000</f>
        <v>1205.0000829999999</v>
      </c>
      <c r="F83" s="2">
        <f t="shared" si="4"/>
        <v>2</v>
      </c>
      <c r="G83" s="2" t="str">
        <f>STEP①【データ貼付】!A82</f>
        <v>記録会①</v>
      </c>
      <c r="H83" s="2" t="str">
        <f>STEP①【データ貼付】!B82</f>
        <v>北見</v>
      </c>
      <c r="I83" s="49" t="str">
        <f>STEP①【データ貼付】!C82</f>
        <v>223/4/30</v>
      </c>
      <c r="J83" s="2" t="str">
        <f>STEP①【データ貼付】!F82</f>
        <v>岩崎鼓太郎</v>
      </c>
      <c r="K83" s="2">
        <f>STEP①【データ貼付】!G82</f>
        <v>1205</v>
      </c>
      <c r="L83" s="2" t="str">
        <f>STEP①【データ貼付】!H82</f>
        <v>決</v>
      </c>
      <c r="M83" s="2" t="str">
        <f>STEP①【データ貼付】!I82</f>
        <v>北見柏陽高</v>
      </c>
      <c r="N83" s="2" t="str">
        <f>STEP①【データ貼付】!J82</f>
        <v>1</v>
      </c>
      <c r="O83" s="2" t="str">
        <f>STEP①【データ貼付】!K82</f>
        <v/>
      </c>
    </row>
    <row r="84" spans="1:15" x14ac:dyDescent="0.15">
      <c r="A84" s="2">
        <v>85</v>
      </c>
      <c r="B84" s="2" t="str">
        <f t="shared" si="3"/>
        <v>中学男子走幅跳66</v>
      </c>
      <c r="C84" s="2" t="str">
        <f>J84&amp;COUNTIF($J$3:J84,J84)</f>
        <v>岩本俊太1</v>
      </c>
      <c r="D84" s="51" t="str">
        <f>STEP①【データ貼付】!D83&amp;STEP①【データ貼付】!E83</f>
        <v>中学男子走幅跳</v>
      </c>
      <c r="E84" s="16">
        <f>STEP①【データ貼付】!G83+ROW()/1000000</f>
        <v>277.00008400000002</v>
      </c>
      <c r="F84" s="2">
        <f t="shared" si="4"/>
        <v>66</v>
      </c>
      <c r="G84" s="2" t="str">
        <f>STEP①【データ貼付】!A83</f>
        <v>通信陸上</v>
      </c>
      <c r="H84" s="2" t="str">
        <f>STEP①【データ貼付】!B83</f>
        <v>網走</v>
      </c>
      <c r="I84" s="49">
        <f>STEP①【データ貼付】!C83</f>
        <v>45109</v>
      </c>
      <c r="J84" s="2" t="str">
        <f>STEP①【データ貼付】!F83</f>
        <v>岩本俊太</v>
      </c>
      <c r="K84" s="2">
        <f>STEP①【データ貼付】!G83</f>
        <v>277</v>
      </c>
      <c r="L84" s="2" t="str">
        <f>STEP①【データ貼付】!H83</f>
        <v>決</v>
      </c>
      <c r="M84" s="2" t="str">
        <f>STEP①【データ貼付】!I83</f>
        <v>紋別中</v>
      </c>
      <c r="N84" s="2" t="str">
        <f>STEP①【データ貼付】!J83</f>
        <v>1</v>
      </c>
      <c r="O84" s="2" t="str">
        <f>STEP①【データ貼付】!K83</f>
        <v>+1.1</v>
      </c>
    </row>
    <row r="85" spans="1:15" x14ac:dyDescent="0.15">
      <c r="A85" s="2">
        <v>86</v>
      </c>
      <c r="B85" s="2" t="str">
        <f t="shared" si="3"/>
        <v>中学男子ｼﾞｬﾍﾞﾘｯｸｽﾛｰ21</v>
      </c>
      <c r="C85" s="2" t="str">
        <f>J85&amp;COUNTIF($J$3:J85,J85)</f>
        <v>岩本禄大1</v>
      </c>
      <c r="D85" s="51" t="str">
        <f>STEP①【データ貼付】!D84&amp;STEP①【データ貼付】!E84</f>
        <v>中学男子ｼﾞｬﾍﾞﾘｯｸｽﾛｰ</v>
      </c>
      <c r="E85" s="16">
        <f>STEP①【データ貼付】!G84+ROW()/1000000</f>
        <v>3280.0000850000001</v>
      </c>
      <c r="F85" s="2">
        <f t="shared" si="4"/>
        <v>21</v>
      </c>
      <c r="G85" s="2" t="str">
        <f>STEP①【データ貼付】!A84</f>
        <v>記録会④</v>
      </c>
      <c r="H85" s="2" t="str">
        <f>STEP①【データ貼付】!B84</f>
        <v>北見</v>
      </c>
      <c r="I85" s="49" t="str">
        <f>STEP①【データ貼付】!C84</f>
        <v>223/8/8</v>
      </c>
      <c r="J85" s="2" t="str">
        <f>STEP①【データ貼付】!F84</f>
        <v>岩本禄大</v>
      </c>
      <c r="K85" s="2">
        <f>STEP①【データ貼付】!G84</f>
        <v>3280</v>
      </c>
      <c r="L85" s="2" t="str">
        <f>STEP①【データ貼付】!H84</f>
        <v>決</v>
      </c>
      <c r="M85" s="2" t="str">
        <f>STEP①【データ貼付】!I84</f>
        <v>清里中</v>
      </c>
      <c r="N85" s="2" t="str">
        <f>STEP①【データ貼付】!J84</f>
        <v>3</v>
      </c>
      <c r="O85" s="2" t="str">
        <f>STEP①【データ貼付】!K84</f>
        <v/>
      </c>
    </row>
    <row r="86" spans="1:15" x14ac:dyDescent="0.15">
      <c r="A86" s="2">
        <v>87</v>
      </c>
      <c r="B86" s="2" t="str">
        <f t="shared" si="3"/>
        <v>小学男子ｼﾞｬﾍﾞﾘｯｸﾎﾞｰﾙｽﾛｰ2</v>
      </c>
      <c r="C86" s="2" t="str">
        <f>J86&amp;COUNTIF($J$3:J86,J86)</f>
        <v>旗手絢斗1</v>
      </c>
      <c r="D86" s="51" t="str">
        <f>STEP①【データ貼付】!D85&amp;STEP①【データ貼付】!E85</f>
        <v>小学男子ｼﾞｬﾍﾞﾘｯｸﾎﾞｰﾙｽﾛｰ</v>
      </c>
      <c r="E86" s="16">
        <f>STEP①【データ貼付】!G85+ROW()/1000000</f>
        <v>4126.000086</v>
      </c>
      <c r="F86" s="2">
        <f t="shared" si="4"/>
        <v>2</v>
      </c>
      <c r="G86" s="2" t="str">
        <f>STEP①【データ貼付】!A85</f>
        <v>小学生記録会</v>
      </c>
      <c r="H86" s="2" t="str">
        <f>STEP①【データ貼付】!B85</f>
        <v>北見</v>
      </c>
      <c r="I86" s="49">
        <f>STEP①【データ貼付】!C85</f>
        <v>45199</v>
      </c>
      <c r="J86" s="2" t="str">
        <f>STEP①【データ貼付】!F85</f>
        <v>旗手絢斗</v>
      </c>
      <c r="K86" s="2">
        <f>STEP①【データ貼付】!G85</f>
        <v>4126</v>
      </c>
      <c r="L86" s="2" t="str">
        <f>STEP①【データ貼付】!H85</f>
        <v>決</v>
      </c>
      <c r="M86" s="2" t="str">
        <f>STEP①【データ貼付】!I85</f>
        <v>オホーツクキッズ</v>
      </c>
      <c r="N86" s="2" t="str">
        <f>STEP①【データ貼付】!J85</f>
        <v>6</v>
      </c>
      <c r="O86" s="2" t="str">
        <f>STEP①【データ貼付】!K85</f>
        <v/>
      </c>
    </row>
    <row r="87" spans="1:15" x14ac:dyDescent="0.15">
      <c r="A87" s="2">
        <v>88</v>
      </c>
      <c r="B87" s="2" t="str">
        <f t="shared" si="3"/>
        <v>小学男子走幅跳7</v>
      </c>
      <c r="C87" s="2" t="str">
        <f>J87&amp;COUNTIF($J$3:J87,J87)</f>
        <v>旗手絢斗2</v>
      </c>
      <c r="D87" s="51" t="str">
        <f>STEP①【データ貼付】!D86&amp;STEP①【データ貼付】!E86</f>
        <v>小学男子走幅跳</v>
      </c>
      <c r="E87" s="16">
        <f>STEP①【データ貼付】!G86+ROW()/1000000</f>
        <v>384.00008700000001</v>
      </c>
      <c r="F87" s="2">
        <f t="shared" si="4"/>
        <v>7</v>
      </c>
      <c r="G87" s="2" t="str">
        <f>STEP①【データ貼付】!A86</f>
        <v>小学生記録会</v>
      </c>
      <c r="H87" s="2" t="str">
        <f>STEP①【データ貼付】!B86</f>
        <v>北見</v>
      </c>
      <c r="I87" s="49">
        <f>STEP①【データ貼付】!C86</f>
        <v>45199</v>
      </c>
      <c r="J87" s="2" t="str">
        <f>STEP①【データ貼付】!F86</f>
        <v>旗手絢斗</v>
      </c>
      <c r="K87" s="2">
        <f>STEP①【データ貼付】!G86</f>
        <v>384</v>
      </c>
      <c r="L87" s="2" t="str">
        <f>STEP①【データ貼付】!H86</f>
        <v>決</v>
      </c>
      <c r="M87" s="2" t="str">
        <f>STEP①【データ貼付】!I86</f>
        <v>オホーツクキッズ</v>
      </c>
      <c r="N87" s="2" t="str">
        <f>STEP①【データ貼付】!J86</f>
        <v>6</v>
      </c>
      <c r="O87" s="2" t="str">
        <f>STEP①【データ貼付】!K86</f>
        <v>0.0</v>
      </c>
    </row>
    <row r="88" spans="1:15" x14ac:dyDescent="0.15">
      <c r="A88" s="2">
        <v>89</v>
      </c>
      <c r="B88" s="2" t="str">
        <f t="shared" si="3"/>
        <v>小学男子走幅跳35</v>
      </c>
      <c r="C88" s="2" t="str">
        <f>J88&amp;COUNTIF($J$3:J88,J88)</f>
        <v>吉村行平1</v>
      </c>
      <c r="D88" s="51" t="str">
        <f>STEP①【データ貼付】!D87&amp;STEP①【データ貼付】!E87</f>
        <v>小学男子走幅跳</v>
      </c>
      <c r="E88" s="16">
        <f>STEP①【データ貼付】!G87+ROW()/1000000</f>
        <v>294.00008800000001</v>
      </c>
      <c r="F88" s="2">
        <f t="shared" si="4"/>
        <v>35</v>
      </c>
      <c r="G88" s="2" t="str">
        <f>STEP①【データ貼付】!A87</f>
        <v>小学生記録会</v>
      </c>
      <c r="H88" s="2" t="str">
        <f>STEP①【データ貼付】!B87</f>
        <v>北見</v>
      </c>
      <c r="I88" s="49">
        <f>STEP①【データ貼付】!C87</f>
        <v>45199</v>
      </c>
      <c r="J88" s="2" t="str">
        <f>STEP①【データ貼付】!F87</f>
        <v>吉村行平</v>
      </c>
      <c r="K88" s="2">
        <f>STEP①【データ貼付】!G87</f>
        <v>294</v>
      </c>
      <c r="L88" s="2" t="str">
        <f>STEP①【データ貼付】!H87</f>
        <v>決</v>
      </c>
      <c r="M88" s="2" t="str">
        <f>STEP①【データ貼付】!I87</f>
        <v>オホーツクキッズ</v>
      </c>
      <c r="N88" s="2" t="str">
        <f>STEP①【データ貼付】!J87</f>
        <v>5</v>
      </c>
      <c r="O88" s="2" t="str">
        <f>STEP①【データ貼付】!K87</f>
        <v>0.0</v>
      </c>
    </row>
    <row r="89" spans="1:15" x14ac:dyDescent="0.15">
      <c r="A89" s="2">
        <v>90</v>
      </c>
      <c r="B89" s="2" t="str">
        <f t="shared" si="3"/>
        <v>中学男子走幅跳44</v>
      </c>
      <c r="C89" s="2" t="str">
        <f>J89&amp;COUNTIF($J$3:J89,J89)</f>
        <v>吉田壮佑1</v>
      </c>
      <c r="D89" s="51" t="str">
        <f>STEP①【データ貼付】!D88&amp;STEP①【データ貼付】!E88</f>
        <v>中学男子走幅跳</v>
      </c>
      <c r="E89" s="16">
        <f>STEP①【データ貼付】!G88+ROW()/1000000</f>
        <v>422.000089</v>
      </c>
      <c r="F89" s="2">
        <f t="shared" si="4"/>
        <v>44</v>
      </c>
      <c r="G89" s="2" t="str">
        <f>STEP①【データ貼付】!A88</f>
        <v>秋季陸上</v>
      </c>
      <c r="H89" s="2" t="str">
        <f>STEP①【データ貼付】!B88</f>
        <v>網走</v>
      </c>
      <c r="I89" s="49">
        <f>STEP①【データ貼付】!C88</f>
        <v>45179</v>
      </c>
      <c r="J89" s="2" t="str">
        <f>STEP①【データ貼付】!F88</f>
        <v>吉田壮佑</v>
      </c>
      <c r="K89" s="2">
        <f>STEP①【データ貼付】!G88</f>
        <v>422</v>
      </c>
      <c r="L89" s="2" t="str">
        <f>STEP①【データ貼付】!H88</f>
        <v>決</v>
      </c>
      <c r="M89" s="2" t="str">
        <f>STEP①【データ貼付】!I88</f>
        <v>美幌中</v>
      </c>
      <c r="N89" s="2" t="str">
        <f>STEP①【データ貼付】!J88</f>
        <v>1</v>
      </c>
      <c r="O89" s="2" t="str">
        <f>STEP①【データ貼付】!K88</f>
        <v>+1.9</v>
      </c>
    </row>
    <row r="90" spans="1:15" x14ac:dyDescent="0.15">
      <c r="A90" s="2">
        <v>91</v>
      </c>
      <c r="B90" s="2" t="str">
        <f t="shared" si="3"/>
        <v>中学女子走幅跳22</v>
      </c>
      <c r="C90" s="2" t="str">
        <f>J90&amp;COUNTIF($J$3:J90,J90)</f>
        <v>久島果歩1</v>
      </c>
      <c r="D90" s="51" t="str">
        <f>STEP①【データ貼付】!D89&amp;STEP①【データ貼付】!E89</f>
        <v>中学女子走幅跳</v>
      </c>
      <c r="E90" s="16">
        <f>STEP①【データ貼付】!G89+ROW()/1000000</f>
        <v>360.00009</v>
      </c>
      <c r="F90" s="2">
        <f t="shared" si="4"/>
        <v>22</v>
      </c>
      <c r="G90" s="2" t="str">
        <f>STEP①【データ貼付】!A89</f>
        <v>秋季陸上</v>
      </c>
      <c r="H90" s="2" t="str">
        <f>STEP①【データ貼付】!B89</f>
        <v>網走</v>
      </c>
      <c r="I90" s="49">
        <f>STEP①【データ貼付】!C89</f>
        <v>45178</v>
      </c>
      <c r="J90" s="2" t="str">
        <f>STEP①【データ貼付】!F89</f>
        <v>久島果歩</v>
      </c>
      <c r="K90" s="2">
        <f>STEP①【データ貼付】!G89</f>
        <v>360</v>
      </c>
      <c r="L90" s="2" t="str">
        <f>STEP①【データ貼付】!H89</f>
        <v>決</v>
      </c>
      <c r="M90" s="2" t="str">
        <f>STEP①【データ貼付】!I89</f>
        <v>北見東陵中</v>
      </c>
      <c r="N90" s="2" t="str">
        <f>STEP①【データ貼付】!J89</f>
        <v>1</v>
      </c>
      <c r="O90" s="2" t="str">
        <f>STEP①【データ貼付】!K89</f>
        <v>+2.1</v>
      </c>
    </row>
    <row r="91" spans="1:15" x14ac:dyDescent="0.15">
      <c r="A91" s="2">
        <v>92</v>
      </c>
      <c r="B91" s="2" t="str">
        <f t="shared" si="3"/>
        <v>高校女子ハンマー投1</v>
      </c>
      <c r="C91" s="2" t="str">
        <f>J91&amp;COUNTIF($J$3:J91,J91)</f>
        <v>及川なつみ1</v>
      </c>
      <c r="D91" s="51" t="str">
        <f>STEP①【データ貼付】!D90&amp;STEP①【データ貼付】!E90</f>
        <v>高校女子ハンマー投</v>
      </c>
      <c r="E91" s="16">
        <f>STEP①【データ貼付】!G90+ROW()/1000000</f>
        <v>2860.0000909999999</v>
      </c>
      <c r="F91" s="2">
        <f t="shared" si="4"/>
        <v>1</v>
      </c>
      <c r="G91" s="2" t="str">
        <f>STEP①【データ貼付】!A90</f>
        <v>高校支部</v>
      </c>
      <c r="H91" s="2" t="str">
        <f>STEP①【データ貼付】!B90</f>
        <v>北見</v>
      </c>
      <c r="I91" s="49" t="str">
        <f>STEP①【データ貼付】!C90</f>
        <v>223/5/18</v>
      </c>
      <c r="J91" s="2" t="str">
        <f>STEP①【データ貼付】!F90</f>
        <v>及川なつみ</v>
      </c>
      <c r="K91" s="2">
        <f>STEP①【データ貼付】!G90</f>
        <v>2860</v>
      </c>
      <c r="L91" s="2" t="str">
        <f>STEP①【データ貼付】!H90</f>
        <v>決</v>
      </c>
      <c r="M91" s="2" t="str">
        <f>STEP①【データ貼付】!I90</f>
        <v>興部</v>
      </c>
      <c r="N91" s="2" t="str">
        <f>STEP①【データ貼付】!J90</f>
        <v>3</v>
      </c>
      <c r="O91" s="2" t="str">
        <f>STEP①【データ貼付】!K90</f>
        <v/>
      </c>
    </row>
    <row r="92" spans="1:15" x14ac:dyDescent="0.15">
      <c r="A92" s="2">
        <v>93</v>
      </c>
      <c r="B92" s="2" t="str">
        <f t="shared" si="3"/>
        <v>高校女子やり投7</v>
      </c>
      <c r="C92" s="2" t="str">
        <f>J92&amp;COUNTIF($J$3:J92,J92)</f>
        <v>及川なつみ2</v>
      </c>
      <c r="D92" s="51" t="str">
        <f>STEP①【データ貼付】!D91&amp;STEP①【データ貼付】!E91</f>
        <v>高校女子やり投</v>
      </c>
      <c r="E92" s="16">
        <f>STEP①【データ貼付】!G91+ROW()/1000000</f>
        <v>2747.0000920000002</v>
      </c>
      <c r="F92" s="2">
        <f t="shared" si="4"/>
        <v>7</v>
      </c>
      <c r="G92" s="2" t="str">
        <f>STEP①【データ貼付】!A91</f>
        <v>高校支部</v>
      </c>
      <c r="H92" s="2" t="str">
        <f>STEP①【データ貼付】!B91</f>
        <v>北見</v>
      </c>
      <c r="I92" s="49" t="str">
        <f>STEP①【データ貼付】!C91</f>
        <v>223/5/19</v>
      </c>
      <c r="J92" s="2" t="str">
        <f>STEP①【データ貼付】!F91</f>
        <v>及川なつみ</v>
      </c>
      <c r="K92" s="2">
        <f>STEP①【データ貼付】!G91</f>
        <v>2747</v>
      </c>
      <c r="L92" s="2" t="str">
        <f>STEP①【データ貼付】!H91</f>
        <v>決</v>
      </c>
      <c r="M92" s="2" t="str">
        <f>STEP①【データ貼付】!I91</f>
        <v>興部</v>
      </c>
      <c r="N92" s="2" t="str">
        <f>STEP①【データ貼付】!J91</f>
        <v>3</v>
      </c>
      <c r="O92" s="2" t="str">
        <f>STEP①【データ貼付】!K91</f>
        <v/>
      </c>
    </row>
    <row r="93" spans="1:15" x14ac:dyDescent="0.15">
      <c r="A93" s="2">
        <v>94</v>
      </c>
      <c r="B93" s="2" t="str">
        <f t="shared" si="3"/>
        <v>高校女子走幅跳2</v>
      </c>
      <c r="C93" s="2" t="str">
        <f>J93&amp;COUNTIF($J$3:J93,J93)</f>
        <v>宮下美侑1</v>
      </c>
      <c r="D93" s="51" t="str">
        <f>STEP①【データ貼付】!D92&amp;STEP①【データ貼付】!E92</f>
        <v>高校女子走幅跳</v>
      </c>
      <c r="E93" s="16">
        <f>STEP①【データ貼付】!G92+ROW()/1000000</f>
        <v>507.00009299999999</v>
      </c>
      <c r="F93" s="2">
        <f t="shared" si="4"/>
        <v>2</v>
      </c>
      <c r="G93" s="2" t="str">
        <f>STEP①【データ貼付】!A92</f>
        <v>高校支部</v>
      </c>
      <c r="H93" s="2" t="str">
        <f>STEP①【データ貼付】!B92</f>
        <v>北見</v>
      </c>
      <c r="I93" s="49" t="str">
        <f>STEP①【データ貼付】!C92</f>
        <v>223/5/18</v>
      </c>
      <c r="J93" s="2" t="str">
        <f>STEP①【データ貼付】!F92</f>
        <v>宮下美侑</v>
      </c>
      <c r="K93" s="2">
        <f>STEP①【データ貼付】!G92</f>
        <v>507</v>
      </c>
      <c r="L93" s="2" t="str">
        <f>STEP①【データ貼付】!H92</f>
        <v>決</v>
      </c>
      <c r="M93" s="2" t="str">
        <f>STEP①【データ貼付】!I92</f>
        <v>北見北斗</v>
      </c>
      <c r="N93" s="2" t="str">
        <f>STEP①【データ貼付】!J92</f>
        <v>3</v>
      </c>
      <c r="O93" s="2" t="str">
        <f>STEP①【データ貼付】!K92</f>
        <v>+0.6</v>
      </c>
    </row>
    <row r="94" spans="1:15" x14ac:dyDescent="0.15">
      <c r="A94" s="2">
        <v>95</v>
      </c>
      <c r="B94" s="2" t="str">
        <f t="shared" si="3"/>
        <v>小学男子走幅跳29</v>
      </c>
      <c r="C94" s="2" t="str">
        <f>J94&amp;COUNTIF($J$3:J94,J94)</f>
        <v>宮下悠真1</v>
      </c>
      <c r="D94" s="51" t="str">
        <f>STEP①【データ貼付】!D93&amp;STEP①【データ貼付】!E93</f>
        <v>小学男子走幅跳</v>
      </c>
      <c r="E94" s="16">
        <f>STEP①【データ貼付】!G93+ROW()/1000000</f>
        <v>303.00009399999999</v>
      </c>
      <c r="F94" s="2">
        <f t="shared" si="4"/>
        <v>29</v>
      </c>
      <c r="G94" s="2" t="str">
        <f>STEP①【データ貼付】!A93</f>
        <v>全小予選</v>
      </c>
      <c r="H94" s="2" t="str">
        <f>STEP①【データ貼付】!B93</f>
        <v>北見</v>
      </c>
      <c r="I94" s="49">
        <f>STEP①【データ貼付】!C93</f>
        <v>45074</v>
      </c>
      <c r="J94" s="2" t="str">
        <f>STEP①【データ貼付】!F93</f>
        <v>宮下悠真</v>
      </c>
      <c r="K94" s="2">
        <f>STEP①【データ貼付】!G93</f>
        <v>303</v>
      </c>
      <c r="L94" s="2" t="str">
        <f>STEP①【データ貼付】!H93</f>
        <v>決</v>
      </c>
      <c r="M94" s="2" t="str">
        <f>STEP①【データ貼付】!I93</f>
        <v>美幌RC</v>
      </c>
      <c r="N94" s="2" t="str">
        <f>STEP①【データ貼付】!J93</f>
        <v>6</v>
      </c>
      <c r="O94" s="2" t="str">
        <f>STEP①【データ貼付】!K93</f>
        <v>0.0</v>
      </c>
    </row>
    <row r="95" spans="1:15" x14ac:dyDescent="0.15">
      <c r="A95" s="2">
        <v>96</v>
      </c>
      <c r="B95" s="2" t="str">
        <f t="shared" si="3"/>
        <v>高校男子やり投23</v>
      </c>
      <c r="C95" s="2" t="str">
        <f>J95&amp;COUNTIF($J$3:J95,J95)</f>
        <v>宮下琉汰1</v>
      </c>
      <c r="D95" s="51" t="str">
        <f>STEP①【データ貼付】!D94&amp;STEP①【データ貼付】!E94</f>
        <v>高校男子やり投</v>
      </c>
      <c r="E95" s="16">
        <f>STEP①【データ貼付】!G94+ROW()/1000000</f>
        <v>3313.0000949999999</v>
      </c>
      <c r="F95" s="2">
        <f t="shared" si="4"/>
        <v>23</v>
      </c>
      <c r="G95" s="2" t="str">
        <f>STEP①【データ貼付】!A94</f>
        <v>記録会④</v>
      </c>
      <c r="H95" s="2" t="str">
        <f>STEP①【データ貼付】!B94</f>
        <v>北見</v>
      </c>
      <c r="I95" s="49" t="str">
        <f>STEP①【データ貼付】!C94</f>
        <v>223/8/8</v>
      </c>
      <c r="J95" s="2" t="str">
        <f>STEP①【データ貼付】!F94</f>
        <v>宮下琉汰</v>
      </c>
      <c r="K95" s="2">
        <f>STEP①【データ貼付】!G94</f>
        <v>3313</v>
      </c>
      <c r="L95" s="2" t="str">
        <f>STEP①【データ貼付】!H94</f>
        <v>決</v>
      </c>
      <c r="M95" s="2" t="str">
        <f>STEP①【データ貼付】!I94</f>
        <v>北見柏陽高</v>
      </c>
      <c r="N95" s="2" t="str">
        <f>STEP①【データ貼付】!J94</f>
        <v>1</v>
      </c>
      <c r="O95" s="2" t="str">
        <f>STEP①【データ貼付】!K94</f>
        <v/>
      </c>
    </row>
    <row r="96" spans="1:15" x14ac:dyDescent="0.15">
      <c r="A96" s="2">
        <v>97</v>
      </c>
      <c r="B96" s="2" t="str">
        <f t="shared" si="3"/>
        <v>高校女子やり投4</v>
      </c>
      <c r="C96" s="2" t="str">
        <f>J96&amp;COUNTIF($J$3:J96,J96)</f>
        <v>宮下凛花1</v>
      </c>
      <c r="D96" s="51" t="str">
        <f>STEP①【データ貼付】!D95&amp;STEP①【データ貼付】!E95</f>
        <v>高校女子やり投</v>
      </c>
      <c r="E96" s="16">
        <f>STEP①【データ貼付】!G95+ROW()/1000000</f>
        <v>3415.0000960000002</v>
      </c>
      <c r="F96" s="2">
        <f t="shared" si="4"/>
        <v>4</v>
      </c>
      <c r="G96" s="2" t="str">
        <f>STEP①【データ貼付】!A95</f>
        <v>高校新人</v>
      </c>
      <c r="H96" s="2" t="str">
        <f>STEP①【データ貼付】!B95</f>
        <v>網走</v>
      </c>
      <c r="I96" s="49">
        <f>STEP①【データ貼付】!C95</f>
        <v>45156</v>
      </c>
      <c r="J96" s="2" t="str">
        <f>STEP①【データ貼付】!F95</f>
        <v>宮下凛花</v>
      </c>
      <c r="K96" s="2">
        <f>STEP①【データ貼付】!G95</f>
        <v>3415</v>
      </c>
      <c r="L96" s="2" t="str">
        <f>STEP①【データ貼付】!H95</f>
        <v>決</v>
      </c>
      <c r="M96" s="2" t="str">
        <f>STEP①【データ貼付】!I95</f>
        <v>網走南ケ丘高</v>
      </c>
      <c r="N96" s="2" t="str">
        <f>STEP①【データ貼付】!J95</f>
        <v>1</v>
      </c>
      <c r="O96" s="2" t="str">
        <f>STEP①【データ貼付】!K95</f>
        <v/>
      </c>
    </row>
    <row r="97" spans="1:15" x14ac:dyDescent="0.15">
      <c r="A97" s="2">
        <v>98</v>
      </c>
      <c r="B97" s="2" t="str">
        <f t="shared" si="3"/>
        <v>高校女子円盤投5</v>
      </c>
      <c r="C97" s="2" t="str">
        <f>J97&amp;COUNTIF($J$3:J97,J97)</f>
        <v>宮下凛花2</v>
      </c>
      <c r="D97" s="51" t="str">
        <f>STEP①【データ貼付】!D96&amp;STEP①【データ貼付】!E96</f>
        <v>高校女子円盤投</v>
      </c>
      <c r="E97" s="16">
        <f>STEP①【データ貼付】!G96+ROW()/1000000</f>
        <v>2289.0000970000001</v>
      </c>
      <c r="F97" s="2">
        <f t="shared" si="4"/>
        <v>5</v>
      </c>
      <c r="G97" s="2" t="str">
        <f>STEP①【データ貼付】!A96</f>
        <v>国体予選</v>
      </c>
      <c r="H97" s="2" t="str">
        <f>STEP①【データ貼付】!B96</f>
        <v>旭川</v>
      </c>
      <c r="I97" s="49">
        <f>STEP①【データ貼付】!C96</f>
        <v>45150</v>
      </c>
      <c r="J97" s="2" t="str">
        <f>STEP①【データ貼付】!F96</f>
        <v>宮下凛花</v>
      </c>
      <c r="K97" s="2">
        <f>STEP①【データ貼付】!G96</f>
        <v>2289</v>
      </c>
      <c r="L97" s="2" t="str">
        <f>STEP①【データ貼付】!H96</f>
        <v>決</v>
      </c>
      <c r="M97" s="2" t="str">
        <f>STEP①【データ貼付】!I96</f>
        <v>網走南ケ丘高</v>
      </c>
      <c r="N97" s="2" t="str">
        <f>STEP①【データ貼付】!J96</f>
        <v>1</v>
      </c>
      <c r="O97" s="2" t="str">
        <f>STEP①【データ貼付】!K96</f>
        <v/>
      </c>
    </row>
    <row r="98" spans="1:15" x14ac:dyDescent="0.15">
      <c r="A98" s="2">
        <v>99</v>
      </c>
      <c r="B98" s="2" t="str">
        <f t="shared" si="3"/>
        <v>高校女子三段跳10</v>
      </c>
      <c r="C98" s="2" t="str">
        <f>J98&amp;COUNTIF($J$3:J98,J98)</f>
        <v>宮末侑奈1</v>
      </c>
      <c r="D98" s="51" t="str">
        <f>STEP①【データ貼付】!D97&amp;STEP①【データ貼付】!E97</f>
        <v>高校女子三段跳</v>
      </c>
      <c r="E98" s="16">
        <f>STEP①【データ貼付】!G97+ROW()/1000000</f>
        <v>920.00009799999998</v>
      </c>
      <c r="F98" s="2">
        <f t="shared" si="4"/>
        <v>10</v>
      </c>
      <c r="G98" s="2" t="str">
        <f>STEP①【データ貼付】!A97</f>
        <v>高校新人</v>
      </c>
      <c r="H98" s="2" t="str">
        <f>STEP①【データ貼付】!B97</f>
        <v>網走</v>
      </c>
      <c r="I98" s="49">
        <f>STEP①【データ貼付】!C97</f>
        <v>45157</v>
      </c>
      <c r="J98" s="2" t="str">
        <f>STEP①【データ貼付】!F97</f>
        <v>宮末侑奈</v>
      </c>
      <c r="K98" s="2">
        <f>STEP①【データ貼付】!G97</f>
        <v>920</v>
      </c>
      <c r="L98" s="2" t="str">
        <f>STEP①【データ貼付】!H97</f>
        <v>決</v>
      </c>
      <c r="M98" s="2" t="str">
        <f>STEP①【データ貼付】!I97</f>
        <v>網走桂陽高</v>
      </c>
      <c r="N98" s="2" t="str">
        <f>STEP①【データ貼付】!J97</f>
        <v>2</v>
      </c>
      <c r="O98" s="2" t="str">
        <f>STEP①【データ貼付】!K97</f>
        <v>+2.9</v>
      </c>
    </row>
    <row r="99" spans="1:15" x14ac:dyDescent="0.15">
      <c r="A99" s="2">
        <v>100</v>
      </c>
      <c r="B99" s="2" t="str">
        <f t="shared" si="3"/>
        <v>高校女子走幅跳6</v>
      </c>
      <c r="C99" s="2" t="str">
        <f>J99&amp;COUNTIF($J$3:J99,J99)</f>
        <v>宮末侑奈2</v>
      </c>
      <c r="D99" s="51" t="str">
        <f>STEP①【データ貼付】!D98&amp;STEP①【データ貼付】!E98</f>
        <v>高校女子走幅跳</v>
      </c>
      <c r="E99" s="16">
        <f>STEP①【データ貼付】!G98+ROW()/1000000</f>
        <v>467.00009899999998</v>
      </c>
      <c r="F99" s="2">
        <f t="shared" si="4"/>
        <v>6</v>
      </c>
      <c r="G99" s="2" t="str">
        <f>STEP①【データ貼付】!A98</f>
        <v>高校新人</v>
      </c>
      <c r="H99" s="2" t="str">
        <f>STEP①【データ貼付】!B98</f>
        <v>網走</v>
      </c>
      <c r="I99" s="49">
        <f>STEP①【データ貼付】!C98</f>
        <v>45156</v>
      </c>
      <c r="J99" s="2" t="str">
        <f>STEP①【データ貼付】!F98</f>
        <v>宮末侑奈</v>
      </c>
      <c r="K99" s="2">
        <f>STEP①【データ貼付】!G98</f>
        <v>467</v>
      </c>
      <c r="L99" s="2" t="str">
        <f>STEP①【データ貼付】!H98</f>
        <v>決</v>
      </c>
      <c r="M99" s="2" t="str">
        <f>STEP①【データ貼付】!I98</f>
        <v>網走桂陽高</v>
      </c>
      <c r="N99" s="2" t="str">
        <f>STEP①【データ貼付】!J98</f>
        <v>2</v>
      </c>
      <c r="O99" s="2" t="str">
        <f>STEP①【データ貼付】!K98</f>
        <v>+1.3</v>
      </c>
    </row>
    <row r="100" spans="1:15" x14ac:dyDescent="0.15">
      <c r="A100" s="2">
        <v>101</v>
      </c>
      <c r="B100" s="2" t="str">
        <f t="shared" si="3"/>
        <v>小学女子走幅跳16</v>
      </c>
      <c r="C100" s="2" t="str">
        <f>J100&amp;COUNTIF($J$3:J100,J100)</f>
        <v>宮脇奈央1</v>
      </c>
      <c r="D100" s="51" t="str">
        <f>STEP①【データ貼付】!D99&amp;STEP①【データ貼付】!E99</f>
        <v>小学女子走幅跳</v>
      </c>
      <c r="E100" s="16">
        <f>STEP①【データ貼付】!G99+ROW()/1000000</f>
        <v>292.00009999999997</v>
      </c>
      <c r="F100" s="2">
        <f t="shared" si="4"/>
        <v>16</v>
      </c>
      <c r="G100" s="2" t="str">
        <f>STEP①【データ貼付】!A99</f>
        <v>美幌記録会</v>
      </c>
      <c r="H100" s="2" t="str">
        <f>STEP①【データ貼付】!B99</f>
        <v>美幌</v>
      </c>
      <c r="I100" s="49">
        <f>STEP①【データ貼付】!C99</f>
        <v>45208</v>
      </c>
      <c r="J100" s="2" t="str">
        <f>STEP①【データ貼付】!F99</f>
        <v>宮脇奈央</v>
      </c>
      <c r="K100" s="2">
        <f>STEP①【データ貼付】!G99</f>
        <v>292</v>
      </c>
      <c r="L100" s="2" t="str">
        <f>STEP①【データ貼付】!H99</f>
        <v>決</v>
      </c>
      <c r="M100" s="2" t="str">
        <f>STEP①【データ貼付】!I99</f>
        <v>知床AC</v>
      </c>
      <c r="N100" s="2">
        <f>STEP①【データ貼付】!J99</f>
        <v>4</v>
      </c>
      <c r="O100" s="2" t="str">
        <f>STEP①【データ貼付】!K99</f>
        <v>0.0</v>
      </c>
    </row>
    <row r="101" spans="1:15" x14ac:dyDescent="0.15">
      <c r="A101" s="2">
        <v>102</v>
      </c>
      <c r="B101" s="2" t="str">
        <f t="shared" si="3"/>
        <v>小学男子ｼﾞｬﾍﾞﾘｯｸﾎﾞｰﾙｽﾛｰ41</v>
      </c>
      <c r="C101" s="2" t="str">
        <f>J101&amp;COUNTIF($J$3:J101,J101)</f>
        <v>宮澤天琉1</v>
      </c>
      <c r="D101" s="51" t="str">
        <f>STEP①【データ貼付】!D100&amp;STEP①【データ貼付】!E100</f>
        <v>小学男子ｼﾞｬﾍﾞﾘｯｸﾎﾞｰﾙｽﾛｰ</v>
      </c>
      <c r="E101" s="16">
        <f>STEP①【データ貼付】!G100+ROW()/1000000</f>
        <v>2220.0001010000001</v>
      </c>
      <c r="F101" s="2">
        <f t="shared" si="4"/>
        <v>41</v>
      </c>
      <c r="G101" s="2" t="str">
        <f>STEP①【データ貼付】!A100</f>
        <v>小学生記録会</v>
      </c>
      <c r="H101" s="2" t="str">
        <f>STEP①【データ貼付】!B100</f>
        <v>北見</v>
      </c>
      <c r="I101" s="49">
        <f>STEP①【データ貼付】!C100</f>
        <v>45199</v>
      </c>
      <c r="J101" s="2" t="str">
        <f>STEP①【データ貼付】!F100</f>
        <v>宮澤天琉</v>
      </c>
      <c r="K101" s="2">
        <f>STEP①【データ貼付】!G100</f>
        <v>2220</v>
      </c>
      <c r="L101" s="2" t="str">
        <f>STEP①【データ貼付】!H100</f>
        <v>決</v>
      </c>
      <c r="M101" s="2" t="str">
        <f>STEP①【データ貼付】!I100</f>
        <v>訓子府陸上少年団</v>
      </c>
      <c r="N101" s="2" t="str">
        <f>STEP①【データ貼付】!J100</f>
        <v>5</v>
      </c>
      <c r="O101" s="2" t="str">
        <f>STEP①【データ貼付】!K100</f>
        <v/>
      </c>
    </row>
    <row r="102" spans="1:15" x14ac:dyDescent="0.15">
      <c r="A102" s="2">
        <v>103</v>
      </c>
      <c r="B102" s="2" t="str">
        <f t="shared" si="3"/>
        <v>小学男子走幅跳39</v>
      </c>
      <c r="C102" s="2" t="str">
        <f>J102&amp;COUNTIF($J$3:J102,J102)</f>
        <v>宮澤天琉2</v>
      </c>
      <c r="D102" s="51" t="str">
        <f>STEP①【データ貼付】!D101&amp;STEP①【データ貼付】!E101</f>
        <v>小学男子走幅跳</v>
      </c>
      <c r="E102" s="16">
        <f>STEP①【データ貼付】!G101+ROW()/1000000</f>
        <v>275.00010200000003</v>
      </c>
      <c r="F102" s="2">
        <f t="shared" si="4"/>
        <v>39</v>
      </c>
      <c r="G102" s="2" t="str">
        <f>STEP①【データ貼付】!A101</f>
        <v>小学生記録会</v>
      </c>
      <c r="H102" s="2" t="str">
        <f>STEP①【データ貼付】!B101</f>
        <v>北見</v>
      </c>
      <c r="I102" s="49">
        <f>STEP①【データ貼付】!C101</f>
        <v>45199</v>
      </c>
      <c r="J102" s="2" t="str">
        <f>STEP①【データ貼付】!F101</f>
        <v>宮澤天琉</v>
      </c>
      <c r="K102" s="2">
        <f>STEP①【データ貼付】!G101</f>
        <v>275</v>
      </c>
      <c r="L102" s="2" t="str">
        <f>STEP①【データ貼付】!H101</f>
        <v>決</v>
      </c>
      <c r="M102" s="2" t="str">
        <f>STEP①【データ貼付】!I101</f>
        <v>訓子府陸上少年団</v>
      </c>
      <c r="N102" s="2" t="str">
        <f>STEP①【データ貼付】!J101</f>
        <v>5</v>
      </c>
      <c r="O102" s="2" t="str">
        <f>STEP①【データ貼付】!K101</f>
        <v>0.0</v>
      </c>
    </row>
    <row r="103" spans="1:15" x14ac:dyDescent="0.15">
      <c r="A103" s="2">
        <v>104</v>
      </c>
      <c r="B103" s="2" t="str">
        <f t="shared" si="3"/>
        <v>小学女子ｼﾞｬﾍﾞﾘｯｸﾎﾞｰﾙｽﾛｰ2</v>
      </c>
      <c r="C103" s="2" t="str">
        <f>J103&amp;COUNTIF($J$3:J103,J103)</f>
        <v>橋本咲和1</v>
      </c>
      <c r="D103" s="51" t="str">
        <f>STEP①【データ貼付】!D102&amp;STEP①【データ貼付】!E102</f>
        <v>小学女子ｼﾞｬﾍﾞﾘｯｸﾎﾞｰﾙｽﾛｰ</v>
      </c>
      <c r="E103" s="16">
        <f>STEP①【データ貼付】!G102+ROW()/1000000</f>
        <v>3194.0001029999999</v>
      </c>
      <c r="F103" s="2">
        <f t="shared" si="4"/>
        <v>2</v>
      </c>
      <c r="G103" s="2" t="str">
        <f>STEP①【データ貼付】!A102</f>
        <v>ﾌｨｰﾙﾄﾞ記録会</v>
      </c>
      <c r="H103" s="2" t="str">
        <f>STEP①【データ貼付】!B102</f>
        <v>網走</v>
      </c>
      <c r="I103" s="49">
        <f>STEP①【データ貼付】!C102</f>
        <v>45080</v>
      </c>
      <c r="J103" s="2" t="str">
        <f>STEP①【データ貼付】!F102</f>
        <v>橋本咲和</v>
      </c>
      <c r="K103" s="2">
        <f>STEP①【データ貼付】!G102</f>
        <v>3194</v>
      </c>
      <c r="L103" s="2" t="str">
        <f>STEP①【データ貼付】!H102</f>
        <v>決</v>
      </c>
      <c r="M103" s="2" t="str">
        <f>STEP①【データ貼付】!I102</f>
        <v>オホーツクキッズ</v>
      </c>
      <c r="N103" s="2" t="str">
        <f>STEP①【データ貼付】!J102</f>
        <v/>
      </c>
      <c r="O103" s="2" t="str">
        <f>STEP①【データ貼付】!K102</f>
        <v/>
      </c>
    </row>
    <row r="104" spans="1:15" x14ac:dyDescent="0.15">
      <c r="A104" s="2">
        <v>105</v>
      </c>
      <c r="B104" s="2" t="str">
        <f t="shared" si="3"/>
        <v>小学女子走幅跳2</v>
      </c>
      <c r="C104" s="2" t="str">
        <f>J104&amp;COUNTIF($J$3:J104,J104)</f>
        <v>橋本咲和2</v>
      </c>
      <c r="D104" s="51" t="str">
        <f>STEP①【データ貼付】!D103&amp;STEP①【データ貼付】!E103</f>
        <v>小学女子走幅跳</v>
      </c>
      <c r="E104" s="16">
        <f>STEP①【データ貼付】!G103+ROW()/1000000</f>
        <v>445.00010400000002</v>
      </c>
      <c r="F104" s="2">
        <f t="shared" si="4"/>
        <v>2</v>
      </c>
      <c r="G104" s="2" t="str">
        <f>STEP①【データ貼付】!A103</f>
        <v>小学生記録会</v>
      </c>
      <c r="H104" s="2" t="str">
        <f>STEP①【データ貼付】!B103</f>
        <v>北見</v>
      </c>
      <c r="I104" s="49">
        <f>STEP①【データ貼付】!C103</f>
        <v>45199</v>
      </c>
      <c r="J104" s="2" t="str">
        <f>STEP①【データ貼付】!F103</f>
        <v>橋本咲和</v>
      </c>
      <c r="K104" s="2">
        <f>STEP①【データ貼付】!G103</f>
        <v>445</v>
      </c>
      <c r="L104" s="2" t="str">
        <f>STEP①【データ貼付】!H103</f>
        <v>決</v>
      </c>
      <c r="M104" s="2" t="str">
        <f>STEP①【データ貼付】!I103</f>
        <v>オホーツクキッズ</v>
      </c>
      <c r="N104" s="2" t="str">
        <f>STEP①【データ貼付】!J103</f>
        <v>6</v>
      </c>
      <c r="O104" s="2" t="str">
        <f>STEP①【データ貼付】!K103</f>
        <v>0.0</v>
      </c>
    </row>
    <row r="105" spans="1:15" x14ac:dyDescent="0.15">
      <c r="A105" s="2">
        <v>106</v>
      </c>
      <c r="B105" s="2" t="str">
        <f t="shared" si="3"/>
        <v>中学男子砲丸投25</v>
      </c>
      <c r="C105" s="2" t="str">
        <f>J105&amp;COUNTIF($J$3:J105,J105)</f>
        <v>橋本穣太郎1</v>
      </c>
      <c r="D105" s="51" t="str">
        <f>STEP①【データ貼付】!D104&amp;STEP①【データ貼付】!E104</f>
        <v>中学男子砲丸投</v>
      </c>
      <c r="E105" s="16">
        <f>STEP①【データ貼付】!G104+ROW()/1000000</f>
        <v>760.00010499999996</v>
      </c>
      <c r="F105" s="2">
        <f t="shared" si="4"/>
        <v>25</v>
      </c>
      <c r="G105" s="2" t="str">
        <f>STEP①【データ貼付】!A104</f>
        <v>記録会③</v>
      </c>
      <c r="H105" s="2" t="str">
        <f>STEP①【データ貼付】!B104</f>
        <v>北見</v>
      </c>
      <c r="I105" s="49" t="str">
        <f>STEP①【データ貼付】!C104</f>
        <v>223/7/17</v>
      </c>
      <c r="J105" s="2" t="str">
        <f>STEP①【データ貼付】!F104</f>
        <v>橋本穣太郎</v>
      </c>
      <c r="K105" s="2">
        <f>STEP①【データ貼付】!G104</f>
        <v>760</v>
      </c>
      <c r="L105" s="2" t="str">
        <f>STEP①【データ貼付】!H104</f>
        <v>決</v>
      </c>
      <c r="M105" s="2" t="str">
        <f>STEP①【データ貼付】!I104</f>
        <v>北見南中</v>
      </c>
      <c r="N105" s="2" t="str">
        <f>STEP①【データ貼付】!J104</f>
        <v>2</v>
      </c>
      <c r="O105" s="2" t="str">
        <f>STEP①【データ貼付】!K104</f>
        <v/>
      </c>
    </row>
    <row r="106" spans="1:15" x14ac:dyDescent="0.15">
      <c r="A106" s="2">
        <v>107</v>
      </c>
      <c r="B106" s="2" t="str">
        <f t="shared" si="3"/>
        <v>高校男子やり投27</v>
      </c>
      <c r="C106" s="2" t="str">
        <f>J106&amp;COUNTIF($J$3:J106,J106)</f>
        <v>橋本哲1</v>
      </c>
      <c r="D106" s="51" t="str">
        <f>STEP①【データ貼付】!D105&amp;STEP①【データ貼付】!E105</f>
        <v>高校男子やり投</v>
      </c>
      <c r="E106" s="16">
        <f>STEP①【データ貼付】!G105+ROW()/1000000</f>
        <v>2951.000106</v>
      </c>
      <c r="F106" s="2">
        <f t="shared" si="4"/>
        <v>27</v>
      </c>
      <c r="G106" s="2" t="str">
        <f>STEP①【データ貼付】!A105</f>
        <v>選手権</v>
      </c>
      <c r="H106" s="2" t="str">
        <f>STEP①【データ貼付】!B105</f>
        <v>北見</v>
      </c>
      <c r="I106" s="49" t="str">
        <f>STEP①【データ貼付】!C105</f>
        <v>223/5/6</v>
      </c>
      <c r="J106" s="2" t="str">
        <f>STEP①【データ貼付】!F105</f>
        <v>橋本哲</v>
      </c>
      <c r="K106" s="2">
        <f>STEP①【データ貼付】!G105</f>
        <v>2951</v>
      </c>
      <c r="L106" s="2" t="str">
        <f>STEP①【データ貼付】!H105</f>
        <v>決</v>
      </c>
      <c r="M106" s="2" t="str">
        <f>STEP①【データ貼付】!I105</f>
        <v>北見柏陽高</v>
      </c>
      <c r="N106" s="2" t="str">
        <f>STEP①【データ貼付】!J105</f>
        <v>2</v>
      </c>
      <c r="O106" s="2" t="str">
        <f>STEP①【データ貼付】!K105</f>
        <v/>
      </c>
    </row>
    <row r="107" spans="1:15" x14ac:dyDescent="0.15">
      <c r="A107" s="2">
        <v>108</v>
      </c>
      <c r="B107" s="2" t="str">
        <f t="shared" si="3"/>
        <v>高校男子ハンマー投1</v>
      </c>
      <c r="C107" s="2" t="str">
        <f>J107&amp;COUNTIF($J$3:J107,J107)</f>
        <v>橋本北飛1</v>
      </c>
      <c r="D107" s="51" t="str">
        <f>STEP①【データ貼付】!D106&amp;STEP①【データ貼付】!E106</f>
        <v>高校男子ハンマー投</v>
      </c>
      <c r="E107" s="16">
        <f>STEP①【データ貼付】!G106+ROW()/1000000</f>
        <v>4949.0001069999998</v>
      </c>
      <c r="F107" s="2">
        <f t="shared" si="4"/>
        <v>1</v>
      </c>
      <c r="G107" s="2" t="str">
        <f>STEP①【データ貼付】!A106</f>
        <v>高校新人</v>
      </c>
      <c r="H107" s="2" t="str">
        <f>STEP①【データ貼付】!B106</f>
        <v>網走</v>
      </c>
      <c r="I107" s="49">
        <f>STEP①【データ貼付】!C106</f>
        <v>45157</v>
      </c>
      <c r="J107" s="2" t="str">
        <f>STEP①【データ貼付】!F106</f>
        <v>橋本北飛</v>
      </c>
      <c r="K107" s="2">
        <f>STEP①【データ貼付】!G106</f>
        <v>4949</v>
      </c>
      <c r="L107" s="2" t="str">
        <f>STEP①【データ貼付】!H106</f>
        <v>決</v>
      </c>
      <c r="M107" s="2" t="str">
        <f>STEP①【データ貼付】!I106</f>
        <v>雄武高</v>
      </c>
      <c r="N107" s="2" t="str">
        <f>STEP①【データ貼付】!J106</f>
        <v>2</v>
      </c>
      <c r="O107" s="2" t="str">
        <f>STEP①【データ貼付】!K106</f>
        <v/>
      </c>
    </row>
    <row r="108" spans="1:15" x14ac:dyDescent="0.15">
      <c r="A108" s="2">
        <v>109</v>
      </c>
      <c r="B108" s="2" t="str">
        <f t="shared" si="3"/>
        <v>高校男子円盤投4</v>
      </c>
      <c r="C108" s="2" t="str">
        <f>J108&amp;COUNTIF($J$3:J108,J108)</f>
        <v>橋本北飛2</v>
      </c>
      <c r="D108" s="51" t="str">
        <f>STEP①【データ貼付】!D107&amp;STEP①【データ貼付】!E107</f>
        <v>高校男子円盤投</v>
      </c>
      <c r="E108" s="16">
        <f>STEP①【データ貼付】!G107+ROW()/1000000</f>
        <v>3426.0001080000002</v>
      </c>
      <c r="F108" s="2">
        <f t="shared" si="4"/>
        <v>4</v>
      </c>
      <c r="G108" s="2" t="str">
        <f>STEP①【データ貼付】!A107</f>
        <v>高校新人</v>
      </c>
      <c r="H108" s="2" t="str">
        <f>STEP①【データ貼付】!B107</f>
        <v>網走</v>
      </c>
      <c r="I108" s="49">
        <f>STEP①【データ貼付】!C107</f>
        <v>45157</v>
      </c>
      <c r="J108" s="2" t="str">
        <f>STEP①【データ貼付】!F107</f>
        <v>橋本北飛</v>
      </c>
      <c r="K108" s="2">
        <f>STEP①【データ貼付】!G107</f>
        <v>3426</v>
      </c>
      <c r="L108" s="2" t="str">
        <f>STEP①【データ貼付】!H107</f>
        <v>決</v>
      </c>
      <c r="M108" s="2" t="str">
        <f>STEP①【データ貼付】!I107</f>
        <v>雄武高</v>
      </c>
      <c r="N108" s="2" t="str">
        <f>STEP①【データ貼付】!J107</f>
        <v>2</v>
      </c>
      <c r="O108" s="2" t="str">
        <f>STEP①【データ貼付】!K107</f>
        <v/>
      </c>
    </row>
    <row r="109" spans="1:15" x14ac:dyDescent="0.15">
      <c r="A109" s="2">
        <v>110</v>
      </c>
      <c r="B109" s="2" t="str">
        <f t="shared" si="3"/>
        <v>小学男子走幅跳15</v>
      </c>
      <c r="C109" s="2" t="str">
        <f>J109&amp;COUNTIF($J$3:J109,J109)</f>
        <v>橋本悠志1</v>
      </c>
      <c r="D109" s="51" t="str">
        <f>STEP①【データ貼付】!D108&amp;STEP①【データ貼付】!E108</f>
        <v>小学男子走幅跳</v>
      </c>
      <c r="E109" s="16">
        <f>STEP①【データ貼付】!G108+ROW()/1000000</f>
        <v>341.00010900000001</v>
      </c>
      <c r="F109" s="2">
        <f t="shared" si="4"/>
        <v>15</v>
      </c>
      <c r="G109" s="2" t="str">
        <f>STEP①【データ貼付】!A108</f>
        <v>全小予選</v>
      </c>
      <c r="H109" s="2" t="str">
        <f>STEP①【データ貼付】!B108</f>
        <v>北見</v>
      </c>
      <c r="I109" s="49">
        <f>STEP①【データ貼付】!C108</f>
        <v>45074</v>
      </c>
      <c r="J109" s="2" t="str">
        <f>STEP①【データ貼付】!F108</f>
        <v>橋本悠志</v>
      </c>
      <c r="K109" s="2">
        <f>STEP①【データ貼付】!G108</f>
        <v>341</v>
      </c>
      <c r="L109" s="2" t="str">
        <f>STEP①【データ貼付】!H108</f>
        <v>決</v>
      </c>
      <c r="M109" s="2" t="str">
        <f>STEP①【データ貼付】!I108</f>
        <v>オホーツクキッズ</v>
      </c>
      <c r="N109" s="2" t="str">
        <f>STEP①【データ貼付】!J108</f>
        <v>4</v>
      </c>
      <c r="O109" s="2" t="str">
        <f>STEP①【データ貼付】!K108</f>
        <v>0.0</v>
      </c>
    </row>
    <row r="110" spans="1:15" x14ac:dyDescent="0.15">
      <c r="A110" s="2">
        <v>111</v>
      </c>
      <c r="B110" s="2" t="str">
        <f t="shared" si="3"/>
        <v>小学男子ｼﾞｬﾍﾞﾘｯｸﾎﾞｰﾙｽﾛｰ44</v>
      </c>
      <c r="C110" s="2" t="str">
        <f>J110&amp;COUNTIF($J$3:J110,J110)</f>
        <v>橋本悠斗1</v>
      </c>
      <c r="D110" s="51" t="str">
        <f>STEP①【データ貼付】!D109&amp;STEP①【データ貼付】!E109</f>
        <v>小学男子ｼﾞｬﾍﾞﾘｯｸﾎﾞｰﾙｽﾛｰ</v>
      </c>
      <c r="E110" s="16">
        <f>STEP①【データ貼付】!G109+ROW()/1000000</f>
        <v>2082.0001099999999</v>
      </c>
      <c r="F110" s="2">
        <f t="shared" si="4"/>
        <v>44</v>
      </c>
      <c r="G110" s="2" t="str">
        <f>STEP①【データ貼付】!A109</f>
        <v>美幌記録会</v>
      </c>
      <c r="H110" s="2" t="str">
        <f>STEP①【データ貼付】!B109</f>
        <v>美幌</v>
      </c>
      <c r="I110" s="49">
        <f>STEP①【データ貼付】!C109</f>
        <v>45208</v>
      </c>
      <c r="J110" s="2" t="str">
        <f>STEP①【データ貼付】!F109</f>
        <v>橋本悠斗</v>
      </c>
      <c r="K110" s="2">
        <f>STEP①【データ貼付】!G109</f>
        <v>2082</v>
      </c>
      <c r="L110" s="2" t="str">
        <f>STEP①【データ貼付】!H109</f>
        <v>決</v>
      </c>
      <c r="M110" s="2" t="str">
        <f>STEP①【データ貼付】!I109</f>
        <v>美幌RC</v>
      </c>
      <c r="N110" s="2" t="str">
        <f>STEP①【データ貼付】!J109</f>
        <v>4</v>
      </c>
      <c r="O110" s="2" t="str">
        <f>STEP①【データ貼付】!K109</f>
        <v/>
      </c>
    </row>
    <row r="111" spans="1:15" x14ac:dyDescent="0.15">
      <c r="A111" s="2">
        <v>112</v>
      </c>
      <c r="B111" s="2" t="str">
        <f t="shared" si="3"/>
        <v>小学男子ｼﾞｬﾍﾞﾘｯｸﾎﾞｰﾙｽﾛｰ12</v>
      </c>
      <c r="C111" s="2" t="str">
        <f>J111&amp;COUNTIF($J$3:J111,J111)</f>
        <v>橋本麓1</v>
      </c>
      <c r="D111" s="51" t="str">
        <f>STEP①【データ貼付】!D110&amp;STEP①【データ貼付】!E110</f>
        <v>小学男子ｼﾞｬﾍﾞﾘｯｸﾎﾞｰﾙｽﾛｰ</v>
      </c>
      <c r="E111" s="16">
        <f>STEP①【データ貼付】!G110+ROW()/1000000</f>
        <v>3473.0001109999998</v>
      </c>
      <c r="F111" s="2">
        <f t="shared" si="4"/>
        <v>12</v>
      </c>
      <c r="G111" s="2" t="str">
        <f>STEP①【データ貼付】!A110</f>
        <v>美幌記録会</v>
      </c>
      <c r="H111" s="2" t="str">
        <f>STEP①【データ貼付】!B110</f>
        <v>美幌</v>
      </c>
      <c r="I111" s="49">
        <f>STEP①【データ貼付】!C110</f>
        <v>45208</v>
      </c>
      <c r="J111" s="2" t="str">
        <f>STEP①【データ貼付】!F110</f>
        <v>橋本麓</v>
      </c>
      <c r="K111" s="2">
        <f>STEP①【データ貼付】!G110</f>
        <v>3473</v>
      </c>
      <c r="L111" s="2" t="str">
        <f>STEP①【データ貼付】!H110</f>
        <v>決</v>
      </c>
      <c r="M111" s="2" t="str">
        <f>STEP①【データ貼付】!I110</f>
        <v>知床AC</v>
      </c>
      <c r="N111" s="2">
        <f>STEP①【データ貼付】!J110</f>
        <v>4</v>
      </c>
      <c r="O111" s="2" t="str">
        <f>STEP①【データ貼付】!K110</f>
        <v/>
      </c>
    </row>
    <row r="112" spans="1:15" x14ac:dyDescent="0.15">
      <c r="A112" s="2">
        <v>113</v>
      </c>
      <c r="B112" s="2" t="str">
        <f t="shared" si="3"/>
        <v>小学男子走幅跳21</v>
      </c>
      <c r="C112" s="2" t="str">
        <f>J112&amp;COUNTIF($J$3:J112,J112)</f>
        <v>橋本麓2</v>
      </c>
      <c r="D112" s="51" t="str">
        <f>STEP①【データ貼付】!D111&amp;STEP①【データ貼付】!E111</f>
        <v>小学男子走幅跳</v>
      </c>
      <c r="E112" s="16">
        <f>STEP①【データ貼付】!G111+ROW()/1000000</f>
        <v>330.000112</v>
      </c>
      <c r="F112" s="2">
        <f t="shared" si="4"/>
        <v>21</v>
      </c>
      <c r="G112" s="2" t="str">
        <f>STEP①【データ貼付】!A111</f>
        <v>美幌記録会</v>
      </c>
      <c r="H112" s="2" t="str">
        <f>STEP①【データ貼付】!B111</f>
        <v>美幌</v>
      </c>
      <c r="I112" s="49">
        <f>STEP①【データ貼付】!C111</f>
        <v>45208</v>
      </c>
      <c r="J112" s="2" t="str">
        <f>STEP①【データ貼付】!F111</f>
        <v>橋本麓</v>
      </c>
      <c r="K112" s="2">
        <f>STEP①【データ貼付】!G111</f>
        <v>330</v>
      </c>
      <c r="L112" s="2" t="str">
        <f>STEP①【データ貼付】!H111</f>
        <v>決</v>
      </c>
      <c r="M112" s="2" t="str">
        <f>STEP①【データ貼付】!I111</f>
        <v>知床AC</v>
      </c>
      <c r="N112" s="2">
        <f>STEP①【データ貼付】!J111</f>
        <v>4</v>
      </c>
      <c r="O112" s="2" t="str">
        <f>STEP①【データ貼付】!K111</f>
        <v>0.0</v>
      </c>
    </row>
    <row r="113" spans="1:15" x14ac:dyDescent="0.15">
      <c r="A113" s="2">
        <v>114</v>
      </c>
      <c r="B113" s="2" t="str">
        <f t="shared" si="3"/>
        <v>高校男子三段跳3</v>
      </c>
      <c r="C113" s="2" t="str">
        <f>J113&amp;COUNTIF($J$3:J113,J113)</f>
        <v>玉手弾1</v>
      </c>
      <c r="D113" s="51" t="str">
        <f>STEP①【データ貼付】!D112&amp;STEP①【データ貼付】!E112</f>
        <v>高校男子三段跳</v>
      </c>
      <c r="E113" s="16">
        <f>STEP①【データ貼付】!G112+ROW()/1000000</f>
        <v>1264.0001130000001</v>
      </c>
      <c r="F113" s="2">
        <f t="shared" si="4"/>
        <v>3</v>
      </c>
      <c r="G113" s="2" t="str">
        <f>STEP①【データ貼付】!A112</f>
        <v>秋季陸上</v>
      </c>
      <c r="H113" s="2" t="str">
        <f>STEP①【データ貼付】!B112</f>
        <v>網走</v>
      </c>
      <c r="I113" s="49">
        <f>STEP①【データ貼付】!C112</f>
        <v>45179</v>
      </c>
      <c r="J113" s="2" t="str">
        <f>STEP①【データ貼付】!F112</f>
        <v>玉手弾</v>
      </c>
      <c r="K113" s="2">
        <f>STEP①【データ貼付】!G112</f>
        <v>1264</v>
      </c>
      <c r="L113" s="2" t="str">
        <f>STEP①【データ貼付】!H112</f>
        <v>決</v>
      </c>
      <c r="M113" s="2" t="str">
        <f>STEP①【データ貼付】!I112</f>
        <v>網走南ケ丘高</v>
      </c>
      <c r="N113" s="2" t="str">
        <f>STEP①【データ貼付】!J112</f>
        <v>2</v>
      </c>
      <c r="O113" s="2" t="str">
        <f>STEP①【データ貼付】!K112</f>
        <v>+4.2</v>
      </c>
    </row>
    <row r="114" spans="1:15" x14ac:dyDescent="0.15">
      <c r="A114" s="2">
        <v>115</v>
      </c>
      <c r="B114" s="2" t="str">
        <f t="shared" si="3"/>
        <v>高校男子走幅跳11</v>
      </c>
      <c r="C114" s="2" t="str">
        <f>J114&amp;COUNTIF($J$3:J114,J114)</f>
        <v>玉手弾2</v>
      </c>
      <c r="D114" s="51" t="str">
        <f>STEP①【データ貼付】!D113&amp;STEP①【データ貼付】!E113</f>
        <v>高校男子走幅跳</v>
      </c>
      <c r="E114" s="16">
        <f>STEP①【データ貼付】!G113+ROW()/1000000</f>
        <v>582.00011400000005</v>
      </c>
      <c r="F114" s="2">
        <f t="shared" si="4"/>
        <v>11</v>
      </c>
      <c r="G114" s="2" t="str">
        <f>STEP①【データ貼付】!A113</f>
        <v>高校支部</v>
      </c>
      <c r="H114" s="2" t="str">
        <f>STEP①【データ貼付】!B113</f>
        <v>北見</v>
      </c>
      <c r="I114" s="49" t="str">
        <f>STEP①【データ貼付】!C113</f>
        <v>223/5/18</v>
      </c>
      <c r="J114" s="2" t="str">
        <f>STEP①【データ貼付】!F113</f>
        <v>玉手弾</v>
      </c>
      <c r="K114" s="2">
        <f>STEP①【データ貼付】!G113</f>
        <v>582</v>
      </c>
      <c r="L114" s="2" t="str">
        <f>STEP①【データ貼付】!H113</f>
        <v>決</v>
      </c>
      <c r="M114" s="2" t="str">
        <f>STEP①【データ貼付】!I113</f>
        <v>網走南ケ丘</v>
      </c>
      <c r="N114" s="2" t="str">
        <f>STEP①【データ貼付】!J113</f>
        <v>2</v>
      </c>
      <c r="O114" s="2" t="str">
        <f>STEP①【データ貼付】!K113</f>
        <v>+1.8</v>
      </c>
    </row>
    <row r="115" spans="1:15" x14ac:dyDescent="0.15">
      <c r="A115" s="2">
        <v>116</v>
      </c>
      <c r="B115" s="2" t="str">
        <f t="shared" si="3"/>
        <v>中学女子三段跳4</v>
      </c>
      <c r="C115" s="2" t="str">
        <f>J115&amp;COUNTIF($J$3:J115,J115)</f>
        <v>近藤アンナ1</v>
      </c>
      <c r="D115" s="51" t="str">
        <f>STEP①【データ貼付】!D114&amp;STEP①【データ貼付】!E114</f>
        <v>中学女子三段跳</v>
      </c>
      <c r="E115" s="16">
        <f>STEP①【データ貼付】!G114+ROW()/1000000</f>
        <v>910.00011500000005</v>
      </c>
      <c r="F115" s="2">
        <f t="shared" si="4"/>
        <v>4</v>
      </c>
      <c r="G115" s="2" t="str">
        <f>STEP①【データ貼付】!A114</f>
        <v>記録会④</v>
      </c>
      <c r="H115" s="2" t="str">
        <f>STEP①【データ貼付】!B114</f>
        <v>北見</v>
      </c>
      <c r="I115" s="49" t="str">
        <f>STEP①【データ貼付】!C114</f>
        <v>223/8/8</v>
      </c>
      <c r="J115" s="2" t="str">
        <f>STEP①【データ貼付】!F114</f>
        <v>近藤アンナ</v>
      </c>
      <c r="K115" s="2">
        <f>STEP①【データ貼付】!G114</f>
        <v>910</v>
      </c>
      <c r="L115" s="2" t="str">
        <f>STEP①【データ貼付】!H114</f>
        <v>決</v>
      </c>
      <c r="M115" s="2" t="str">
        <f>STEP①【データ貼付】!I114</f>
        <v>北見小泉中</v>
      </c>
      <c r="N115" s="2" t="str">
        <f>STEP①【データ貼付】!J114</f>
        <v>3</v>
      </c>
      <c r="O115" s="2" t="str">
        <f>STEP①【データ貼付】!K114</f>
        <v>+0.8</v>
      </c>
    </row>
    <row r="116" spans="1:15" x14ac:dyDescent="0.15">
      <c r="A116" s="2">
        <v>117</v>
      </c>
      <c r="B116" s="2" t="str">
        <f t="shared" si="3"/>
        <v>中学女子走幅跳8</v>
      </c>
      <c r="C116" s="2" t="str">
        <f>J116&amp;COUNTIF($J$3:J116,J116)</f>
        <v>近藤アンナ2</v>
      </c>
      <c r="D116" s="51" t="str">
        <f>STEP①【データ貼付】!D115&amp;STEP①【データ貼付】!E115</f>
        <v>中学女子走幅跳</v>
      </c>
      <c r="E116" s="16">
        <f>STEP①【データ貼付】!G115+ROW()/1000000</f>
        <v>440.00011599999999</v>
      </c>
      <c r="F116" s="2">
        <f t="shared" si="4"/>
        <v>8</v>
      </c>
      <c r="G116" s="2" t="str">
        <f>STEP①【データ貼付】!A115</f>
        <v>秋季陸上</v>
      </c>
      <c r="H116" s="2" t="str">
        <f>STEP①【データ貼付】!B115</f>
        <v>網走</v>
      </c>
      <c r="I116" s="49">
        <f>STEP①【データ貼付】!C115</f>
        <v>45178</v>
      </c>
      <c r="J116" s="2" t="str">
        <f>STEP①【データ貼付】!F115</f>
        <v>近藤アンナ</v>
      </c>
      <c r="K116" s="2">
        <f>STEP①【データ貼付】!G115</f>
        <v>440</v>
      </c>
      <c r="L116" s="2" t="str">
        <f>STEP①【データ貼付】!H115</f>
        <v>決</v>
      </c>
      <c r="M116" s="2" t="str">
        <f>STEP①【データ貼付】!I115</f>
        <v>北見小泉中</v>
      </c>
      <c r="N116" s="2" t="str">
        <f>STEP①【データ貼付】!J115</f>
        <v>3</v>
      </c>
      <c r="O116" s="2" t="str">
        <f>STEP①【データ貼付】!K115</f>
        <v>+2.4</v>
      </c>
    </row>
    <row r="117" spans="1:15" x14ac:dyDescent="0.15">
      <c r="A117" s="2">
        <v>118</v>
      </c>
      <c r="B117" s="2" t="str">
        <f t="shared" si="3"/>
        <v>高校男子走幅跳15</v>
      </c>
      <c r="C117" s="2" t="str">
        <f>J117&amp;COUNTIF($J$3:J117,J117)</f>
        <v>近藤輝空1</v>
      </c>
      <c r="D117" s="51" t="str">
        <f>STEP①【データ貼付】!D116&amp;STEP①【データ貼付】!E116</f>
        <v>高校男子走幅跳</v>
      </c>
      <c r="E117" s="16">
        <f>STEP①【データ貼付】!G116+ROW()/1000000</f>
        <v>564.00011700000005</v>
      </c>
      <c r="F117" s="2">
        <f t="shared" si="4"/>
        <v>15</v>
      </c>
      <c r="G117" s="2" t="str">
        <f>STEP①【データ貼付】!A116</f>
        <v>秋季陸上</v>
      </c>
      <c r="H117" s="2" t="str">
        <f>STEP①【データ貼付】!B116</f>
        <v>網走</v>
      </c>
      <c r="I117" s="49">
        <f>STEP①【データ貼付】!C116</f>
        <v>45178</v>
      </c>
      <c r="J117" s="2" t="str">
        <f>STEP①【データ貼付】!F116</f>
        <v>近藤輝空</v>
      </c>
      <c r="K117" s="2">
        <f>STEP①【データ貼付】!G116</f>
        <v>564</v>
      </c>
      <c r="L117" s="2" t="str">
        <f>STEP①【データ貼付】!H116</f>
        <v>決</v>
      </c>
      <c r="M117" s="2" t="str">
        <f>STEP①【データ貼付】!I116</f>
        <v>北見藤高</v>
      </c>
      <c r="N117" s="2" t="str">
        <f>STEP①【データ貼付】!J116</f>
        <v>1</v>
      </c>
      <c r="O117" s="2" t="str">
        <f>STEP①【データ貼付】!K116</f>
        <v>+0.7</v>
      </c>
    </row>
    <row r="118" spans="1:15" x14ac:dyDescent="0.15">
      <c r="A118" s="2">
        <v>119</v>
      </c>
      <c r="B118" s="2" t="str">
        <f t="shared" si="3"/>
        <v>高校男子ハンマー投18</v>
      </c>
      <c r="C118" s="2" t="str">
        <f>J118&amp;COUNTIF($J$3:J118,J118)</f>
        <v>近藤天空1</v>
      </c>
      <c r="D118" s="51" t="str">
        <f>STEP①【データ貼付】!D117&amp;STEP①【データ貼付】!E117</f>
        <v>高校男子ハンマー投</v>
      </c>
      <c r="E118" s="16">
        <f>STEP①【データ貼付】!G117+ROW()/1000000</f>
        <v>1816.0001179999999</v>
      </c>
      <c r="F118" s="2">
        <f t="shared" si="4"/>
        <v>18</v>
      </c>
      <c r="G118" s="2" t="str">
        <f>STEP①【データ貼付】!A117</f>
        <v>高校支部</v>
      </c>
      <c r="H118" s="2" t="str">
        <f>STEP①【データ貼付】!B117</f>
        <v>北見</v>
      </c>
      <c r="I118" s="49" t="str">
        <f>STEP①【データ貼付】!C117</f>
        <v>223/5/18</v>
      </c>
      <c r="J118" s="2" t="str">
        <f>STEP①【データ貼付】!F117</f>
        <v>近藤天空</v>
      </c>
      <c r="K118" s="2">
        <f>STEP①【データ貼付】!G117</f>
        <v>1816</v>
      </c>
      <c r="L118" s="2" t="str">
        <f>STEP①【データ貼付】!H117</f>
        <v>決</v>
      </c>
      <c r="M118" s="2" t="str">
        <f>STEP①【データ貼付】!I117</f>
        <v>網走南ケ丘</v>
      </c>
      <c r="N118" s="2" t="str">
        <f>STEP①【データ貼付】!J117</f>
        <v>2</v>
      </c>
      <c r="O118" s="2" t="str">
        <f>STEP①【データ貼付】!K117</f>
        <v/>
      </c>
    </row>
    <row r="119" spans="1:15" x14ac:dyDescent="0.15">
      <c r="A119" s="2">
        <v>120</v>
      </c>
      <c r="B119" s="2" t="str">
        <f t="shared" si="3"/>
        <v>高校男子円盤投10</v>
      </c>
      <c r="C119" s="2" t="str">
        <f>J119&amp;COUNTIF($J$3:J119,J119)</f>
        <v>近藤天空2</v>
      </c>
      <c r="D119" s="51" t="str">
        <f>STEP①【データ貼付】!D118&amp;STEP①【データ貼付】!E118</f>
        <v>高校男子円盤投</v>
      </c>
      <c r="E119" s="16">
        <f>STEP①【データ貼付】!G118+ROW()/1000000</f>
        <v>3125.0001189999998</v>
      </c>
      <c r="F119" s="2">
        <f t="shared" si="4"/>
        <v>10</v>
      </c>
      <c r="G119" s="2" t="str">
        <f>STEP①【データ貼付】!A118</f>
        <v>混成記録会</v>
      </c>
      <c r="H119" s="2" t="str">
        <f>STEP①【データ貼付】!B118</f>
        <v>網走</v>
      </c>
      <c r="I119" s="49" t="str">
        <f>STEP①【データ貼付】!C118</f>
        <v>10月14日</v>
      </c>
      <c r="J119" s="2" t="str">
        <f>STEP①【データ貼付】!F118</f>
        <v>近藤天空</v>
      </c>
      <c r="K119" s="2">
        <f>STEP①【データ貼付】!G118</f>
        <v>3125</v>
      </c>
      <c r="L119" s="2" t="str">
        <f>STEP①【データ貼付】!H118</f>
        <v>決</v>
      </c>
      <c r="M119" s="2" t="str">
        <f>STEP①【データ貼付】!I118</f>
        <v>網走南ケ丘高</v>
      </c>
      <c r="N119" s="2" t="str">
        <f>STEP①【データ貼付】!J118</f>
        <v>2</v>
      </c>
      <c r="O119" s="2" t="str">
        <f>STEP①【データ貼付】!K118</f>
        <v/>
      </c>
    </row>
    <row r="120" spans="1:15" x14ac:dyDescent="0.15">
      <c r="A120" s="2">
        <v>121</v>
      </c>
      <c r="B120" s="2" t="str">
        <f t="shared" si="3"/>
        <v>高校男子砲丸投8</v>
      </c>
      <c r="C120" s="2" t="str">
        <f>J120&amp;COUNTIF($J$3:J120,J120)</f>
        <v>近藤天空3</v>
      </c>
      <c r="D120" s="51" t="str">
        <f>STEP①【データ貼付】!D119&amp;STEP①【データ貼付】!E119</f>
        <v>高校男子砲丸投</v>
      </c>
      <c r="E120" s="16">
        <f>STEP①【データ貼付】!G119+ROW()/1000000</f>
        <v>1032.0001199999999</v>
      </c>
      <c r="F120" s="2">
        <f t="shared" si="4"/>
        <v>8</v>
      </c>
      <c r="G120" s="2" t="str">
        <f>STEP①【データ貼付】!A119</f>
        <v>秋季陸上</v>
      </c>
      <c r="H120" s="2" t="str">
        <f>STEP①【データ貼付】!B119</f>
        <v>網走</v>
      </c>
      <c r="I120" s="49">
        <f>STEP①【データ貼付】!C119</f>
        <v>45178</v>
      </c>
      <c r="J120" s="2" t="str">
        <f>STEP①【データ貼付】!F119</f>
        <v>近藤天空</v>
      </c>
      <c r="K120" s="2">
        <f>STEP①【データ貼付】!G119</f>
        <v>1032</v>
      </c>
      <c r="L120" s="2" t="str">
        <f>STEP①【データ貼付】!H119</f>
        <v>決</v>
      </c>
      <c r="M120" s="2" t="str">
        <f>STEP①【データ貼付】!I119</f>
        <v>網走南ケ丘高</v>
      </c>
      <c r="N120" s="2" t="str">
        <f>STEP①【データ貼付】!J119</f>
        <v>2</v>
      </c>
      <c r="O120" s="2" t="str">
        <f>STEP①【データ貼付】!K119</f>
        <v/>
      </c>
    </row>
    <row r="121" spans="1:15" x14ac:dyDescent="0.15">
      <c r="A121" s="2">
        <v>122</v>
      </c>
      <c r="B121" s="2" t="str">
        <f t="shared" si="3"/>
        <v>一般男子走幅跳2</v>
      </c>
      <c r="C121" s="2" t="str">
        <f>J121&amp;COUNTIF($J$3:J121,J121)</f>
        <v>金子航太1</v>
      </c>
      <c r="D121" s="51" t="str">
        <f>STEP①【データ貼付】!D120&amp;STEP①【データ貼付】!E120</f>
        <v>一般男子走幅跳</v>
      </c>
      <c r="E121" s="16">
        <f>STEP①【データ貼付】!G120+ROW()/1000000</f>
        <v>652.00012100000004</v>
      </c>
      <c r="F121" s="2">
        <f t="shared" si="4"/>
        <v>2</v>
      </c>
      <c r="G121" s="2" t="str">
        <f>STEP①【データ貼付】!A120</f>
        <v>美幌記録会</v>
      </c>
      <c r="H121" s="2" t="str">
        <f>STEP①【データ貼付】!B120</f>
        <v>美幌</v>
      </c>
      <c r="I121" s="49">
        <f>STEP①【データ貼付】!C120</f>
        <v>45208</v>
      </c>
      <c r="J121" s="2" t="str">
        <f>STEP①【データ貼付】!F120</f>
        <v>金子航太</v>
      </c>
      <c r="K121" s="2">
        <f>STEP①【データ貼付】!G120</f>
        <v>652</v>
      </c>
      <c r="L121" s="2" t="str">
        <f>STEP①【データ貼付】!H120</f>
        <v>決</v>
      </c>
      <c r="M121" s="2" t="str">
        <f>STEP①【データ貼付】!I120</f>
        <v>オホーツクAC</v>
      </c>
      <c r="N121" s="2" t="str">
        <f>STEP①【データ貼付】!J120</f>
        <v/>
      </c>
      <c r="O121" s="2" t="str">
        <f>STEP①【データ貼付】!K120</f>
        <v>+0.3</v>
      </c>
    </row>
    <row r="122" spans="1:15" x14ac:dyDescent="0.15">
      <c r="A122" s="2">
        <v>123</v>
      </c>
      <c r="B122" s="2" t="str">
        <f t="shared" si="3"/>
        <v>中学男子走幅跳4</v>
      </c>
      <c r="C122" s="2" t="str">
        <f>J122&amp;COUNTIF($J$3:J122,J122)</f>
        <v>金澤　裕真1</v>
      </c>
      <c r="D122" s="51" t="str">
        <f>STEP①【データ貼付】!D121&amp;STEP①【データ貼付】!E121</f>
        <v>中学男子走幅跳</v>
      </c>
      <c r="E122" s="16">
        <f>STEP①【データ貼付】!G121+ROW()/1000000</f>
        <v>625.00012200000003</v>
      </c>
      <c r="F122" s="2">
        <f t="shared" si="4"/>
        <v>4</v>
      </c>
      <c r="G122" s="2" t="str">
        <f>STEP①【データ貼付】!A121</f>
        <v>北海道ジュニア</v>
      </c>
      <c r="H122" s="2" t="str">
        <f>STEP①【データ貼付】!B121</f>
        <v>千歳</v>
      </c>
      <c r="I122" s="49" t="str">
        <f>STEP①【データ貼付】!C121</f>
        <v>223/9/3</v>
      </c>
      <c r="J122" s="2" t="str">
        <f>STEP①【データ貼付】!F121</f>
        <v>金澤　裕真</v>
      </c>
      <c r="K122" s="2">
        <f>STEP①【データ貼付】!G121</f>
        <v>625</v>
      </c>
      <c r="L122" s="2" t="str">
        <f>STEP①【データ貼付】!H121</f>
        <v>決</v>
      </c>
      <c r="M122" s="2" t="str">
        <f>STEP①【データ貼付】!I121</f>
        <v>美幌北中</v>
      </c>
      <c r="N122" s="2">
        <f>STEP①【データ貼付】!J121</f>
        <v>3</v>
      </c>
      <c r="O122" s="2">
        <f>STEP①【データ貼付】!K121</f>
        <v>2.5</v>
      </c>
    </row>
    <row r="123" spans="1:15" x14ac:dyDescent="0.15">
      <c r="A123" s="2">
        <v>124</v>
      </c>
      <c r="B123" s="2" t="str">
        <f t="shared" si="3"/>
        <v>中学男子三段跳4</v>
      </c>
      <c r="C123" s="2" t="str">
        <f>J123&amp;COUNTIF($J$3:J123,J123)</f>
        <v>金澤裕真1</v>
      </c>
      <c r="D123" s="51" t="str">
        <f>STEP①【データ貼付】!D122&amp;STEP①【データ貼付】!E122</f>
        <v>中学男子三段跳</v>
      </c>
      <c r="E123" s="16">
        <f>STEP①【データ貼付】!G122+ROW()/1000000</f>
        <v>1156.000123</v>
      </c>
      <c r="F123" s="2">
        <f t="shared" si="4"/>
        <v>4</v>
      </c>
      <c r="G123" s="2" t="str">
        <f>STEP①【データ貼付】!A122</f>
        <v>混成記録会</v>
      </c>
      <c r="H123" s="2" t="str">
        <f>STEP①【データ貼付】!B122</f>
        <v>網走</v>
      </c>
      <c r="I123" s="49" t="str">
        <f>STEP①【データ貼付】!C122</f>
        <v>10月15日</v>
      </c>
      <c r="J123" s="2" t="str">
        <f>STEP①【データ貼付】!F122</f>
        <v>金澤裕真</v>
      </c>
      <c r="K123" s="2">
        <f>STEP①【データ貼付】!G122</f>
        <v>1156</v>
      </c>
      <c r="L123" s="2" t="str">
        <f>STEP①【データ貼付】!H122</f>
        <v>決</v>
      </c>
      <c r="M123" s="2" t="str">
        <f>STEP①【データ貼付】!I122</f>
        <v>美幌北中</v>
      </c>
      <c r="N123" s="2" t="str">
        <f>STEP①【データ貼付】!J122</f>
        <v>3</v>
      </c>
      <c r="O123" s="2" t="str">
        <f>STEP①【データ貼付】!K122</f>
        <v>-1.2</v>
      </c>
    </row>
    <row r="124" spans="1:15" x14ac:dyDescent="0.15">
      <c r="A124" s="2">
        <v>125</v>
      </c>
      <c r="B124" s="2" t="str">
        <f t="shared" si="3"/>
        <v>中学男子走幅跳5</v>
      </c>
      <c r="C124" s="2" t="str">
        <f>J124&amp;COUNTIF($J$3:J124,J124)</f>
        <v>金澤裕真2</v>
      </c>
      <c r="D124" s="51" t="str">
        <f>STEP①【データ貼付】!D123&amp;STEP①【データ貼付】!E123</f>
        <v>中学男子走幅跳</v>
      </c>
      <c r="E124" s="16">
        <f>STEP①【データ貼付】!G123+ROW()/1000000</f>
        <v>605.00012400000003</v>
      </c>
      <c r="F124" s="2">
        <f t="shared" si="4"/>
        <v>5</v>
      </c>
      <c r="G124" s="2" t="str">
        <f>STEP①【データ貼付】!A123</f>
        <v>秋季陸上</v>
      </c>
      <c r="H124" s="2" t="str">
        <f>STEP①【データ貼付】!B123</f>
        <v>網走</v>
      </c>
      <c r="I124" s="49">
        <f>STEP①【データ貼付】!C123</f>
        <v>45179</v>
      </c>
      <c r="J124" s="2" t="str">
        <f>STEP①【データ貼付】!F123</f>
        <v>金澤裕真</v>
      </c>
      <c r="K124" s="2">
        <f>STEP①【データ貼付】!G123</f>
        <v>605</v>
      </c>
      <c r="L124" s="2" t="str">
        <f>STEP①【データ貼付】!H123</f>
        <v>決</v>
      </c>
      <c r="M124" s="2" t="str">
        <f>STEP①【データ貼付】!I123</f>
        <v>美幌北中</v>
      </c>
      <c r="N124" s="2" t="str">
        <f>STEP①【データ貼付】!J123</f>
        <v>3</v>
      </c>
      <c r="O124" s="2" t="str">
        <f>STEP①【データ貼付】!K123</f>
        <v>+1.3</v>
      </c>
    </row>
    <row r="125" spans="1:15" x14ac:dyDescent="0.15">
      <c r="A125" s="2">
        <v>126</v>
      </c>
      <c r="B125" s="2" t="str">
        <f t="shared" si="3"/>
        <v>中学女子走幅跳3</v>
      </c>
      <c r="C125" s="2" t="str">
        <f>J125&amp;COUNTIF($J$3:J125,J125)</f>
        <v>金澤琉花1</v>
      </c>
      <c r="D125" s="51" t="str">
        <f>STEP①【データ貼付】!D124&amp;STEP①【データ貼付】!E124</f>
        <v>中学女子走幅跳</v>
      </c>
      <c r="E125" s="16">
        <f>STEP①【データ貼付】!G124+ROW()/1000000</f>
        <v>476.00012500000003</v>
      </c>
      <c r="F125" s="2">
        <f t="shared" si="4"/>
        <v>3</v>
      </c>
      <c r="G125" s="2" t="str">
        <f>STEP①【データ貼付】!A124</f>
        <v>美幌記録会</v>
      </c>
      <c r="H125" s="2" t="str">
        <f>STEP①【データ貼付】!B124</f>
        <v>美幌</v>
      </c>
      <c r="I125" s="49">
        <f>STEP①【データ貼付】!C124</f>
        <v>45208</v>
      </c>
      <c r="J125" s="2" t="str">
        <f>STEP①【データ貼付】!F124</f>
        <v>金澤琉花</v>
      </c>
      <c r="K125" s="2">
        <f>STEP①【データ貼付】!G124</f>
        <v>476</v>
      </c>
      <c r="L125" s="2" t="str">
        <f>STEP①【データ貼付】!H124</f>
        <v>決</v>
      </c>
      <c r="M125" s="2" t="str">
        <f>STEP①【データ貼付】!I124</f>
        <v>斜里中</v>
      </c>
      <c r="N125" s="2" t="str">
        <f>STEP①【データ貼付】!J124</f>
        <v>1</v>
      </c>
      <c r="O125" s="2" t="str">
        <f>STEP①【データ貼付】!K124</f>
        <v>0.0</v>
      </c>
    </row>
    <row r="126" spans="1:15" x14ac:dyDescent="0.15">
      <c r="A126" s="2">
        <v>127</v>
      </c>
      <c r="B126" s="2" t="str">
        <f t="shared" si="3"/>
        <v>中学男子砲丸投46</v>
      </c>
      <c r="C126" s="2" t="str">
        <f>J126&amp;COUNTIF($J$3:J126,J126)</f>
        <v>桑島隼隼1</v>
      </c>
      <c r="D126" s="51" t="str">
        <f>STEP①【データ貼付】!D125&amp;STEP①【データ貼付】!E125</f>
        <v>中学男子砲丸投</v>
      </c>
      <c r="E126" s="16">
        <f>STEP①【データ貼付】!G125+ROW()/1000000</f>
        <v>337.00012600000002</v>
      </c>
      <c r="F126" s="2">
        <f t="shared" si="4"/>
        <v>46</v>
      </c>
      <c r="G126" s="2" t="str">
        <f>STEP①【データ貼付】!A125</f>
        <v>秋季陸上</v>
      </c>
      <c r="H126" s="2" t="str">
        <f>STEP①【データ貼付】!B125</f>
        <v>網走</v>
      </c>
      <c r="I126" s="49">
        <f>STEP①【データ貼付】!C125</f>
        <v>45178</v>
      </c>
      <c r="J126" s="2" t="str">
        <f>STEP①【データ貼付】!F125</f>
        <v>桑島隼隼</v>
      </c>
      <c r="K126" s="2">
        <f>STEP①【データ貼付】!G125</f>
        <v>337</v>
      </c>
      <c r="L126" s="2" t="str">
        <f>STEP①【データ貼付】!H125</f>
        <v>決</v>
      </c>
      <c r="M126" s="2" t="str">
        <f>STEP①【データ貼付】!I125</f>
        <v>ウトロ学校</v>
      </c>
      <c r="N126" s="2" t="str">
        <f>STEP①【データ貼付】!J125</f>
        <v>1</v>
      </c>
      <c r="O126" s="2" t="str">
        <f>STEP①【データ貼付】!K125</f>
        <v/>
      </c>
    </row>
    <row r="127" spans="1:15" x14ac:dyDescent="0.15">
      <c r="A127" s="2">
        <v>128</v>
      </c>
      <c r="B127" s="2" t="str">
        <f t="shared" si="3"/>
        <v>中学男子砲丸投45</v>
      </c>
      <c r="C127" s="2" t="str">
        <f>J127&amp;COUNTIF($J$3:J127,J127)</f>
        <v>桑島隼1</v>
      </c>
      <c r="D127" s="51" t="str">
        <f>STEP①【データ貼付】!D126&amp;STEP①【データ貼付】!E126</f>
        <v>中学男子砲丸投</v>
      </c>
      <c r="E127" s="16">
        <f>STEP①【データ貼付】!G126+ROW()/1000000</f>
        <v>351.00012700000002</v>
      </c>
      <c r="F127" s="2">
        <f t="shared" si="4"/>
        <v>45</v>
      </c>
      <c r="G127" s="2" t="str">
        <f>STEP①【データ貼付】!A126</f>
        <v>通信陸上</v>
      </c>
      <c r="H127" s="2" t="str">
        <f>STEP①【データ貼付】!B126</f>
        <v>網走</v>
      </c>
      <c r="I127" s="49" t="str">
        <f>STEP①【データ貼付】!C126</f>
        <v>223/7/1</v>
      </c>
      <c r="J127" s="2" t="str">
        <f>STEP①【データ貼付】!F126</f>
        <v>桑島隼</v>
      </c>
      <c r="K127" s="2">
        <f>STEP①【データ貼付】!G126</f>
        <v>351</v>
      </c>
      <c r="L127" s="2" t="str">
        <f>STEP①【データ貼付】!H126</f>
        <v>決</v>
      </c>
      <c r="M127" s="2" t="str">
        <f>STEP①【データ貼付】!I126</f>
        <v>ウトロ学校</v>
      </c>
      <c r="N127" s="2" t="str">
        <f>STEP①【データ貼付】!J126</f>
        <v>1</v>
      </c>
      <c r="O127" s="2" t="str">
        <f>STEP①【データ貼付】!K126</f>
        <v/>
      </c>
    </row>
    <row r="128" spans="1:15" x14ac:dyDescent="0.15">
      <c r="A128" s="2">
        <v>129</v>
      </c>
      <c r="B128" s="2" t="str">
        <f t="shared" si="3"/>
        <v>中学男子砲丸投27</v>
      </c>
      <c r="C128" s="2" t="str">
        <f>J128&amp;COUNTIF($J$3:J128,J128)</f>
        <v>慶井優1</v>
      </c>
      <c r="D128" s="51" t="str">
        <f>STEP①【データ貼付】!D127&amp;STEP①【データ貼付】!E127</f>
        <v>中学男子砲丸投</v>
      </c>
      <c r="E128" s="16">
        <f>STEP①【データ貼付】!G127+ROW()/1000000</f>
        <v>744.00012800000002</v>
      </c>
      <c r="F128" s="2">
        <f t="shared" si="4"/>
        <v>27</v>
      </c>
      <c r="G128" s="2" t="str">
        <f>STEP①【データ貼付】!A127</f>
        <v>選手権</v>
      </c>
      <c r="H128" s="2" t="str">
        <f>STEP①【データ貼付】!B127</f>
        <v>北見</v>
      </c>
      <c r="I128" s="49" t="str">
        <f>STEP①【データ貼付】!C127</f>
        <v>223/5/7</v>
      </c>
      <c r="J128" s="2" t="str">
        <f>STEP①【データ貼付】!F127</f>
        <v>慶井優</v>
      </c>
      <c r="K128" s="2">
        <f>STEP①【データ貼付】!G127</f>
        <v>744</v>
      </c>
      <c r="L128" s="2" t="str">
        <f>STEP①【データ貼付】!H127</f>
        <v>決</v>
      </c>
      <c r="M128" s="2" t="str">
        <f>STEP①【データ貼付】!I127</f>
        <v>大空女満別中</v>
      </c>
      <c r="N128" s="2" t="str">
        <f>STEP①【データ貼付】!J127</f>
        <v>2</v>
      </c>
      <c r="O128" s="2" t="str">
        <f>STEP①【データ貼付】!K127</f>
        <v/>
      </c>
    </row>
    <row r="129" spans="1:15" x14ac:dyDescent="0.15">
      <c r="A129" s="2">
        <v>130</v>
      </c>
      <c r="B129" s="2" t="str">
        <f t="shared" si="3"/>
        <v>高校女子やり投5</v>
      </c>
      <c r="C129" s="2" t="str">
        <f>J129&amp;COUNTIF($J$3:J129,J129)</f>
        <v>穴澤日菜1</v>
      </c>
      <c r="D129" s="51" t="str">
        <f>STEP①【データ貼付】!D128&amp;STEP①【データ貼付】!E128</f>
        <v>高校女子やり投</v>
      </c>
      <c r="E129" s="16">
        <f>STEP①【データ貼付】!G128+ROW()/1000000</f>
        <v>3252.000129</v>
      </c>
      <c r="F129" s="2">
        <f t="shared" si="4"/>
        <v>5</v>
      </c>
      <c r="G129" s="2" t="str">
        <f>STEP①【データ貼付】!A128</f>
        <v>全道高校新人</v>
      </c>
      <c r="H129" s="2" t="str">
        <f>STEP①【データ貼付】!B128</f>
        <v>花咲</v>
      </c>
      <c r="I129" s="49" t="str">
        <f>STEP①【データ貼付】!C128</f>
        <v>223/9/20</v>
      </c>
      <c r="J129" s="2" t="str">
        <f>STEP①【データ貼付】!F128</f>
        <v>穴澤日菜</v>
      </c>
      <c r="K129" s="2">
        <f>STEP①【データ貼付】!G128</f>
        <v>3252</v>
      </c>
      <c r="L129" s="2" t="str">
        <f>STEP①【データ貼付】!H128</f>
        <v>決</v>
      </c>
      <c r="M129" s="2" t="str">
        <f>STEP①【データ貼付】!I128</f>
        <v>北見柏陽</v>
      </c>
      <c r="N129" s="2">
        <f>STEP①【データ貼付】!J128</f>
        <v>2</v>
      </c>
      <c r="O129" s="2">
        <f>STEP①【データ貼付】!K128</f>
        <v>0</v>
      </c>
    </row>
    <row r="130" spans="1:15" x14ac:dyDescent="0.15">
      <c r="A130" s="2">
        <v>131</v>
      </c>
      <c r="B130" s="2" t="str">
        <f t="shared" si="3"/>
        <v>高校女子走幅跳10</v>
      </c>
      <c r="C130" s="2" t="str">
        <f>J130&amp;COUNTIF($J$3:J130,J130)</f>
        <v>穴澤日菜2</v>
      </c>
      <c r="D130" s="51" t="str">
        <f>STEP①【データ貼付】!D129&amp;STEP①【データ貼付】!E129</f>
        <v>高校女子走幅跳</v>
      </c>
      <c r="E130" s="16">
        <f>STEP①【データ貼付】!G129+ROW()/1000000</f>
        <v>442.00013000000001</v>
      </c>
      <c r="F130" s="2">
        <f t="shared" si="4"/>
        <v>10</v>
      </c>
      <c r="G130" s="2" t="str">
        <f>STEP①【データ貼付】!A129</f>
        <v>高校支部</v>
      </c>
      <c r="H130" s="2" t="str">
        <f>STEP①【データ貼付】!B129</f>
        <v>北見</v>
      </c>
      <c r="I130" s="49" t="str">
        <f>STEP①【データ貼付】!C129</f>
        <v>223/5/18</v>
      </c>
      <c r="J130" s="2" t="str">
        <f>STEP①【データ貼付】!F129</f>
        <v>穴澤日菜</v>
      </c>
      <c r="K130" s="2">
        <f>STEP①【データ貼付】!G129</f>
        <v>442</v>
      </c>
      <c r="L130" s="2" t="str">
        <f>STEP①【データ貼付】!H129</f>
        <v>決</v>
      </c>
      <c r="M130" s="2" t="str">
        <f>STEP①【データ貼付】!I129</f>
        <v>北見柏陽</v>
      </c>
      <c r="N130" s="2" t="str">
        <f>STEP①【データ貼付】!J129</f>
        <v>2</v>
      </c>
      <c r="O130" s="2" t="str">
        <f>STEP①【データ貼付】!K129</f>
        <v>+0.3</v>
      </c>
    </row>
    <row r="131" spans="1:15" x14ac:dyDescent="0.15">
      <c r="A131" s="2">
        <v>132</v>
      </c>
      <c r="B131" s="2" t="str">
        <f t="shared" si="3"/>
        <v>中学男子走幅跳7</v>
      </c>
      <c r="C131" s="2" t="str">
        <f>J131&amp;COUNTIF($J$3:J131,J131)</f>
        <v>原田夏吹1</v>
      </c>
      <c r="D131" s="51" t="str">
        <f>STEP①【データ貼付】!D130&amp;STEP①【データ貼付】!E130</f>
        <v>中学男子走幅跳</v>
      </c>
      <c r="E131" s="16">
        <f>STEP①【データ貼付】!G130+ROW()/1000000</f>
        <v>595.00013100000001</v>
      </c>
      <c r="F131" s="2">
        <f t="shared" si="4"/>
        <v>7</v>
      </c>
      <c r="G131" s="2" t="str">
        <f>STEP①【データ貼付】!A130</f>
        <v>秋季陸上</v>
      </c>
      <c r="H131" s="2" t="str">
        <f>STEP①【データ貼付】!B130</f>
        <v>網走</v>
      </c>
      <c r="I131" s="49">
        <f>STEP①【データ貼付】!C130</f>
        <v>45179</v>
      </c>
      <c r="J131" s="2" t="str">
        <f>STEP①【データ貼付】!F130</f>
        <v>原田夏吹</v>
      </c>
      <c r="K131" s="2">
        <f>STEP①【データ貼付】!G130</f>
        <v>595</v>
      </c>
      <c r="L131" s="2" t="str">
        <f>STEP①【データ貼付】!H130</f>
        <v>決</v>
      </c>
      <c r="M131" s="2" t="str">
        <f>STEP①【データ貼付】!I130</f>
        <v>大空女満別中</v>
      </c>
      <c r="N131" s="2" t="str">
        <f>STEP①【データ貼付】!J130</f>
        <v>3</v>
      </c>
      <c r="O131" s="2" t="str">
        <f>STEP①【データ貼付】!K130</f>
        <v>+1.1</v>
      </c>
    </row>
    <row r="132" spans="1:15" x14ac:dyDescent="0.15">
      <c r="A132" s="2">
        <v>133</v>
      </c>
      <c r="B132" s="2" t="str">
        <f t="shared" ref="B132:B195" si="5">D132&amp;F132</f>
        <v>高校男子円盤投27</v>
      </c>
      <c r="C132" s="2" t="str">
        <f>J132&amp;COUNTIF($J$3:J132,J132)</f>
        <v>戸澤瑠人1</v>
      </c>
      <c r="D132" s="51" t="str">
        <f>STEP①【データ貼付】!D131&amp;STEP①【データ貼付】!E131</f>
        <v>高校男子円盤投</v>
      </c>
      <c r="E132" s="16">
        <f>STEP①【データ貼付】!G131+ROW()/1000000</f>
        <v>1556.0001319999999</v>
      </c>
      <c r="F132" s="2">
        <f t="shared" ref="F132:F195" si="6">SUMPRODUCT(($D$3:$D$685=D132)*($E$3:$E$685&gt;E132))+1</f>
        <v>27</v>
      </c>
      <c r="G132" s="2" t="str">
        <f>STEP①【データ貼付】!A131</f>
        <v>記録会②</v>
      </c>
      <c r="H132" s="2" t="str">
        <f>STEP①【データ貼付】!B131</f>
        <v>網走</v>
      </c>
      <c r="I132" s="49" t="str">
        <f>STEP①【データ貼付】!C131</f>
        <v>223/5/13</v>
      </c>
      <c r="J132" s="2" t="str">
        <f>STEP①【データ貼付】!F131</f>
        <v>戸澤瑠人</v>
      </c>
      <c r="K132" s="2">
        <f>STEP①【データ貼付】!G131</f>
        <v>1556</v>
      </c>
      <c r="L132" s="2" t="str">
        <f>STEP①【データ貼付】!H131</f>
        <v>決</v>
      </c>
      <c r="M132" s="2" t="str">
        <f>STEP①【データ貼付】!I131</f>
        <v>日体大附属高</v>
      </c>
      <c r="N132" s="2" t="str">
        <f>STEP①【データ貼付】!J131</f>
        <v>2</v>
      </c>
      <c r="O132" s="2" t="str">
        <f>STEP①【データ貼付】!K131</f>
        <v/>
      </c>
    </row>
    <row r="133" spans="1:15" x14ac:dyDescent="0.15">
      <c r="A133" s="2">
        <v>134</v>
      </c>
      <c r="B133" s="2" t="str">
        <f t="shared" si="5"/>
        <v>小学男子ｼﾞｬﾍﾞﾘｯｸﾎﾞｰﾙｽﾛｰ13</v>
      </c>
      <c r="C133" s="2" t="str">
        <f>J133&amp;COUNTIF($J$3:J133,J133)</f>
        <v>後藤貫太1</v>
      </c>
      <c r="D133" s="51" t="str">
        <f>STEP①【データ貼付】!D132&amp;STEP①【データ貼付】!E132</f>
        <v>小学男子ｼﾞｬﾍﾞﾘｯｸﾎﾞｰﾙｽﾛｰ</v>
      </c>
      <c r="E133" s="16">
        <f>STEP①【データ貼付】!G132+ROW()/1000000</f>
        <v>3418.000133</v>
      </c>
      <c r="F133" s="2">
        <f t="shared" si="6"/>
        <v>13</v>
      </c>
      <c r="G133" s="2" t="str">
        <f>STEP①【データ貼付】!A132</f>
        <v>美幌記録会</v>
      </c>
      <c r="H133" s="2" t="str">
        <f>STEP①【データ貼付】!B132</f>
        <v>美幌</v>
      </c>
      <c r="I133" s="49">
        <f>STEP①【データ貼付】!C132</f>
        <v>45208</v>
      </c>
      <c r="J133" s="2" t="str">
        <f>STEP①【データ貼付】!F132</f>
        <v>後藤貫太</v>
      </c>
      <c r="K133" s="2">
        <f>STEP①【データ貼付】!G132</f>
        <v>3418</v>
      </c>
      <c r="L133" s="2" t="str">
        <f>STEP①【データ貼付】!H132</f>
        <v>決</v>
      </c>
      <c r="M133" s="2" t="str">
        <f>STEP①【データ貼付】!I132</f>
        <v>オホーツクキッズ</v>
      </c>
      <c r="N133" s="2" t="str">
        <f>STEP①【データ貼付】!J132</f>
        <v>4</v>
      </c>
      <c r="O133" s="2" t="str">
        <f>STEP①【データ貼付】!K132</f>
        <v/>
      </c>
    </row>
    <row r="134" spans="1:15" x14ac:dyDescent="0.15">
      <c r="A134" s="2">
        <v>135</v>
      </c>
      <c r="B134" s="2" t="str">
        <f t="shared" si="5"/>
        <v>中学男子円盤投10</v>
      </c>
      <c r="C134" s="2" t="str">
        <f>J134&amp;COUNTIF($J$3:J134,J134)</f>
        <v>向當　晴矢1</v>
      </c>
      <c r="D134" s="51" t="str">
        <f>STEP①【データ貼付】!D133&amp;STEP①【データ貼付】!E133</f>
        <v>中学男子円盤投</v>
      </c>
      <c r="E134" s="16">
        <f>STEP①【データ貼付】!G133+ROW()/1000000</f>
        <v>1991.0001339999999</v>
      </c>
      <c r="F134" s="2">
        <f t="shared" si="6"/>
        <v>10</v>
      </c>
      <c r="G134" s="2" t="str">
        <f>STEP①【データ貼付】!A133</f>
        <v>北海道ジュニア</v>
      </c>
      <c r="H134" s="2" t="str">
        <f>STEP①【データ貼付】!B133</f>
        <v>千歳</v>
      </c>
      <c r="I134" s="49" t="str">
        <f>STEP①【データ貼付】!C133</f>
        <v>223/9/3</v>
      </c>
      <c r="J134" s="2" t="str">
        <f>STEP①【データ貼付】!F133</f>
        <v>向當　晴矢</v>
      </c>
      <c r="K134" s="2">
        <f>STEP①【データ貼付】!G133</f>
        <v>1991</v>
      </c>
      <c r="L134" s="2" t="str">
        <f>STEP①【データ貼付】!H133</f>
        <v>決</v>
      </c>
      <c r="M134" s="2" t="str">
        <f>STEP①【データ貼付】!I133</f>
        <v>網走第一中</v>
      </c>
      <c r="N134" s="2">
        <f>STEP①【データ貼付】!J133</f>
        <v>3</v>
      </c>
      <c r="O134" s="2">
        <f>STEP①【データ貼付】!K133</f>
        <v>0</v>
      </c>
    </row>
    <row r="135" spans="1:15" x14ac:dyDescent="0.15">
      <c r="A135" s="2">
        <v>136</v>
      </c>
      <c r="B135" s="2" t="str">
        <f t="shared" si="5"/>
        <v>中学男子円盤投9</v>
      </c>
      <c r="C135" s="2" t="str">
        <f>J135&amp;COUNTIF($J$3:J135,J135)</f>
        <v>向當晴矢1</v>
      </c>
      <c r="D135" s="51" t="str">
        <f>STEP①【データ貼付】!D134&amp;STEP①【データ貼付】!E134</f>
        <v>中学男子円盤投</v>
      </c>
      <c r="E135" s="16">
        <f>STEP①【データ貼付】!G134+ROW()/1000000</f>
        <v>2026.000135</v>
      </c>
      <c r="F135" s="2">
        <f t="shared" si="6"/>
        <v>9</v>
      </c>
      <c r="G135" s="2" t="str">
        <f>STEP①【データ貼付】!A134</f>
        <v>通信陸上</v>
      </c>
      <c r="H135" s="2" t="str">
        <f>STEP①【データ貼付】!B134</f>
        <v>網走</v>
      </c>
      <c r="I135" s="49">
        <f>STEP①【データ貼付】!C134</f>
        <v>45109</v>
      </c>
      <c r="J135" s="2" t="str">
        <f>STEP①【データ貼付】!F134</f>
        <v>向當晴矢</v>
      </c>
      <c r="K135" s="2">
        <f>STEP①【データ貼付】!G134</f>
        <v>2026</v>
      </c>
      <c r="L135" s="2" t="str">
        <f>STEP①【データ貼付】!H134</f>
        <v>決</v>
      </c>
      <c r="M135" s="2" t="str">
        <f>STEP①【データ貼付】!I134</f>
        <v>網走第一中</v>
      </c>
      <c r="N135" s="2" t="str">
        <f>STEP①【データ貼付】!J134</f>
        <v>3</v>
      </c>
      <c r="O135" s="2" t="str">
        <f>STEP①【データ貼付】!K134</f>
        <v/>
      </c>
    </row>
    <row r="136" spans="1:15" x14ac:dyDescent="0.15">
      <c r="A136" s="2">
        <v>137</v>
      </c>
      <c r="B136" s="2" t="str">
        <f t="shared" si="5"/>
        <v>中学男子円盤投2</v>
      </c>
      <c r="C136" s="2" t="str">
        <f>J136&amp;COUNTIF($J$3:J136,J136)</f>
        <v>工藤　龍祈1</v>
      </c>
      <c r="D136" s="51" t="str">
        <f>STEP①【データ貼付】!D135&amp;STEP①【データ貼付】!E135</f>
        <v>中学男子円盤投</v>
      </c>
      <c r="E136" s="16">
        <f>STEP①【データ貼付】!G135+ROW()/1000000</f>
        <v>3044.0001360000001</v>
      </c>
      <c r="F136" s="2">
        <f t="shared" si="6"/>
        <v>2</v>
      </c>
      <c r="G136" s="2" t="str">
        <f>STEP①【データ貼付】!A135</f>
        <v>北海道ジュニア</v>
      </c>
      <c r="H136" s="2" t="str">
        <f>STEP①【データ貼付】!B135</f>
        <v>千歳</v>
      </c>
      <c r="I136" s="49" t="str">
        <f>STEP①【データ貼付】!C135</f>
        <v>223/9/3</v>
      </c>
      <c r="J136" s="2" t="str">
        <f>STEP①【データ貼付】!F135</f>
        <v>工藤　龍祈</v>
      </c>
      <c r="K136" s="2">
        <f>STEP①【データ貼付】!G135</f>
        <v>3044</v>
      </c>
      <c r="L136" s="2" t="str">
        <f>STEP①【データ貼付】!H135</f>
        <v>決</v>
      </c>
      <c r="M136" s="2" t="str">
        <f>STEP①【データ貼付】!I135</f>
        <v>北見東陵中</v>
      </c>
      <c r="N136" s="2">
        <f>STEP①【データ貼付】!J135</f>
        <v>2</v>
      </c>
      <c r="O136" s="2">
        <f>STEP①【データ貼付】!K135</f>
        <v>0</v>
      </c>
    </row>
    <row r="137" spans="1:15" x14ac:dyDescent="0.15">
      <c r="A137" s="2">
        <v>138</v>
      </c>
      <c r="B137" s="2" t="str">
        <f t="shared" si="5"/>
        <v>中学男子砲丸投2</v>
      </c>
      <c r="C137" s="2" t="str">
        <f>J137&amp;COUNTIF($J$3:J137,J137)</f>
        <v>工藤　龍祈2</v>
      </c>
      <c r="D137" s="51" t="str">
        <f>STEP①【データ貼付】!D136&amp;STEP①【データ貼付】!E136</f>
        <v>中学男子砲丸投</v>
      </c>
      <c r="E137" s="16">
        <f>STEP①【データ貼付】!G136+ROW()/1000000</f>
        <v>1363.000137</v>
      </c>
      <c r="F137" s="2">
        <f t="shared" si="6"/>
        <v>2</v>
      </c>
      <c r="G137" s="2" t="str">
        <f>STEP①【データ貼付】!A136</f>
        <v>北海道ジュニア</v>
      </c>
      <c r="H137" s="2" t="str">
        <f>STEP①【データ貼付】!B136</f>
        <v>千歳</v>
      </c>
      <c r="I137" s="49" t="str">
        <f>STEP①【データ貼付】!C136</f>
        <v>223/9/3</v>
      </c>
      <c r="J137" s="2" t="str">
        <f>STEP①【データ貼付】!F136</f>
        <v>工藤　龍祈</v>
      </c>
      <c r="K137" s="2">
        <f>STEP①【データ貼付】!G136</f>
        <v>1363</v>
      </c>
      <c r="L137" s="2" t="str">
        <f>STEP①【データ貼付】!H136</f>
        <v>決</v>
      </c>
      <c r="M137" s="2" t="str">
        <f>STEP①【データ貼付】!I136</f>
        <v>北見東陵中</v>
      </c>
      <c r="N137" s="2">
        <f>STEP①【データ貼付】!J136</f>
        <v>2</v>
      </c>
      <c r="O137" s="2">
        <f>STEP①【データ貼付】!K136</f>
        <v>0</v>
      </c>
    </row>
    <row r="138" spans="1:15" x14ac:dyDescent="0.15">
      <c r="A138" s="2">
        <v>139</v>
      </c>
      <c r="B138" s="2" t="str">
        <f t="shared" si="5"/>
        <v>小学男子ｼﾞｬﾍﾞﾘｯｸﾎﾞｰﾙｽﾛｰ25</v>
      </c>
      <c r="C138" s="2" t="str">
        <f>J138&amp;COUNTIF($J$3:J138,J138)</f>
        <v>工藤羽龍1</v>
      </c>
      <c r="D138" s="51" t="str">
        <f>STEP①【データ貼付】!D137&amp;STEP①【データ貼付】!E137</f>
        <v>小学男子ｼﾞｬﾍﾞﾘｯｸﾎﾞｰﾙｽﾛｰ</v>
      </c>
      <c r="E138" s="16">
        <f>STEP①【データ貼付】!G137+ROW()/1000000</f>
        <v>2786.0001379999999</v>
      </c>
      <c r="F138" s="2">
        <f t="shared" si="6"/>
        <v>25</v>
      </c>
      <c r="G138" s="2" t="str">
        <f>STEP①【データ貼付】!A137</f>
        <v>小学生記録会</v>
      </c>
      <c r="H138" s="2" t="str">
        <f>STEP①【データ貼付】!B137</f>
        <v>北見</v>
      </c>
      <c r="I138" s="49">
        <f>STEP①【データ貼付】!C137</f>
        <v>45199</v>
      </c>
      <c r="J138" s="2" t="str">
        <f>STEP①【データ貼付】!F137</f>
        <v>工藤羽龍</v>
      </c>
      <c r="K138" s="2">
        <f>STEP①【データ貼付】!G137</f>
        <v>2786</v>
      </c>
      <c r="L138" s="2" t="str">
        <f>STEP①【データ貼付】!H137</f>
        <v>決</v>
      </c>
      <c r="M138" s="2" t="str">
        <f>STEP①【データ貼付】!I137</f>
        <v>訓子府陸上少年団</v>
      </c>
      <c r="N138" s="2" t="str">
        <f>STEP①【データ貼付】!J137</f>
        <v>5</v>
      </c>
      <c r="O138" s="2" t="str">
        <f>STEP①【データ貼付】!K137</f>
        <v/>
      </c>
    </row>
    <row r="139" spans="1:15" x14ac:dyDescent="0.15">
      <c r="A139" s="2">
        <v>140</v>
      </c>
      <c r="B139" s="2" t="str">
        <f t="shared" si="5"/>
        <v>小学男子走幅跳11</v>
      </c>
      <c r="C139" s="2" t="str">
        <f>J139&amp;COUNTIF($J$3:J139,J139)</f>
        <v>工藤羽龍2</v>
      </c>
      <c r="D139" s="51" t="str">
        <f>STEP①【データ貼付】!D138&amp;STEP①【データ貼付】!E138</f>
        <v>小学男子走幅跳</v>
      </c>
      <c r="E139" s="16">
        <f>STEP①【データ貼付】!G138+ROW()/1000000</f>
        <v>353.00013899999999</v>
      </c>
      <c r="F139" s="2">
        <f t="shared" si="6"/>
        <v>11</v>
      </c>
      <c r="G139" s="2" t="str">
        <f>STEP①【データ貼付】!A138</f>
        <v>小学生記録会</v>
      </c>
      <c r="H139" s="2" t="str">
        <f>STEP①【データ貼付】!B138</f>
        <v>北見</v>
      </c>
      <c r="I139" s="49">
        <f>STEP①【データ貼付】!C138</f>
        <v>45199</v>
      </c>
      <c r="J139" s="2" t="str">
        <f>STEP①【データ貼付】!F138</f>
        <v>工藤羽龍</v>
      </c>
      <c r="K139" s="2">
        <f>STEP①【データ貼付】!G138</f>
        <v>353</v>
      </c>
      <c r="L139" s="2" t="str">
        <f>STEP①【データ貼付】!H138</f>
        <v>決</v>
      </c>
      <c r="M139" s="2" t="str">
        <f>STEP①【データ貼付】!I138</f>
        <v>訓子府陸上少年団</v>
      </c>
      <c r="N139" s="2" t="str">
        <f>STEP①【データ貼付】!J138</f>
        <v>5</v>
      </c>
      <c r="O139" s="2" t="str">
        <f>STEP①【データ貼付】!K138</f>
        <v>0.0</v>
      </c>
    </row>
    <row r="140" spans="1:15" x14ac:dyDescent="0.15">
      <c r="A140" s="2">
        <v>141</v>
      </c>
      <c r="B140" s="2" t="str">
        <f t="shared" si="5"/>
        <v>高校男子ハンマー投3</v>
      </c>
      <c r="C140" s="2" t="str">
        <f>J140&amp;COUNTIF($J$3:J140,J140)</f>
        <v>工藤雄大1</v>
      </c>
      <c r="D140" s="51" t="str">
        <f>STEP①【データ貼付】!D139&amp;STEP①【データ貼付】!E139</f>
        <v>高校男子ハンマー投</v>
      </c>
      <c r="E140" s="16">
        <f>STEP①【データ貼付】!G139+ROW()/1000000</f>
        <v>4035.0001400000001</v>
      </c>
      <c r="F140" s="2">
        <f t="shared" si="6"/>
        <v>3</v>
      </c>
      <c r="G140" s="2" t="str">
        <f>STEP①【データ貼付】!A139</f>
        <v>秋季陸上</v>
      </c>
      <c r="H140" s="2" t="str">
        <f>STEP①【データ貼付】!B139</f>
        <v>網走</v>
      </c>
      <c r="I140" s="49">
        <f>STEP①【データ貼付】!C139</f>
        <v>45178</v>
      </c>
      <c r="J140" s="2" t="str">
        <f>STEP①【データ貼付】!F139</f>
        <v>工藤雄大</v>
      </c>
      <c r="K140" s="2">
        <f>STEP①【データ貼付】!G139</f>
        <v>4035</v>
      </c>
      <c r="L140" s="2" t="str">
        <f>STEP①【データ貼付】!H139</f>
        <v>決</v>
      </c>
      <c r="M140" s="2" t="str">
        <f>STEP①【データ貼付】!I139</f>
        <v>雄武高</v>
      </c>
      <c r="N140" s="2" t="str">
        <f>STEP①【データ貼付】!J139</f>
        <v>2</v>
      </c>
      <c r="O140" s="2" t="str">
        <f>STEP①【データ貼付】!K139</f>
        <v/>
      </c>
    </row>
    <row r="141" spans="1:15" x14ac:dyDescent="0.15">
      <c r="A141" s="2">
        <v>142</v>
      </c>
      <c r="B141" s="2" t="str">
        <f t="shared" si="5"/>
        <v>高校男子やり投1</v>
      </c>
      <c r="C141" s="2" t="str">
        <f>J141&amp;COUNTIF($J$3:J141,J141)</f>
        <v>工藤雄大2</v>
      </c>
      <c r="D141" s="51" t="str">
        <f>STEP①【データ貼付】!D140&amp;STEP①【データ貼付】!E140</f>
        <v>高校男子やり投</v>
      </c>
      <c r="E141" s="16">
        <f>STEP①【データ貼付】!G140+ROW()/1000000</f>
        <v>6030.0001410000004</v>
      </c>
      <c r="F141" s="2">
        <f t="shared" si="6"/>
        <v>1</v>
      </c>
      <c r="G141" s="2" t="str">
        <f>STEP①【データ貼付】!A140</f>
        <v>秋季陸上</v>
      </c>
      <c r="H141" s="2" t="str">
        <f>STEP①【データ貼付】!B140</f>
        <v>網走</v>
      </c>
      <c r="I141" s="49">
        <f>STEP①【データ貼付】!C140</f>
        <v>45178</v>
      </c>
      <c r="J141" s="2" t="str">
        <f>STEP①【データ貼付】!F140</f>
        <v>工藤雄大</v>
      </c>
      <c r="K141" s="2">
        <f>STEP①【データ貼付】!G140</f>
        <v>6030</v>
      </c>
      <c r="L141" s="2" t="str">
        <f>STEP①【データ貼付】!H140</f>
        <v>決</v>
      </c>
      <c r="M141" s="2" t="str">
        <f>STEP①【データ貼付】!I140</f>
        <v>雄武高</v>
      </c>
      <c r="N141" s="2" t="str">
        <f>STEP①【データ貼付】!J140</f>
        <v>2</v>
      </c>
      <c r="O141" s="2" t="str">
        <f>STEP①【データ貼付】!K140</f>
        <v/>
      </c>
    </row>
    <row r="142" spans="1:15" x14ac:dyDescent="0.15">
      <c r="A142" s="2">
        <v>143</v>
      </c>
      <c r="B142" s="2" t="str">
        <f t="shared" si="5"/>
        <v>高校男子円盤投1</v>
      </c>
      <c r="C142" s="2" t="str">
        <f>J142&amp;COUNTIF($J$3:J142,J142)</f>
        <v>工藤雄大3</v>
      </c>
      <c r="D142" s="51" t="str">
        <f>STEP①【データ貼付】!D141&amp;STEP①【データ貼付】!E141</f>
        <v>高校男子円盤投</v>
      </c>
      <c r="E142" s="16">
        <f>STEP①【データ貼付】!G141+ROW()/1000000</f>
        <v>4271.0001419999999</v>
      </c>
      <c r="F142" s="2">
        <f t="shared" si="6"/>
        <v>1</v>
      </c>
      <c r="G142" s="2" t="str">
        <f>STEP①【データ貼付】!A141</f>
        <v>全道高校新人</v>
      </c>
      <c r="H142" s="2" t="str">
        <f>STEP①【データ貼付】!B141</f>
        <v>花咲</v>
      </c>
      <c r="I142" s="49" t="str">
        <f>STEP①【データ貼付】!C141</f>
        <v>223/9/22</v>
      </c>
      <c r="J142" s="2" t="str">
        <f>STEP①【データ貼付】!F141</f>
        <v>工藤雄大</v>
      </c>
      <c r="K142" s="2">
        <f>STEP①【データ貼付】!G141</f>
        <v>4271</v>
      </c>
      <c r="L142" s="2" t="str">
        <f>STEP①【データ貼付】!H141</f>
        <v>決</v>
      </c>
      <c r="M142" s="2" t="str">
        <f>STEP①【データ貼付】!I141</f>
        <v>雄武</v>
      </c>
      <c r="N142" s="2">
        <f>STEP①【データ貼付】!J141</f>
        <v>2</v>
      </c>
      <c r="O142" s="2">
        <f>STEP①【データ貼付】!K141</f>
        <v>0</v>
      </c>
    </row>
    <row r="143" spans="1:15" x14ac:dyDescent="0.15">
      <c r="A143" s="2">
        <v>144</v>
      </c>
      <c r="B143" s="2" t="str">
        <f t="shared" si="5"/>
        <v>高校男子砲丸投14</v>
      </c>
      <c r="C143" s="2" t="str">
        <f>J143&amp;COUNTIF($J$3:J143,J143)</f>
        <v>工藤雄大4</v>
      </c>
      <c r="D143" s="51" t="str">
        <f>STEP①【データ貼付】!D142&amp;STEP①【データ貼付】!E142</f>
        <v>高校男子砲丸投</v>
      </c>
      <c r="E143" s="16">
        <f>STEP①【データ貼付】!G142+ROW()/1000000</f>
        <v>944.00014299999998</v>
      </c>
      <c r="F143" s="2">
        <f t="shared" si="6"/>
        <v>14</v>
      </c>
      <c r="G143" s="2" t="str">
        <f>STEP①【データ貼付】!A142</f>
        <v>高校支部</v>
      </c>
      <c r="H143" s="2" t="str">
        <f>STEP①【データ貼付】!B142</f>
        <v>北見</v>
      </c>
      <c r="I143" s="49" t="str">
        <f>STEP①【データ貼付】!C142</f>
        <v>223/5/20</v>
      </c>
      <c r="J143" s="2" t="str">
        <f>STEP①【データ貼付】!F142</f>
        <v>工藤雄大</v>
      </c>
      <c r="K143" s="2">
        <f>STEP①【データ貼付】!G142</f>
        <v>944</v>
      </c>
      <c r="L143" s="2" t="str">
        <f>STEP①【データ貼付】!H142</f>
        <v>決</v>
      </c>
      <c r="M143" s="2" t="str">
        <f>STEP①【データ貼付】!I142</f>
        <v>雄武</v>
      </c>
      <c r="N143" s="2" t="str">
        <f>STEP①【データ貼付】!J142</f>
        <v>2</v>
      </c>
      <c r="O143" s="2" t="str">
        <f>STEP①【データ貼付】!K142</f>
        <v/>
      </c>
    </row>
    <row r="144" spans="1:15" x14ac:dyDescent="0.15">
      <c r="A144" s="2">
        <v>145</v>
      </c>
      <c r="B144" s="2" t="str">
        <f t="shared" si="5"/>
        <v>高校男子やり投5</v>
      </c>
      <c r="C144" s="2" t="str">
        <f>J144&amp;COUNTIF($J$3:J144,J144)</f>
        <v>工藤琉人1</v>
      </c>
      <c r="D144" s="51" t="str">
        <f>STEP①【データ貼付】!D143&amp;STEP①【データ貼付】!E143</f>
        <v>高校男子やり投</v>
      </c>
      <c r="E144" s="16">
        <f>STEP①【データ貼付】!G143+ROW()/1000000</f>
        <v>5000.0001439999996</v>
      </c>
      <c r="F144" s="2">
        <f t="shared" si="6"/>
        <v>5</v>
      </c>
      <c r="G144" s="2" t="str">
        <f>STEP①【データ貼付】!A143</f>
        <v>秋季陸上</v>
      </c>
      <c r="H144" s="2" t="str">
        <f>STEP①【データ貼付】!B143</f>
        <v>網走</v>
      </c>
      <c r="I144" s="49">
        <f>STEP①【データ貼付】!C143</f>
        <v>45178</v>
      </c>
      <c r="J144" s="2" t="str">
        <f>STEP①【データ貼付】!F143</f>
        <v>工藤琉人</v>
      </c>
      <c r="K144" s="2">
        <f>STEP①【データ貼付】!G143</f>
        <v>5000</v>
      </c>
      <c r="L144" s="2" t="str">
        <f>STEP①【データ貼付】!H143</f>
        <v>決</v>
      </c>
      <c r="M144" s="2" t="str">
        <f>STEP①【データ貼付】!I143</f>
        <v>日体大附属高</v>
      </c>
      <c r="N144" s="2" t="str">
        <f>STEP①【データ貼付】!J143</f>
        <v>2</v>
      </c>
      <c r="O144" s="2" t="str">
        <f>STEP①【データ貼付】!K143</f>
        <v/>
      </c>
    </row>
    <row r="145" spans="1:15" x14ac:dyDescent="0.15">
      <c r="A145" s="2">
        <v>146</v>
      </c>
      <c r="B145" s="2" t="str">
        <f t="shared" si="5"/>
        <v>高校男子円盤投5</v>
      </c>
      <c r="C145" s="2" t="str">
        <f>J145&amp;COUNTIF($J$3:J145,J145)</f>
        <v>工藤琉人2</v>
      </c>
      <c r="D145" s="51" t="str">
        <f>STEP①【データ貼付】!D144&amp;STEP①【データ貼付】!E144</f>
        <v>高校男子円盤投</v>
      </c>
      <c r="E145" s="16">
        <f>STEP①【データ貼付】!G144+ROW()/1000000</f>
        <v>3307.000145</v>
      </c>
      <c r="F145" s="2">
        <f t="shared" si="6"/>
        <v>5</v>
      </c>
      <c r="G145" s="2" t="str">
        <f>STEP①【データ貼付】!A144</f>
        <v>全道高校新人</v>
      </c>
      <c r="H145" s="2" t="str">
        <f>STEP①【データ貼付】!B144</f>
        <v>花咲</v>
      </c>
      <c r="I145" s="49" t="str">
        <f>STEP①【データ貼付】!C144</f>
        <v>223/9/22</v>
      </c>
      <c r="J145" s="2" t="str">
        <f>STEP①【データ貼付】!F144</f>
        <v>工藤琉人</v>
      </c>
      <c r="K145" s="2">
        <f>STEP①【データ貼付】!G144</f>
        <v>3307</v>
      </c>
      <c r="L145" s="2" t="str">
        <f>STEP①【データ貼付】!H144</f>
        <v>予</v>
      </c>
      <c r="M145" s="2" t="str">
        <f>STEP①【データ貼付】!I144</f>
        <v>日体大附属</v>
      </c>
      <c r="N145" s="2">
        <f>STEP①【データ貼付】!J144</f>
        <v>2</v>
      </c>
      <c r="O145" s="2">
        <f>STEP①【データ貼付】!K144</f>
        <v>0</v>
      </c>
    </row>
    <row r="146" spans="1:15" x14ac:dyDescent="0.15">
      <c r="A146" s="2">
        <v>147</v>
      </c>
      <c r="B146" s="2" t="str">
        <f t="shared" si="5"/>
        <v>高校男子砲丸投13</v>
      </c>
      <c r="C146" s="2" t="str">
        <f>J146&amp;COUNTIF($J$3:J146,J146)</f>
        <v>工藤琉人3</v>
      </c>
      <c r="D146" s="51" t="str">
        <f>STEP①【データ貼付】!D145&amp;STEP①【データ貼付】!E145</f>
        <v>高校男子砲丸投</v>
      </c>
      <c r="E146" s="16">
        <f>STEP①【データ貼付】!G145+ROW()/1000000</f>
        <v>954.00014599999997</v>
      </c>
      <c r="F146" s="2">
        <f t="shared" si="6"/>
        <v>13</v>
      </c>
      <c r="G146" s="2" t="str">
        <f>STEP①【データ貼付】!A145</f>
        <v>高校支部</v>
      </c>
      <c r="H146" s="2" t="str">
        <f>STEP①【データ貼付】!B145</f>
        <v>北見</v>
      </c>
      <c r="I146" s="49" t="str">
        <f>STEP①【データ貼付】!C145</f>
        <v>223/5/20</v>
      </c>
      <c r="J146" s="2" t="str">
        <f>STEP①【データ貼付】!F145</f>
        <v>工藤琉人</v>
      </c>
      <c r="K146" s="2">
        <f>STEP①【データ貼付】!G145</f>
        <v>954</v>
      </c>
      <c r="L146" s="2" t="str">
        <f>STEP①【データ貼付】!H145</f>
        <v>決</v>
      </c>
      <c r="M146" s="2" t="str">
        <f>STEP①【データ貼付】!I145</f>
        <v>日体大附属</v>
      </c>
      <c r="N146" s="2" t="str">
        <f>STEP①【データ貼付】!J145</f>
        <v>2</v>
      </c>
      <c r="O146" s="2" t="str">
        <f>STEP①【データ貼付】!K145</f>
        <v/>
      </c>
    </row>
    <row r="147" spans="1:15" x14ac:dyDescent="0.15">
      <c r="A147" s="2">
        <v>148</v>
      </c>
      <c r="B147" s="2" t="str">
        <f t="shared" si="5"/>
        <v>中学男子円盤投1</v>
      </c>
      <c r="C147" s="2" t="str">
        <f>J147&amp;COUNTIF($J$3:J147,J147)</f>
        <v>工藤龍祈1</v>
      </c>
      <c r="D147" s="51" t="str">
        <f>STEP①【データ貼付】!D146&amp;STEP①【データ貼付】!E146</f>
        <v>中学男子円盤投</v>
      </c>
      <c r="E147" s="16">
        <f>STEP①【データ貼付】!G146+ROW()/1000000</f>
        <v>3348.0001470000002</v>
      </c>
      <c r="F147" s="2">
        <f t="shared" si="6"/>
        <v>1</v>
      </c>
      <c r="G147" s="2" t="str">
        <f>STEP①【データ貼付】!A146</f>
        <v>秋季陸上</v>
      </c>
      <c r="H147" s="2" t="str">
        <f>STEP①【データ貼付】!B146</f>
        <v>網走</v>
      </c>
      <c r="I147" s="49">
        <f>STEP①【データ貼付】!C146</f>
        <v>45179</v>
      </c>
      <c r="J147" s="2" t="str">
        <f>STEP①【データ貼付】!F146</f>
        <v>工藤龍祈</v>
      </c>
      <c r="K147" s="2">
        <f>STEP①【データ貼付】!G146</f>
        <v>3348</v>
      </c>
      <c r="L147" s="2" t="str">
        <f>STEP①【データ貼付】!H146</f>
        <v>決</v>
      </c>
      <c r="M147" s="2" t="str">
        <f>STEP①【データ貼付】!I146</f>
        <v>北見東陵中</v>
      </c>
      <c r="N147" s="2" t="str">
        <f>STEP①【データ貼付】!J146</f>
        <v>2</v>
      </c>
      <c r="O147" s="2" t="str">
        <f>STEP①【データ貼付】!K146</f>
        <v/>
      </c>
    </row>
    <row r="148" spans="1:15" x14ac:dyDescent="0.15">
      <c r="A148" s="2">
        <v>149</v>
      </c>
      <c r="B148" s="2" t="str">
        <f t="shared" si="5"/>
        <v>中学男子砲丸投1</v>
      </c>
      <c r="C148" s="2" t="str">
        <f>J148&amp;COUNTIF($J$3:J148,J148)</f>
        <v>工藤龍祈2</v>
      </c>
      <c r="D148" s="51" t="str">
        <f>STEP①【データ貼付】!D147&amp;STEP①【データ貼付】!E147</f>
        <v>中学男子砲丸投</v>
      </c>
      <c r="E148" s="16">
        <f>STEP①【データ貼付】!G147+ROW()/1000000</f>
        <v>1405.0001480000001</v>
      </c>
      <c r="F148" s="2">
        <f t="shared" si="6"/>
        <v>1</v>
      </c>
      <c r="G148" s="2" t="str">
        <f>STEP①【データ貼付】!A147</f>
        <v>全道中学</v>
      </c>
      <c r="H148" s="2" t="str">
        <f>STEP①【データ貼付】!B147</f>
        <v>釧路</v>
      </c>
      <c r="I148" s="49">
        <f>STEP①【データ貼付】!C147</f>
        <v>45134</v>
      </c>
      <c r="J148" s="2" t="str">
        <f>STEP①【データ貼付】!F147</f>
        <v>工藤龍祈</v>
      </c>
      <c r="K148" s="2">
        <f>STEP①【データ貼付】!G147</f>
        <v>1405</v>
      </c>
      <c r="L148" s="2" t="str">
        <f>STEP①【データ貼付】!H147</f>
        <v>決</v>
      </c>
      <c r="M148" s="2" t="str">
        <f>STEP①【データ貼付】!I147</f>
        <v>北見東陵</v>
      </c>
      <c r="N148" s="2" t="str">
        <f>STEP①【データ貼付】!J147</f>
        <v>2</v>
      </c>
      <c r="O148" s="2" t="str">
        <f>STEP①【データ貼付】!K147</f>
        <v/>
      </c>
    </row>
    <row r="149" spans="1:15" x14ac:dyDescent="0.15">
      <c r="A149" s="2">
        <v>150</v>
      </c>
      <c r="B149" s="2" t="str">
        <f t="shared" si="5"/>
        <v>一般男子円盤投1</v>
      </c>
      <c r="C149" s="2" t="str">
        <f>J149&amp;COUNTIF($J$3:J149,J149)</f>
        <v>工藤颯斗1</v>
      </c>
      <c r="D149" s="51" t="str">
        <f>STEP①【データ貼付】!D148&amp;STEP①【データ貼付】!E148</f>
        <v>一般男子円盤投</v>
      </c>
      <c r="E149" s="16">
        <f>STEP①【データ貼付】!G148+ROW()/1000000</f>
        <v>3978.000149</v>
      </c>
      <c r="F149" s="2">
        <f t="shared" si="6"/>
        <v>1</v>
      </c>
      <c r="G149" s="2" t="str">
        <f>STEP①【データ貼付】!A148</f>
        <v>混成記録会</v>
      </c>
      <c r="H149" s="2" t="str">
        <f>STEP①【データ貼付】!B148</f>
        <v>網走</v>
      </c>
      <c r="I149" s="49" t="str">
        <f>STEP①【データ貼付】!C148</f>
        <v>10月15日</v>
      </c>
      <c r="J149" s="2" t="str">
        <f>STEP①【データ貼付】!F148</f>
        <v>工藤颯斗</v>
      </c>
      <c r="K149" s="2">
        <f>STEP①【データ貼付】!G148</f>
        <v>3978</v>
      </c>
      <c r="L149" s="2" t="str">
        <f>STEP①【データ貼付】!H148</f>
        <v>決</v>
      </c>
      <c r="M149" s="2" t="str">
        <f>STEP①【データ貼付】!I148</f>
        <v>国士大</v>
      </c>
      <c r="N149" s="2" t="str">
        <f>STEP①【データ貼付】!J148</f>
        <v>4</v>
      </c>
      <c r="O149" s="2" t="str">
        <f>STEP①【データ貼付】!K148</f>
        <v/>
      </c>
    </row>
    <row r="150" spans="1:15" x14ac:dyDescent="0.15">
      <c r="A150" s="2">
        <v>151</v>
      </c>
      <c r="B150" s="2" t="str">
        <f t="shared" si="5"/>
        <v>高校女子やり投12</v>
      </c>
      <c r="C150" s="2" t="str">
        <f>J150&amp;COUNTIF($J$3:J150,J150)</f>
        <v>港琴羽1</v>
      </c>
      <c r="D150" s="51" t="str">
        <f>STEP①【データ貼付】!D149&amp;STEP①【データ貼付】!E149</f>
        <v>高校女子やり投</v>
      </c>
      <c r="E150" s="16">
        <f>STEP①【データ貼付】!G149+ROW()/1000000</f>
        <v>1847.0001500000001</v>
      </c>
      <c r="F150" s="2">
        <f t="shared" si="6"/>
        <v>12</v>
      </c>
      <c r="G150" s="2" t="str">
        <f>STEP①【データ貼付】!A149</f>
        <v>高校支部</v>
      </c>
      <c r="H150" s="2" t="str">
        <f>STEP①【データ貼付】!B149</f>
        <v>北見</v>
      </c>
      <c r="I150" s="49" t="str">
        <f>STEP①【データ貼付】!C149</f>
        <v>223/5/19</v>
      </c>
      <c r="J150" s="2" t="str">
        <f>STEP①【データ貼付】!F149</f>
        <v>港琴羽</v>
      </c>
      <c r="K150" s="2">
        <f>STEP①【データ貼付】!G149</f>
        <v>1847</v>
      </c>
      <c r="L150" s="2" t="str">
        <f>STEP①【データ貼付】!H149</f>
        <v>決</v>
      </c>
      <c r="M150" s="2" t="str">
        <f>STEP①【データ貼付】!I149</f>
        <v>遠軽</v>
      </c>
      <c r="N150" s="2" t="str">
        <f>STEP①【データ貼付】!J149</f>
        <v>3</v>
      </c>
      <c r="O150" s="2" t="str">
        <f>STEP①【データ貼付】!K149</f>
        <v/>
      </c>
    </row>
    <row r="151" spans="1:15" x14ac:dyDescent="0.15">
      <c r="A151" s="2">
        <v>152</v>
      </c>
      <c r="B151" s="2" t="str">
        <f t="shared" si="5"/>
        <v>小学男子ｼﾞｬﾍﾞﾘｯｸﾎﾞｰﾙｽﾛｰ40</v>
      </c>
      <c r="C151" s="2" t="str">
        <f>J151&amp;COUNTIF($J$3:J151,J151)</f>
        <v>荒木明楽1</v>
      </c>
      <c r="D151" s="51" t="str">
        <f>STEP①【データ貼付】!D150&amp;STEP①【データ貼付】!E150</f>
        <v>小学男子ｼﾞｬﾍﾞﾘｯｸﾎﾞｰﾙｽﾛｰ</v>
      </c>
      <c r="E151" s="16">
        <f>STEP①【データ貼付】!G150+ROW()/1000000</f>
        <v>2228.0001510000002</v>
      </c>
      <c r="F151" s="2">
        <f t="shared" si="6"/>
        <v>40</v>
      </c>
      <c r="G151" s="2" t="str">
        <f>STEP①【データ貼付】!A150</f>
        <v>全小予選</v>
      </c>
      <c r="H151" s="2" t="str">
        <f>STEP①【データ貼付】!B150</f>
        <v>北見</v>
      </c>
      <c r="I151" s="49">
        <f>STEP①【データ貼付】!C150</f>
        <v>45074</v>
      </c>
      <c r="J151" s="2" t="str">
        <f>STEP①【データ貼付】!F150</f>
        <v>荒木明楽</v>
      </c>
      <c r="K151" s="2">
        <f>STEP①【データ貼付】!G150</f>
        <v>2228</v>
      </c>
      <c r="L151" s="2" t="str">
        <f>STEP①【データ貼付】!H150</f>
        <v>決</v>
      </c>
      <c r="M151" s="2" t="str">
        <f>STEP①【データ貼付】!I150</f>
        <v>訓子府陸上少年団</v>
      </c>
      <c r="N151" s="2" t="str">
        <f>STEP①【データ貼付】!J150</f>
        <v>6</v>
      </c>
      <c r="O151" s="2" t="str">
        <f>STEP①【データ貼付】!K150</f>
        <v/>
      </c>
    </row>
    <row r="152" spans="1:15" x14ac:dyDescent="0.15">
      <c r="A152" s="2">
        <v>153</v>
      </c>
      <c r="B152" s="2" t="str">
        <f t="shared" si="5"/>
        <v>小学男子砲丸投2</v>
      </c>
      <c r="C152" s="2" t="str">
        <f>J152&amp;COUNTIF($J$3:J152,J152)</f>
        <v>荒木明楽2</v>
      </c>
      <c r="D152" s="51" t="str">
        <f>STEP①【データ貼付】!D151&amp;STEP①【データ貼付】!E151</f>
        <v>小学男子砲丸投</v>
      </c>
      <c r="E152" s="16">
        <f>STEP①【データ貼付】!G151+ROW()/1000000</f>
        <v>709.00015199999996</v>
      </c>
      <c r="F152" s="2">
        <f t="shared" si="6"/>
        <v>2</v>
      </c>
      <c r="G152" s="2" t="str">
        <f>STEP①【データ貼付】!A151</f>
        <v>全小予選</v>
      </c>
      <c r="H152" s="2" t="str">
        <f>STEP①【データ貼付】!B151</f>
        <v>北見</v>
      </c>
      <c r="I152" s="49">
        <f>STEP①【データ貼付】!C151</f>
        <v>45074</v>
      </c>
      <c r="J152" s="2" t="str">
        <f>STEP①【データ貼付】!F151</f>
        <v>荒木明楽</v>
      </c>
      <c r="K152" s="2">
        <f>STEP①【データ貼付】!G151</f>
        <v>709</v>
      </c>
      <c r="L152" s="2" t="str">
        <f>STEP①【データ貼付】!H151</f>
        <v>決</v>
      </c>
      <c r="M152" s="2" t="str">
        <f>STEP①【データ貼付】!I151</f>
        <v>訓子府陸上少年団</v>
      </c>
      <c r="N152" s="2" t="str">
        <f>STEP①【データ貼付】!J151</f>
        <v>6</v>
      </c>
      <c r="O152" s="2" t="str">
        <f>STEP①【データ貼付】!K151</f>
        <v/>
      </c>
    </row>
    <row r="153" spans="1:15" x14ac:dyDescent="0.15">
      <c r="A153" s="2">
        <v>154</v>
      </c>
      <c r="B153" s="2" t="str">
        <f t="shared" si="5"/>
        <v>小学男子ｼﾞｬﾍﾞﾘｯｸﾎﾞｰﾙｽﾛｰ34</v>
      </c>
      <c r="C153" s="2" t="str">
        <f>J153&amp;COUNTIF($J$3:J153,J153)</f>
        <v>荒木優作1</v>
      </c>
      <c r="D153" s="51" t="str">
        <f>STEP①【データ貼付】!D152&amp;STEP①【データ貼付】!E152</f>
        <v>小学男子ｼﾞｬﾍﾞﾘｯｸﾎﾞｰﾙｽﾛｰ</v>
      </c>
      <c r="E153" s="16">
        <f>STEP①【データ貼付】!G152+ROW()/1000000</f>
        <v>2385.000153</v>
      </c>
      <c r="F153" s="2">
        <f t="shared" si="6"/>
        <v>34</v>
      </c>
      <c r="G153" s="2" t="str">
        <f>STEP①【データ貼付】!A152</f>
        <v>小学生記録会</v>
      </c>
      <c r="H153" s="2" t="str">
        <f>STEP①【データ貼付】!B152</f>
        <v>北見</v>
      </c>
      <c r="I153" s="49">
        <f>STEP①【データ貼付】!C152</f>
        <v>45199</v>
      </c>
      <c r="J153" s="2" t="str">
        <f>STEP①【データ貼付】!F152</f>
        <v>荒木優作</v>
      </c>
      <c r="K153" s="2">
        <f>STEP①【データ貼付】!G152</f>
        <v>2385</v>
      </c>
      <c r="L153" s="2" t="str">
        <f>STEP①【データ貼付】!H152</f>
        <v>決</v>
      </c>
      <c r="M153" s="2" t="str">
        <f>STEP①【データ貼付】!I152</f>
        <v>オホーツクキッズ</v>
      </c>
      <c r="N153" s="2" t="str">
        <f>STEP①【データ貼付】!J152</f>
        <v>3</v>
      </c>
      <c r="O153" s="2" t="str">
        <f>STEP①【データ貼付】!K152</f>
        <v/>
      </c>
    </row>
    <row r="154" spans="1:15" x14ac:dyDescent="0.15">
      <c r="A154" s="2">
        <v>155</v>
      </c>
      <c r="B154" s="2" t="str">
        <f t="shared" si="5"/>
        <v>一般男子ハンマー投1</v>
      </c>
      <c r="C154" s="2" t="str">
        <f>J154&amp;COUNTIF($J$3:J154,J154)</f>
        <v>高宮魁1</v>
      </c>
      <c r="D154" s="51" t="str">
        <f>STEP①【データ貼付】!D153&amp;STEP①【データ貼付】!E153</f>
        <v>一般男子ハンマー投</v>
      </c>
      <c r="E154" s="16">
        <f>STEP①【データ貼付】!G153+ROW()/1000000</f>
        <v>4420.0001540000003</v>
      </c>
      <c r="F154" s="2">
        <f t="shared" si="6"/>
        <v>1</v>
      </c>
      <c r="G154" s="2" t="str">
        <f>STEP①【データ貼付】!A153</f>
        <v>北海道選手権</v>
      </c>
      <c r="H154" s="2" t="str">
        <f>STEP①【データ貼付】!B153</f>
        <v>網走</v>
      </c>
      <c r="I154" s="49">
        <f>STEP①【データ貼付】!C153</f>
        <v>45122</v>
      </c>
      <c r="J154" s="2" t="str">
        <f>STEP①【データ貼付】!F153</f>
        <v>高宮魁</v>
      </c>
      <c r="K154" s="2">
        <f>STEP①【データ貼付】!G153</f>
        <v>4420</v>
      </c>
      <c r="L154" s="2" t="str">
        <f>STEP①【データ貼付】!H153</f>
        <v>決</v>
      </c>
      <c r="M154" s="2" t="str">
        <f>STEP①【データ貼付】!I153</f>
        <v>北翔大</v>
      </c>
      <c r="N154" s="2" t="str">
        <f>STEP①【データ貼付】!J153</f>
        <v>2</v>
      </c>
      <c r="O154" s="2" t="str">
        <f>STEP①【データ貼付】!K153</f>
        <v/>
      </c>
    </row>
    <row r="155" spans="1:15" x14ac:dyDescent="0.15">
      <c r="A155" s="2">
        <v>156</v>
      </c>
      <c r="B155" s="2" t="str">
        <f t="shared" si="5"/>
        <v>小学女子ｼﾞｬﾍﾞﾘｯｸﾎﾞｰﾙｽﾛｰ12</v>
      </c>
      <c r="C155" s="2" t="str">
        <f>J155&amp;COUNTIF($J$3:J155,J155)</f>
        <v>高橋憩1</v>
      </c>
      <c r="D155" s="51" t="str">
        <f>STEP①【データ貼付】!D154&amp;STEP①【データ貼付】!E154</f>
        <v>小学女子ｼﾞｬﾍﾞﾘｯｸﾎﾞｰﾙｽﾛｰ</v>
      </c>
      <c r="E155" s="16">
        <f>STEP①【データ貼付】!G154+ROW()/1000000</f>
        <v>1759.0001549999999</v>
      </c>
      <c r="F155" s="2">
        <f t="shared" si="6"/>
        <v>12</v>
      </c>
      <c r="G155" s="2" t="str">
        <f>STEP①【データ貼付】!A154</f>
        <v>美幌記録会</v>
      </c>
      <c r="H155" s="2" t="str">
        <f>STEP①【データ貼付】!B154</f>
        <v>美幌</v>
      </c>
      <c r="I155" s="49">
        <f>STEP①【データ貼付】!C154</f>
        <v>45208</v>
      </c>
      <c r="J155" s="2" t="str">
        <f>STEP①【データ貼付】!F154</f>
        <v>高橋憩</v>
      </c>
      <c r="K155" s="2">
        <f>STEP①【データ貼付】!G154</f>
        <v>1759</v>
      </c>
      <c r="L155" s="2" t="str">
        <f>STEP①【データ貼付】!H154</f>
        <v>決</v>
      </c>
      <c r="M155" s="2" t="str">
        <f>STEP①【データ貼付】!I154</f>
        <v>オホーツクキッズ</v>
      </c>
      <c r="N155" s="2" t="str">
        <f>STEP①【データ貼付】!J154</f>
        <v>2</v>
      </c>
      <c r="O155" s="2" t="str">
        <f>STEP①【データ貼付】!K154</f>
        <v/>
      </c>
    </row>
    <row r="156" spans="1:15" x14ac:dyDescent="0.15">
      <c r="A156" s="2">
        <v>157</v>
      </c>
      <c r="B156" s="2" t="str">
        <f t="shared" si="5"/>
        <v>小学男子ｼﾞｬﾍﾞﾘｯｸﾎﾞｰﾙｽﾛｰ16</v>
      </c>
      <c r="C156" s="2" t="str">
        <f>J156&amp;COUNTIF($J$3:J156,J156)</f>
        <v>高橋弦志1</v>
      </c>
      <c r="D156" s="51" t="str">
        <f>STEP①【データ貼付】!D155&amp;STEP①【データ貼付】!E155</f>
        <v>小学男子ｼﾞｬﾍﾞﾘｯｸﾎﾞｰﾙｽﾛｰ</v>
      </c>
      <c r="E156" s="16">
        <f>STEP①【データ貼付】!G155+ROW()/1000000</f>
        <v>3282.0001560000001</v>
      </c>
      <c r="F156" s="2">
        <f t="shared" si="6"/>
        <v>16</v>
      </c>
      <c r="G156" s="2" t="str">
        <f>STEP①【データ貼付】!A155</f>
        <v>小学生記録会</v>
      </c>
      <c r="H156" s="2" t="str">
        <f>STEP①【データ貼付】!B155</f>
        <v>北見</v>
      </c>
      <c r="I156" s="49">
        <f>STEP①【データ貼付】!C155</f>
        <v>45199</v>
      </c>
      <c r="J156" s="2" t="str">
        <f>STEP①【データ貼付】!F155</f>
        <v>高橋弦志</v>
      </c>
      <c r="K156" s="2">
        <f>STEP①【データ貼付】!G155</f>
        <v>3282</v>
      </c>
      <c r="L156" s="2" t="str">
        <f>STEP①【データ貼付】!H155</f>
        <v>決</v>
      </c>
      <c r="M156" s="2" t="str">
        <f>STEP①【データ貼付】!I155</f>
        <v>オホーツクキッズ</v>
      </c>
      <c r="N156" s="2" t="str">
        <f>STEP①【データ貼付】!J155</f>
        <v>5</v>
      </c>
      <c r="O156" s="2" t="str">
        <f>STEP①【データ貼付】!K155</f>
        <v/>
      </c>
    </row>
    <row r="157" spans="1:15" x14ac:dyDescent="0.15">
      <c r="A157" s="2">
        <v>158</v>
      </c>
      <c r="B157" s="2" t="str">
        <f t="shared" si="5"/>
        <v>小学男子ｼﾞｬﾍﾞﾘｯｸﾎﾞｰﾙｽﾛｰ39</v>
      </c>
      <c r="C157" s="2" t="str">
        <f>J157&amp;COUNTIF($J$3:J157,J157)</f>
        <v>高橋春希1</v>
      </c>
      <c r="D157" s="51" t="str">
        <f>STEP①【データ貼付】!D156&amp;STEP①【データ貼付】!E156</f>
        <v>小学男子ｼﾞｬﾍﾞﾘｯｸﾎﾞｰﾙｽﾛｰ</v>
      </c>
      <c r="E157" s="16">
        <f>STEP①【データ貼付】!G156+ROW()/1000000</f>
        <v>2252.0001569999999</v>
      </c>
      <c r="F157" s="2">
        <f t="shared" si="6"/>
        <v>39</v>
      </c>
      <c r="G157" s="2" t="str">
        <f>STEP①【データ貼付】!A156</f>
        <v>全小予選</v>
      </c>
      <c r="H157" s="2" t="str">
        <f>STEP①【データ貼付】!B156</f>
        <v>北見</v>
      </c>
      <c r="I157" s="49">
        <f>STEP①【データ貼付】!C156</f>
        <v>45074</v>
      </c>
      <c r="J157" s="2" t="str">
        <f>STEP①【データ貼付】!F156</f>
        <v>高橋春希</v>
      </c>
      <c r="K157" s="2">
        <f>STEP①【データ貼付】!G156</f>
        <v>2252</v>
      </c>
      <c r="L157" s="2" t="str">
        <f>STEP①【データ貼付】!H156</f>
        <v>決</v>
      </c>
      <c r="M157" s="2" t="str">
        <f>STEP①【データ貼付】!I156</f>
        <v>オホーツクキッズ</v>
      </c>
      <c r="N157" s="2" t="str">
        <f>STEP①【データ貼付】!J156</f>
        <v>4</v>
      </c>
      <c r="O157" s="2" t="str">
        <f>STEP①【データ貼付】!K156</f>
        <v/>
      </c>
    </row>
    <row r="158" spans="1:15" x14ac:dyDescent="0.15">
      <c r="A158" s="2">
        <v>159</v>
      </c>
      <c r="B158" s="2" t="str">
        <f t="shared" si="5"/>
        <v>小学男子走幅跳41</v>
      </c>
      <c r="C158" s="2" t="str">
        <f>J158&amp;COUNTIF($J$3:J158,J158)</f>
        <v>高橋春希2</v>
      </c>
      <c r="D158" s="51" t="str">
        <f>STEP①【データ貼付】!D157&amp;STEP①【データ貼付】!E157</f>
        <v>小学男子走幅跳</v>
      </c>
      <c r="E158" s="16">
        <f>STEP①【データ貼付】!G157+ROW()/1000000</f>
        <v>272.000158</v>
      </c>
      <c r="F158" s="2">
        <f t="shared" si="6"/>
        <v>41</v>
      </c>
      <c r="G158" s="2" t="str">
        <f>STEP①【データ貼付】!A157</f>
        <v>全小予選</v>
      </c>
      <c r="H158" s="2" t="str">
        <f>STEP①【データ貼付】!B157</f>
        <v>北見</v>
      </c>
      <c r="I158" s="49">
        <f>STEP①【データ貼付】!C157</f>
        <v>45074</v>
      </c>
      <c r="J158" s="2" t="str">
        <f>STEP①【データ貼付】!F157</f>
        <v>高橋春希</v>
      </c>
      <c r="K158" s="2">
        <f>STEP①【データ貼付】!G157</f>
        <v>272</v>
      </c>
      <c r="L158" s="2" t="str">
        <f>STEP①【データ貼付】!H157</f>
        <v>決</v>
      </c>
      <c r="M158" s="2" t="str">
        <f>STEP①【データ貼付】!I157</f>
        <v>オホーツクキッズ</v>
      </c>
      <c r="N158" s="2" t="str">
        <f>STEP①【データ貼付】!J157</f>
        <v>4</v>
      </c>
      <c r="O158" s="2" t="str">
        <f>STEP①【データ貼付】!K157</f>
        <v>0.0</v>
      </c>
    </row>
    <row r="159" spans="1:15" x14ac:dyDescent="0.15">
      <c r="A159" s="2">
        <v>160</v>
      </c>
      <c r="B159" s="2" t="str">
        <f t="shared" si="5"/>
        <v>中学男子走幅跳24</v>
      </c>
      <c r="C159" s="2" t="str">
        <f>J159&amp;COUNTIF($J$3:J159,J159)</f>
        <v>高橋駿太朗1</v>
      </c>
      <c r="D159" s="51" t="str">
        <f>STEP①【データ貼付】!D158&amp;STEP①【データ貼付】!E158</f>
        <v>中学男子走幅跳</v>
      </c>
      <c r="E159" s="16">
        <f>STEP①【データ貼付】!G158+ROW()/1000000</f>
        <v>506.000159</v>
      </c>
      <c r="F159" s="2">
        <f t="shared" si="6"/>
        <v>24</v>
      </c>
      <c r="G159" s="2" t="str">
        <f>STEP①【データ貼付】!A158</f>
        <v>記録会②</v>
      </c>
      <c r="H159" s="2" t="str">
        <f>STEP①【データ貼付】!B158</f>
        <v>網走</v>
      </c>
      <c r="I159" s="49" t="str">
        <f>STEP①【データ貼付】!C158</f>
        <v>223/5/13</v>
      </c>
      <c r="J159" s="2" t="str">
        <f>STEP①【データ貼付】!F158</f>
        <v>高橋駿太朗</v>
      </c>
      <c r="K159" s="2">
        <f>STEP①【データ貼付】!G158</f>
        <v>506</v>
      </c>
      <c r="L159" s="2" t="str">
        <f>STEP①【データ貼付】!H158</f>
        <v>決</v>
      </c>
      <c r="M159" s="2" t="str">
        <f>STEP①【データ貼付】!I158</f>
        <v>網走第一中</v>
      </c>
      <c r="N159" s="2" t="str">
        <f>STEP①【データ貼付】!J158</f>
        <v>3</v>
      </c>
      <c r="O159" s="2" t="str">
        <f>STEP①【データ貼付】!K158</f>
        <v>+2.0</v>
      </c>
    </row>
    <row r="160" spans="1:15" x14ac:dyDescent="0.15">
      <c r="A160" s="2">
        <v>161</v>
      </c>
      <c r="B160" s="2" t="str">
        <f t="shared" si="5"/>
        <v>小学男子ｼﾞｬﾍﾞﾘｯｸﾎﾞｰﾙｽﾛｰ42</v>
      </c>
      <c r="C160" s="2" t="str">
        <f>J160&amp;COUNTIF($J$3:J160,J160)</f>
        <v>高橋信尚1</v>
      </c>
      <c r="D160" s="51" t="str">
        <f>STEP①【データ貼付】!D159&amp;STEP①【データ貼付】!E159</f>
        <v>小学男子ｼﾞｬﾍﾞﾘｯｸﾎﾞｰﾙｽﾛｰ</v>
      </c>
      <c r="E160" s="16">
        <f>STEP①【データ貼付】!G159+ROW()/1000000</f>
        <v>2185.0001600000001</v>
      </c>
      <c r="F160" s="2">
        <f t="shared" si="6"/>
        <v>42</v>
      </c>
      <c r="G160" s="2" t="str">
        <f>STEP①【データ貼付】!A159</f>
        <v>全小予選</v>
      </c>
      <c r="H160" s="2" t="str">
        <f>STEP①【データ貼付】!B159</f>
        <v>北見</v>
      </c>
      <c r="I160" s="49">
        <f>STEP①【データ貼付】!C159</f>
        <v>45074</v>
      </c>
      <c r="J160" s="2" t="str">
        <f>STEP①【データ貼付】!F159</f>
        <v>高橋信尚</v>
      </c>
      <c r="K160" s="2">
        <f>STEP①【データ貼付】!G159</f>
        <v>2185</v>
      </c>
      <c r="L160" s="2" t="str">
        <f>STEP①【データ貼付】!H159</f>
        <v>決</v>
      </c>
      <c r="M160" s="2" t="str">
        <f>STEP①【データ貼付】!I159</f>
        <v>知床AC</v>
      </c>
      <c r="N160" s="2" t="str">
        <f>STEP①【データ貼付】!J159</f>
        <v>4</v>
      </c>
      <c r="O160" s="2" t="str">
        <f>STEP①【データ貼付】!K159</f>
        <v/>
      </c>
    </row>
    <row r="161" spans="1:15" x14ac:dyDescent="0.15">
      <c r="A161" s="2">
        <v>162</v>
      </c>
      <c r="B161" s="2" t="str">
        <f t="shared" si="5"/>
        <v>小学男子ｼﾞｬﾍﾞﾘｯｸﾎﾞｰﾙｽﾛｰ31</v>
      </c>
      <c r="C161" s="2" t="str">
        <f>J161&amp;COUNTIF($J$3:J161,J161)</f>
        <v>高橋晴空1</v>
      </c>
      <c r="D161" s="51" t="str">
        <f>STEP①【データ貼付】!D160&amp;STEP①【データ貼付】!E160</f>
        <v>小学男子ｼﾞｬﾍﾞﾘｯｸﾎﾞｰﾙｽﾛｰ</v>
      </c>
      <c r="E161" s="16">
        <f>STEP①【データ貼付】!G160+ROW()/1000000</f>
        <v>2526.0001609999999</v>
      </c>
      <c r="F161" s="2">
        <f t="shared" si="6"/>
        <v>31</v>
      </c>
      <c r="G161" s="2" t="str">
        <f>STEP①【データ貼付】!A160</f>
        <v>小学生記録会</v>
      </c>
      <c r="H161" s="2" t="str">
        <f>STEP①【データ貼付】!B160</f>
        <v>北見</v>
      </c>
      <c r="I161" s="49">
        <f>STEP①【データ貼付】!C160</f>
        <v>45199</v>
      </c>
      <c r="J161" s="2" t="str">
        <f>STEP①【データ貼付】!F160</f>
        <v>高橋晴空</v>
      </c>
      <c r="K161" s="2">
        <f>STEP①【データ貼付】!G160</f>
        <v>2526</v>
      </c>
      <c r="L161" s="2" t="str">
        <f>STEP①【データ貼付】!H160</f>
        <v>決</v>
      </c>
      <c r="M161" s="2" t="str">
        <f>STEP①【データ貼付】!I160</f>
        <v>訓子府陸上少年団</v>
      </c>
      <c r="N161" s="2" t="str">
        <f>STEP①【データ貼付】!J160</f>
        <v>4</v>
      </c>
      <c r="O161" s="2" t="str">
        <f>STEP①【データ貼付】!K160</f>
        <v/>
      </c>
    </row>
    <row r="162" spans="1:15" x14ac:dyDescent="0.15">
      <c r="A162" s="2">
        <v>163</v>
      </c>
      <c r="B162" s="2" t="str">
        <f t="shared" si="5"/>
        <v>小学男子ｼﾞｬﾍﾞﾘｯｸﾎﾞｰﾙｽﾛｰ32</v>
      </c>
      <c r="C162" s="2" t="str">
        <f>J162&amp;COUNTIF($J$3:J162,J162)</f>
        <v>高橋繕志1</v>
      </c>
      <c r="D162" s="51" t="str">
        <f>STEP①【データ貼付】!D161&amp;STEP①【データ貼付】!E161</f>
        <v>小学男子ｼﾞｬﾍﾞﾘｯｸﾎﾞｰﾙｽﾛｰ</v>
      </c>
      <c r="E162" s="16">
        <f>STEP①【データ貼付】!G161+ROW()/1000000</f>
        <v>2471.0001619999998</v>
      </c>
      <c r="F162" s="2">
        <f t="shared" si="6"/>
        <v>32</v>
      </c>
      <c r="G162" s="2" t="str">
        <f>STEP①【データ貼付】!A161</f>
        <v>美幌記録会</v>
      </c>
      <c r="H162" s="2" t="str">
        <f>STEP①【データ貼付】!B161</f>
        <v>美幌</v>
      </c>
      <c r="I162" s="49">
        <f>STEP①【データ貼付】!C161</f>
        <v>45208</v>
      </c>
      <c r="J162" s="2" t="str">
        <f>STEP①【データ貼付】!F161</f>
        <v>高橋繕志</v>
      </c>
      <c r="K162" s="2">
        <f>STEP①【データ貼付】!G161</f>
        <v>2471</v>
      </c>
      <c r="L162" s="2" t="str">
        <f>STEP①【データ貼付】!H161</f>
        <v>決</v>
      </c>
      <c r="M162" s="2" t="str">
        <f>STEP①【データ貼付】!I161</f>
        <v>オホーツクキッズ</v>
      </c>
      <c r="N162" s="2" t="str">
        <f>STEP①【データ貼付】!J161</f>
        <v>2</v>
      </c>
      <c r="O162" s="2" t="str">
        <f>STEP①【データ貼付】!K161</f>
        <v/>
      </c>
    </row>
    <row r="163" spans="1:15" x14ac:dyDescent="0.15">
      <c r="A163" s="2">
        <v>164</v>
      </c>
      <c r="B163" s="2" t="str">
        <f t="shared" si="5"/>
        <v>中学男子ｼﾞｬﾍﾞﾘｯｸｽﾛｰ37</v>
      </c>
      <c r="C163" s="2" t="str">
        <f>J163&amp;COUNTIF($J$3:J163,J163)</f>
        <v>高橋明万1</v>
      </c>
      <c r="D163" s="51" t="str">
        <f>STEP①【データ貼付】!D162&amp;STEP①【データ貼付】!E162</f>
        <v>中学男子ｼﾞｬﾍﾞﾘｯｸｽﾛｰ</v>
      </c>
      <c r="E163" s="16">
        <f>STEP①【データ貼付】!G162+ROW()/1000000</f>
        <v>1870.0001629999999</v>
      </c>
      <c r="F163" s="2">
        <f t="shared" si="6"/>
        <v>37</v>
      </c>
      <c r="G163" s="2" t="str">
        <f>STEP①【データ貼付】!A162</f>
        <v>通信陸上</v>
      </c>
      <c r="H163" s="2" t="str">
        <f>STEP①【データ貼付】!B162</f>
        <v>網走</v>
      </c>
      <c r="I163" s="49">
        <f>STEP①【データ貼付】!C162</f>
        <v>45109</v>
      </c>
      <c r="J163" s="2" t="str">
        <f>STEP①【データ貼付】!F162</f>
        <v>高橋明万</v>
      </c>
      <c r="K163" s="2">
        <f>STEP①【データ貼付】!G162</f>
        <v>1870</v>
      </c>
      <c r="L163" s="2" t="str">
        <f>STEP①【データ貼付】!H162</f>
        <v>決</v>
      </c>
      <c r="M163" s="2" t="str">
        <f>STEP①【データ貼付】!I162</f>
        <v>北見南中</v>
      </c>
      <c r="N163" s="2" t="str">
        <f>STEP①【データ貼付】!J162</f>
        <v>2</v>
      </c>
      <c r="O163" s="2" t="str">
        <f>STEP①【データ貼付】!K162</f>
        <v/>
      </c>
    </row>
    <row r="164" spans="1:15" x14ac:dyDescent="0.15">
      <c r="A164" s="2">
        <v>165</v>
      </c>
      <c r="B164" s="2" t="str">
        <f t="shared" si="5"/>
        <v>高校男子やり投16</v>
      </c>
      <c r="C164" s="2" t="str">
        <f>J164&amp;COUNTIF($J$3:J164,J164)</f>
        <v>高橋優斗1</v>
      </c>
      <c r="D164" s="51" t="str">
        <f>STEP①【データ貼付】!D163&amp;STEP①【データ貼付】!E163</f>
        <v>高校男子やり投</v>
      </c>
      <c r="E164" s="16">
        <f>STEP①【データ貼付】!G163+ROW()/1000000</f>
        <v>3944.000164</v>
      </c>
      <c r="F164" s="2">
        <f t="shared" si="6"/>
        <v>16</v>
      </c>
      <c r="G164" s="2" t="str">
        <f>STEP①【データ貼付】!A163</f>
        <v>高校新人</v>
      </c>
      <c r="H164" s="2" t="str">
        <f>STEP①【データ貼付】!B163</f>
        <v>網走</v>
      </c>
      <c r="I164" s="49">
        <f>STEP①【データ貼付】!C163</f>
        <v>45156</v>
      </c>
      <c r="J164" s="2" t="str">
        <f>STEP①【データ貼付】!F163</f>
        <v>高橋優斗</v>
      </c>
      <c r="K164" s="2">
        <f>STEP①【データ貼付】!G163</f>
        <v>3944</v>
      </c>
      <c r="L164" s="2" t="str">
        <f>STEP①【データ貼付】!H163</f>
        <v>決</v>
      </c>
      <c r="M164" s="2" t="str">
        <f>STEP①【データ貼付】!I163</f>
        <v>雄武高</v>
      </c>
      <c r="N164" s="2" t="str">
        <f>STEP①【データ貼付】!J163</f>
        <v>1</v>
      </c>
      <c r="O164" s="2" t="str">
        <f>STEP①【データ貼付】!K163</f>
        <v/>
      </c>
    </row>
    <row r="165" spans="1:15" x14ac:dyDescent="0.15">
      <c r="A165" s="2">
        <v>166</v>
      </c>
      <c r="B165" s="2" t="str">
        <f t="shared" si="5"/>
        <v>高校男子円盤投25</v>
      </c>
      <c r="C165" s="2" t="str">
        <f>J165&amp;COUNTIF($J$3:J165,J165)</f>
        <v>高橋優斗2</v>
      </c>
      <c r="D165" s="51" t="str">
        <f>STEP①【データ貼付】!D164&amp;STEP①【データ貼付】!E164</f>
        <v>高校男子円盤投</v>
      </c>
      <c r="E165" s="16">
        <f>STEP①【データ貼付】!G164+ROW()/1000000</f>
        <v>1971.0001649999999</v>
      </c>
      <c r="F165" s="2">
        <f t="shared" si="6"/>
        <v>25</v>
      </c>
      <c r="G165" s="2" t="str">
        <f>STEP①【データ貼付】!A164</f>
        <v>秋季陸上</v>
      </c>
      <c r="H165" s="2" t="str">
        <f>STEP①【データ貼付】!B164</f>
        <v>網走</v>
      </c>
      <c r="I165" s="49">
        <f>STEP①【データ貼付】!C164</f>
        <v>45179</v>
      </c>
      <c r="J165" s="2" t="str">
        <f>STEP①【データ貼付】!F164</f>
        <v>高橋優斗</v>
      </c>
      <c r="K165" s="2">
        <f>STEP①【データ貼付】!G164</f>
        <v>1971</v>
      </c>
      <c r="L165" s="2" t="str">
        <f>STEP①【データ貼付】!H164</f>
        <v>決</v>
      </c>
      <c r="M165" s="2" t="str">
        <f>STEP①【データ貼付】!I164</f>
        <v>雄武高</v>
      </c>
      <c r="N165" s="2" t="str">
        <f>STEP①【データ貼付】!J164</f>
        <v>1</v>
      </c>
      <c r="O165" s="2" t="str">
        <f>STEP①【データ貼付】!K164</f>
        <v/>
      </c>
    </row>
    <row r="166" spans="1:15" x14ac:dyDescent="0.15">
      <c r="A166" s="2">
        <v>167</v>
      </c>
      <c r="B166" s="2" t="str">
        <f t="shared" si="5"/>
        <v>高校男子砲丸投20</v>
      </c>
      <c r="C166" s="2" t="str">
        <f>J166&amp;COUNTIF($J$3:J166,J166)</f>
        <v>高橋優斗3</v>
      </c>
      <c r="D166" s="51" t="str">
        <f>STEP①【データ貼付】!D165&amp;STEP①【データ貼付】!E165</f>
        <v>高校男子砲丸投</v>
      </c>
      <c r="E166" s="16">
        <f>STEP①【データ貼付】!G165+ROW()/1000000</f>
        <v>852.00016600000004</v>
      </c>
      <c r="F166" s="2">
        <f t="shared" si="6"/>
        <v>20</v>
      </c>
      <c r="G166" s="2" t="str">
        <f>STEP①【データ貼付】!A165</f>
        <v>高校新人</v>
      </c>
      <c r="H166" s="2" t="str">
        <f>STEP①【データ貼付】!B165</f>
        <v>網走</v>
      </c>
      <c r="I166" s="49">
        <f>STEP①【データ貼付】!C165</f>
        <v>45156</v>
      </c>
      <c r="J166" s="2" t="str">
        <f>STEP①【データ貼付】!F165</f>
        <v>高橋優斗</v>
      </c>
      <c r="K166" s="2">
        <f>STEP①【データ貼付】!G165</f>
        <v>852</v>
      </c>
      <c r="L166" s="2" t="str">
        <f>STEP①【データ貼付】!H165</f>
        <v>決</v>
      </c>
      <c r="M166" s="2" t="str">
        <f>STEP①【データ貼付】!I165</f>
        <v>雄武高</v>
      </c>
      <c r="N166" s="2" t="str">
        <f>STEP①【データ貼付】!J165</f>
        <v>1</v>
      </c>
      <c r="O166" s="2" t="str">
        <f>STEP①【データ貼付】!K165</f>
        <v/>
      </c>
    </row>
    <row r="167" spans="1:15" x14ac:dyDescent="0.15">
      <c r="A167" s="2">
        <v>168</v>
      </c>
      <c r="B167" s="2" t="str">
        <f t="shared" si="5"/>
        <v>中学男子ｼﾞｬﾍﾞﾘｯｸｽﾛｰ38</v>
      </c>
      <c r="C167" s="2" t="str">
        <f>J167&amp;COUNTIF($J$3:J167,J167)</f>
        <v>高橋蓮1</v>
      </c>
      <c r="D167" s="51" t="str">
        <f>STEP①【データ貼付】!D166&amp;STEP①【データ貼付】!E166</f>
        <v>中学男子ｼﾞｬﾍﾞﾘｯｸｽﾛｰ</v>
      </c>
      <c r="E167" s="16">
        <f>STEP①【データ貼付】!G166+ROW()/1000000</f>
        <v>1638.0001669999999</v>
      </c>
      <c r="F167" s="2">
        <f t="shared" si="6"/>
        <v>38</v>
      </c>
      <c r="G167" s="2" t="str">
        <f>STEP①【データ貼付】!A166</f>
        <v>記録会②</v>
      </c>
      <c r="H167" s="2" t="str">
        <f>STEP①【データ貼付】!B166</f>
        <v>網走</v>
      </c>
      <c r="I167" s="49" t="str">
        <f>STEP①【データ貼付】!C166</f>
        <v>223/5/13</v>
      </c>
      <c r="J167" s="2" t="str">
        <f>STEP①【データ貼付】!F166</f>
        <v>高橋蓮</v>
      </c>
      <c r="K167" s="2">
        <f>STEP①【データ貼付】!G166</f>
        <v>1638</v>
      </c>
      <c r="L167" s="2" t="str">
        <f>STEP①【データ貼付】!H166</f>
        <v>決</v>
      </c>
      <c r="M167" s="2" t="str">
        <f>STEP①【データ貼付】!I166</f>
        <v>遠軽中</v>
      </c>
      <c r="N167" s="2" t="str">
        <f>STEP①【データ貼付】!J166</f>
        <v>1</v>
      </c>
      <c r="O167" s="2" t="str">
        <f>STEP①【データ貼付】!K166</f>
        <v/>
      </c>
    </row>
    <row r="168" spans="1:15" x14ac:dyDescent="0.15">
      <c r="A168" s="2">
        <v>169</v>
      </c>
      <c r="B168" s="2" t="str">
        <f t="shared" si="5"/>
        <v>中学男子砲丸投23</v>
      </c>
      <c r="C168" s="2" t="str">
        <f>J168&amp;COUNTIF($J$3:J168,J168)</f>
        <v>高橋蓮2</v>
      </c>
      <c r="D168" s="51" t="str">
        <f>STEP①【データ貼付】!D167&amp;STEP①【データ貼付】!E167</f>
        <v>中学男子砲丸投</v>
      </c>
      <c r="E168" s="16">
        <f>STEP①【データ貼付】!G167+ROW()/1000000</f>
        <v>780.00016800000003</v>
      </c>
      <c r="F168" s="2">
        <f t="shared" si="6"/>
        <v>23</v>
      </c>
      <c r="G168" s="2" t="str">
        <f>STEP①【データ貼付】!A167</f>
        <v>秋季陸上</v>
      </c>
      <c r="H168" s="2" t="str">
        <f>STEP①【データ貼付】!B167</f>
        <v>網走</v>
      </c>
      <c r="I168" s="49">
        <f>STEP①【データ貼付】!C167</f>
        <v>45178</v>
      </c>
      <c r="J168" s="2" t="str">
        <f>STEP①【データ貼付】!F167</f>
        <v>高橋蓮</v>
      </c>
      <c r="K168" s="2">
        <f>STEP①【データ貼付】!G167</f>
        <v>780</v>
      </c>
      <c r="L168" s="2" t="str">
        <f>STEP①【データ貼付】!H167</f>
        <v>決</v>
      </c>
      <c r="M168" s="2" t="str">
        <f>STEP①【データ貼付】!I167</f>
        <v>遠軽中</v>
      </c>
      <c r="N168" s="2" t="str">
        <f>STEP①【データ貼付】!J167</f>
        <v>1</v>
      </c>
      <c r="O168" s="2" t="str">
        <f>STEP①【データ貼付】!K167</f>
        <v/>
      </c>
    </row>
    <row r="169" spans="1:15" x14ac:dyDescent="0.15">
      <c r="A169" s="2">
        <v>170</v>
      </c>
      <c r="B169" s="2" t="str">
        <f t="shared" si="5"/>
        <v>中学男子ｼﾞｬﾍﾞﾘｯｸｽﾛｰ15</v>
      </c>
      <c r="C169" s="2" t="str">
        <f>J169&amp;COUNTIF($J$3:J169,J169)</f>
        <v>高橋莉玖1</v>
      </c>
      <c r="D169" s="51" t="str">
        <f>STEP①【データ貼付】!D168&amp;STEP①【データ貼付】!E168</f>
        <v>中学男子ｼﾞｬﾍﾞﾘｯｸｽﾛｰ</v>
      </c>
      <c r="E169" s="16">
        <f>STEP①【データ貼付】!G168+ROW()/1000000</f>
        <v>3553.0001689999999</v>
      </c>
      <c r="F169" s="2">
        <f t="shared" si="6"/>
        <v>15</v>
      </c>
      <c r="G169" s="2" t="str">
        <f>STEP①【データ貼付】!A168</f>
        <v>通信陸上</v>
      </c>
      <c r="H169" s="2" t="str">
        <f>STEP①【データ貼付】!B168</f>
        <v>網走</v>
      </c>
      <c r="I169" s="49">
        <f>STEP①【データ貼付】!C168</f>
        <v>45109</v>
      </c>
      <c r="J169" s="2" t="str">
        <f>STEP①【データ貼付】!F168</f>
        <v>高橋莉玖</v>
      </c>
      <c r="K169" s="2">
        <f>STEP①【データ貼付】!G168</f>
        <v>3553</v>
      </c>
      <c r="L169" s="2" t="str">
        <f>STEP①【データ貼付】!H168</f>
        <v>決</v>
      </c>
      <c r="M169" s="2" t="str">
        <f>STEP①【データ貼付】!I168</f>
        <v>遠軽中</v>
      </c>
      <c r="N169" s="2" t="str">
        <f>STEP①【データ貼付】!J168</f>
        <v>2</v>
      </c>
      <c r="O169" s="2" t="str">
        <f>STEP①【データ貼付】!K168</f>
        <v/>
      </c>
    </row>
    <row r="170" spans="1:15" x14ac:dyDescent="0.15">
      <c r="A170" s="2">
        <v>171</v>
      </c>
      <c r="B170" s="2" t="str">
        <f t="shared" si="5"/>
        <v>中学男子ｼﾞｬﾍﾞﾘｯｸｽﾛｰ32</v>
      </c>
      <c r="C170" s="2" t="str">
        <f>J170&amp;COUNTIF($J$3:J170,J170)</f>
        <v>高瀬生楓1</v>
      </c>
      <c r="D170" s="51" t="str">
        <f>STEP①【データ貼付】!D169&amp;STEP①【データ貼付】!E169</f>
        <v>中学男子ｼﾞｬﾍﾞﾘｯｸｽﾛｰ</v>
      </c>
      <c r="E170" s="16">
        <f>STEP①【データ貼付】!G169+ROW()/1000000</f>
        <v>2684.0001699999998</v>
      </c>
      <c r="F170" s="2">
        <f t="shared" si="6"/>
        <v>32</v>
      </c>
      <c r="G170" s="2" t="str">
        <f>STEP①【データ貼付】!A169</f>
        <v>記録会①</v>
      </c>
      <c r="H170" s="2" t="str">
        <f>STEP①【データ貼付】!B169</f>
        <v>北見</v>
      </c>
      <c r="I170" s="49" t="str">
        <f>STEP①【データ貼付】!C169</f>
        <v>223/4/30</v>
      </c>
      <c r="J170" s="2" t="str">
        <f>STEP①【データ貼付】!F169</f>
        <v>高瀬生楓</v>
      </c>
      <c r="K170" s="2">
        <f>STEP①【データ貼付】!G169</f>
        <v>2684</v>
      </c>
      <c r="L170" s="2" t="str">
        <f>STEP①【データ貼付】!H169</f>
        <v>決</v>
      </c>
      <c r="M170" s="2" t="str">
        <f>STEP①【データ貼付】!I169</f>
        <v>オホーツクAC</v>
      </c>
      <c r="N170" s="2" t="str">
        <f>STEP①【データ貼付】!J169</f>
        <v>1</v>
      </c>
      <c r="O170" s="2" t="str">
        <f>STEP①【データ貼付】!K169</f>
        <v/>
      </c>
    </row>
    <row r="171" spans="1:15" x14ac:dyDescent="0.15">
      <c r="A171" s="2">
        <v>172</v>
      </c>
      <c r="B171" s="2" t="str">
        <f t="shared" si="5"/>
        <v>一般男子走幅跳11</v>
      </c>
      <c r="C171" s="2" t="str">
        <f>J171&amp;COUNTIF($J$3:J171,J171)</f>
        <v>高瀬生楓2</v>
      </c>
      <c r="D171" s="51" t="str">
        <f>STEP①【データ貼付】!D170&amp;STEP①【データ貼付】!E170</f>
        <v>一般男子走幅跳</v>
      </c>
      <c r="E171" s="16">
        <f>STEP①【データ貼付】!G170+ROW()/1000000</f>
        <v>437.00017100000002</v>
      </c>
      <c r="F171" s="2">
        <f t="shared" si="6"/>
        <v>11</v>
      </c>
      <c r="G171" s="2" t="str">
        <f>STEP①【データ貼付】!A170</f>
        <v>記録会①</v>
      </c>
      <c r="H171" s="2" t="str">
        <f>STEP①【データ貼付】!B170</f>
        <v>北見</v>
      </c>
      <c r="I171" s="49" t="str">
        <f>STEP①【データ貼付】!C170</f>
        <v>223/4/30</v>
      </c>
      <c r="J171" s="2" t="str">
        <f>STEP①【データ貼付】!F170</f>
        <v>高瀬生楓</v>
      </c>
      <c r="K171" s="2">
        <f>STEP①【データ貼付】!G170</f>
        <v>437</v>
      </c>
      <c r="L171" s="2" t="str">
        <f>STEP①【データ貼付】!H170</f>
        <v>決</v>
      </c>
      <c r="M171" s="2" t="str">
        <f>STEP①【データ貼付】!I170</f>
        <v>オホーツクAC</v>
      </c>
      <c r="N171" s="2" t="str">
        <f>STEP①【データ貼付】!J170</f>
        <v>1</v>
      </c>
      <c r="O171" s="2" t="str">
        <f>STEP①【データ貼付】!K170</f>
        <v>+0.1</v>
      </c>
    </row>
    <row r="172" spans="1:15" x14ac:dyDescent="0.15">
      <c r="A172" s="2">
        <v>173</v>
      </c>
      <c r="B172" s="2" t="str">
        <f t="shared" si="5"/>
        <v>中学男子砲丸投18</v>
      </c>
      <c r="C172" s="2" t="str">
        <f>J172&amp;COUNTIF($J$3:J172,J172)</f>
        <v>高栖昂央1</v>
      </c>
      <c r="D172" s="51" t="str">
        <f>STEP①【データ貼付】!D171&amp;STEP①【データ貼付】!E171</f>
        <v>中学男子砲丸投</v>
      </c>
      <c r="E172" s="16">
        <f>STEP①【データ貼付】!G171+ROW()/1000000</f>
        <v>864.00017200000002</v>
      </c>
      <c r="F172" s="2">
        <f t="shared" si="6"/>
        <v>18</v>
      </c>
      <c r="G172" s="2" t="str">
        <f>STEP①【データ貼付】!A171</f>
        <v>記録会②</v>
      </c>
      <c r="H172" s="2" t="str">
        <f>STEP①【データ貼付】!B171</f>
        <v>網走</v>
      </c>
      <c r="I172" s="49" t="str">
        <f>STEP①【データ貼付】!C171</f>
        <v>223/5/13</v>
      </c>
      <c r="J172" s="2" t="str">
        <f>STEP①【データ貼付】!F171</f>
        <v>高栖昂央</v>
      </c>
      <c r="K172" s="2">
        <f>STEP①【データ貼付】!G171</f>
        <v>864</v>
      </c>
      <c r="L172" s="2" t="str">
        <f>STEP①【データ貼付】!H171</f>
        <v>決</v>
      </c>
      <c r="M172" s="2" t="str">
        <f>STEP①【データ貼付】!I171</f>
        <v>遠軽中</v>
      </c>
      <c r="N172" s="2" t="str">
        <f>STEP①【データ貼付】!J171</f>
        <v>3</v>
      </c>
      <c r="O172" s="2" t="str">
        <f>STEP①【データ貼付】!K171</f>
        <v/>
      </c>
    </row>
    <row r="173" spans="1:15" x14ac:dyDescent="0.15">
      <c r="A173" s="2">
        <v>174</v>
      </c>
      <c r="B173" s="2" t="str">
        <f t="shared" si="5"/>
        <v>高校男子ハンマー投7</v>
      </c>
      <c r="C173" s="2" t="str">
        <f>J173&amp;COUNTIF($J$3:J173,J173)</f>
        <v>国井悠斗1</v>
      </c>
      <c r="D173" s="51" t="str">
        <f>STEP①【データ貼付】!D172&amp;STEP①【データ貼付】!E172</f>
        <v>高校男子ハンマー投</v>
      </c>
      <c r="E173" s="16">
        <f>STEP①【データ貼付】!G172+ROW()/1000000</f>
        <v>3315.0001729999999</v>
      </c>
      <c r="F173" s="2">
        <f t="shared" si="6"/>
        <v>7</v>
      </c>
      <c r="G173" s="2" t="str">
        <f>STEP①【データ貼付】!A172</f>
        <v>秋季陸上</v>
      </c>
      <c r="H173" s="2" t="str">
        <f>STEP①【データ貼付】!B172</f>
        <v>網走</v>
      </c>
      <c r="I173" s="49">
        <f>STEP①【データ貼付】!C172</f>
        <v>45178</v>
      </c>
      <c r="J173" s="2" t="str">
        <f>STEP①【データ貼付】!F172</f>
        <v>国井悠斗</v>
      </c>
      <c r="K173" s="2">
        <f>STEP①【データ貼付】!G172</f>
        <v>3315</v>
      </c>
      <c r="L173" s="2" t="str">
        <f>STEP①【データ貼付】!H172</f>
        <v>決</v>
      </c>
      <c r="M173" s="2" t="str">
        <f>STEP①【データ貼付】!I172</f>
        <v>雄武高</v>
      </c>
      <c r="N173" s="2" t="str">
        <f>STEP①【データ貼付】!J172</f>
        <v>1</v>
      </c>
      <c r="O173" s="2" t="str">
        <f>STEP①【データ貼付】!K172</f>
        <v/>
      </c>
    </row>
    <row r="174" spans="1:15" x14ac:dyDescent="0.15">
      <c r="A174" s="2">
        <v>175</v>
      </c>
      <c r="B174" s="2" t="str">
        <f t="shared" si="5"/>
        <v>高校男子円盤投19</v>
      </c>
      <c r="C174" s="2" t="str">
        <f>J174&amp;COUNTIF($J$3:J174,J174)</f>
        <v>国井悠斗2</v>
      </c>
      <c r="D174" s="51" t="str">
        <f>STEP①【データ貼付】!D173&amp;STEP①【データ貼付】!E173</f>
        <v>高校男子円盤投</v>
      </c>
      <c r="E174" s="16">
        <f>STEP①【データ貼付】!G173+ROW()/1000000</f>
        <v>2304.0001739999998</v>
      </c>
      <c r="F174" s="2">
        <f t="shared" si="6"/>
        <v>19</v>
      </c>
      <c r="G174" s="2" t="str">
        <f>STEP①【データ貼付】!A173</f>
        <v>高校支部</v>
      </c>
      <c r="H174" s="2" t="str">
        <f>STEP①【データ貼付】!B173</f>
        <v>北見</v>
      </c>
      <c r="I174" s="49" t="str">
        <f>STEP①【データ貼付】!C173</f>
        <v>223/5/19</v>
      </c>
      <c r="J174" s="2" t="str">
        <f>STEP①【データ貼付】!F173</f>
        <v>国井悠斗</v>
      </c>
      <c r="K174" s="2">
        <f>STEP①【データ貼付】!G173</f>
        <v>2304</v>
      </c>
      <c r="L174" s="2" t="str">
        <f>STEP①【データ貼付】!H173</f>
        <v>決</v>
      </c>
      <c r="M174" s="2" t="str">
        <f>STEP①【データ貼付】!I173</f>
        <v>雄武</v>
      </c>
      <c r="N174" s="2" t="str">
        <f>STEP①【データ貼付】!J173</f>
        <v>1</v>
      </c>
      <c r="O174" s="2" t="str">
        <f>STEP①【データ貼付】!K173</f>
        <v/>
      </c>
    </row>
    <row r="175" spans="1:15" x14ac:dyDescent="0.15">
      <c r="A175" s="2">
        <v>176</v>
      </c>
      <c r="B175" s="2" t="str">
        <f t="shared" si="5"/>
        <v>高校男子砲丸投25</v>
      </c>
      <c r="C175" s="2" t="str">
        <f>J175&amp;COUNTIF($J$3:J175,J175)</f>
        <v>国井悠斗3</v>
      </c>
      <c r="D175" s="51" t="str">
        <f>STEP①【データ貼付】!D174&amp;STEP①【データ貼付】!E174</f>
        <v>高校男子砲丸投</v>
      </c>
      <c r="E175" s="16">
        <f>STEP①【データ貼付】!G174+ROW()/1000000</f>
        <v>815.00017500000001</v>
      </c>
      <c r="F175" s="2">
        <f t="shared" si="6"/>
        <v>25</v>
      </c>
      <c r="G175" s="2" t="str">
        <f>STEP①【データ貼付】!A174</f>
        <v>高校新人</v>
      </c>
      <c r="H175" s="2" t="str">
        <f>STEP①【データ貼付】!B174</f>
        <v>網走</v>
      </c>
      <c r="I175" s="49">
        <f>STEP①【データ貼付】!C174</f>
        <v>45156</v>
      </c>
      <c r="J175" s="2" t="str">
        <f>STEP①【データ貼付】!F174</f>
        <v>国井悠斗</v>
      </c>
      <c r="K175" s="2">
        <f>STEP①【データ貼付】!G174</f>
        <v>815</v>
      </c>
      <c r="L175" s="2" t="str">
        <f>STEP①【データ貼付】!H174</f>
        <v>決</v>
      </c>
      <c r="M175" s="2" t="str">
        <f>STEP①【データ貼付】!I174</f>
        <v>雄武高</v>
      </c>
      <c r="N175" s="2" t="str">
        <f>STEP①【データ貼付】!J174</f>
        <v>1</v>
      </c>
      <c r="O175" s="2" t="str">
        <f>STEP①【データ貼付】!K174</f>
        <v/>
      </c>
    </row>
    <row r="176" spans="1:15" x14ac:dyDescent="0.15">
      <c r="A176" s="2">
        <v>177</v>
      </c>
      <c r="B176" s="2" t="str">
        <f t="shared" si="5"/>
        <v>中学男子砲丸投26</v>
      </c>
      <c r="C176" s="2" t="str">
        <f>J176&amp;COUNTIF($J$3:J176,J176)</f>
        <v>国枝海音1</v>
      </c>
      <c r="D176" s="51" t="str">
        <f>STEP①【データ貼付】!D175&amp;STEP①【データ貼付】!E175</f>
        <v>中学男子砲丸投</v>
      </c>
      <c r="E176" s="16">
        <f>STEP①【データ貼付】!G175+ROW()/1000000</f>
        <v>750.00017600000001</v>
      </c>
      <c r="F176" s="2">
        <f t="shared" si="6"/>
        <v>26</v>
      </c>
      <c r="G176" s="2" t="str">
        <f>STEP①【データ貼付】!A175</f>
        <v>中体連</v>
      </c>
      <c r="H176" s="2" t="str">
        <f>STEP①【データ貼付】!B175</f>
        <v>北見</v>
      </c>
      <c r="I176" s="49">
        <f>STEP①【データ貼付】!C175</f>
        <v>45094</v>
      </c>
      <c r="J176" s="2" t="str">
        <f>STEP①【データ貼付】!F175</f>
        <v>国枝海音</v>
      </c>
      <c r="K176" s="2">
        <f>STEP①【データ貼付】!G175</f>
        <v>750</v>
      </c>
      <c r="L176" s="2" t="str">
        <f>STEP①【データ貼付】!H175</f>
        <v>決</v>
      </c>
      <c r="M176" s="2" t="str">
        <f>STEP①【データ貼付】!I175</f>
        <v>遠軽中</v>
      </c>
      <c r="N176" s="2" t="str">
        <f>STEP①【データ貼付】!J175</f>
        <v>2</v>
      </c>
      <c r="O176" s="2" t="str">
        <f>STEP①【データ貼付】!K175</f>
        <v/>
      </c>
    </row>
    <row r="177" spans="1:15" x14ac:dyDescent="0.15">
      <c r="A177" s="2">
        <v>178</v>
      </c>
      <c r="B177" s="2" t="str">
        <f t="shared" si="5"/>
        <v>高校男子走幅跳24</v>
      </c>
      <c r="C177" s="2" t="str">
        <f>J177&amp;COUNTIF($J$3:J177,J177)</f>
        <v>国松大倭1</v>
      </c>
      <c r="D177" s="51" t="str">
        <f>STEP①【データ貼付】!D176&amp;STEP①【データ貼付】!E176</f>
        <v>高校男子走幅跳</v>
      </c>
      <c r="E177" s="16">
        <f>STEP①【データ貼付】!G176+ROW()/1000000</f>
        <v>541.00017700000001</v>
      </c>
      <c r="F177" s="2">
        <f t="shared" si="6"/>
        <v>24</v>
      </c>
      <c r="G177" s="2" t="str">
        <f>STEP①【データ貼付】!A176</f>
        <v>選手権</v>
      </c>
      <c r="H177" s="2" t="str">
        <f>STEP①【データ貼付】!B176</f>
        <v>北見</v>
      </c>
      <c r="I177" s="49" t="str">
        <f>STEP①【データ貼付】!C176</f>
        <v>223/5/7</v>
      </c>
      <c r="J177" s="2" t="str">
        <f>STEP①【データ貼付】!F176</f>
        <v>国松大倭</v>
      </c>
      <c r="K177" s="2">
        <f>STEP①【データ貼付】!G176</f>
        <v>541</v>
      </c>
      <c r="L177" s="2" t="str">
        <f>STEP①【データ貼付】!H176</f>
        <v>決</v>
      </c>
      <c r="M177" s="2" t="str">
        <f>STEP①【データ貼付】!I176</f>
        <v>常呂高</v>
      </c>
      <c r="N177" s="2" t="str">
        <f>STEP①【データ貼付】!J176</f>
        <v>2</v>
      </c>
      <c r="O177" s="2" t="str">
        <f>STEP①【データ貼付】!K176</f>
        <v>+1.7</v>
      </c>
    </row>
    <row r="178" spans="1:15" x14ac:dyDescent="0.15">
      <c r="A178" s="2">
        <v>179</v>
      </c>
      <c r="B178" s="2" t="str">
        <f t="shared" si="5"/>
        <v>高校男子やり投8</v>
      </c>
      <c r="C178" s="2" t="str">
        <f>J178&amp;COUNTIF($J$3:J178,J178)</f>
        <v>黒田悠羽1</v>
      </c>
      <c r="D178" s="51" t="str">
        <f>STEP①【データ貼付】!D177&amp;STEP①【データ貼付】!E177</f>
        <v>高校男子やり投</v>
      </c>
      <c r="E178" s="16">
        <f>STEP①【データ貼付】!G177+ROW()/1000000</f>
        <v>4551.0001780000002</v>
      </c>
      <c r="F178" s="2">
        <f t="shared" si="6"/>
        <v>8</v>
      </c>
      <c r="G178" s="2" t="str">
        <f>STEP①【データ貼付】!A177</f>
        <v>全道高校新人</v>
      </c>
      <c r="H178" s="2" t="str">
        <f>STEP①【データ貼付】!B177</f>
        <v>花咲</v>
      </c>
      <c r="I178" s="49" t="str">
        <f>STEP①【データ貼付】!C177</f>
        <v>223/9/21</v>
      </c>
      <c r="J178" s="2" t="str">
        <f>STEP①【データ貼付】!F177</f>
        <v>黒田悠羽</v>
      </c>
      <c r="K178" s="2">
        <f>STEP①【データ貼付】!G177</f>
        <v>4551</v>
      </c>
      <c r="L178" s="2" t="str">
        <f>STEP①【データ貼付】!H177</f>
        <v>予</v>
      </c>
      <c r="M178" s="2" t="str">
        <f>STEP①【データ貼付】!I177</f>
        <v>網走南ケ丘</v>
      </c>
      <c r="N178" s="2">
        <f>STEP①【データ貼付】!J177</f>
        <v>2</v>
      </c>
      <c r="O178" s="2">
        <f>STEP①【データ貼付】!K177</f>
        <v>0</v>
      </c>
    </row>
    <row r="179" spans="1:15" x14ac:dyDescent="0.15">
      <c r="A179" s="2">
        <v>180</v>
      </c>
      <c r="B179" s="2" t="str">
        <f t="shared" si="5"/>
        <v>高校男子円盤投16</v>
      </c>
      <c r="C179" s="2" t="str">
        <f>J179&amp;COUNTIF($J$3:J179,J179)</f>
        <v>黒田悠羽2</v>
      </c>
      <c r="D179" s="51" t="str">
        <f>STEP①【データ貼付】!D178&amp;STEP①【データ貼付】!E178</f>
        <v>高校男子円盤投</v>
      </c>
      <c r="E179" s="16">
        <f>STEP①【データ貼付】!G178+ROW()/1000000</f>
        <v>2605.0001790000001</v>
      </c>
      <c r="F179" s="2">
        <f t="shared" si="6"/>
        <v>16</v>
      </c>
      <c r="G179" s="2" t="str">
        <f>STEP①【データ貼付】!A178</f>
        <v>混成記録会</v>
      </c>
      <c r="H179" s="2" t="str">
        <f>STEP①【データ貼付】!B178</f>
        <v>網走</v>
      </c>
      <c r="I179" s="49" t="str">
        <f>STEP①【データ貼付】!C178</f>
        <v>10月14日</v>
      </c>
      <c r="J179" s="2" t="str">
        <f>STEP①【データ貼付】!F178</f>
        <v>黒田悠羽</v>
      </c>
      <c r="K179" s="2">
        <f>STEP①【データ貼付】!G178</f>
        <v>2605</v>
      </c>
      <c r="L179" s="2" t="str">
        <f>STEP①【データ貼付】!H178</f>
        <v>決</v>
      </c>
      <c r="M179" s="2" t="str">
        <f>STEP①【データ貼付】!I178</f>
        <v>網走南ケ丘高</v>
      </c>
      <c r="N179" s="2" t="str">
        <f>STEP①【データ貼付】!J178</f>
        <v>2</v>
      </c>
      <c r="O179" s="2" t="str">
        <f>STEP①【データ貼付】!K178</f>
        <v/>
      </c>
    </row>
    <row r="180" spans="1:15" x14ac:dyDescent="0.15">
      <c r="A180" s="2">
        <v>181</v>
      </c>
      <c r="B180" s="2" t="str">
        <f t="shared" si="5"/>
        <v>高校男子走幅跳32</v>
      </c>
      <c r="C180" s="2" t="str">
        <f>J180&amp;COUNTIF($J$3:J180,J180)</f>
        <v>黒田悠羽3</v>
      </c>
      <c r="D180" s="51" t="str">
        <f>STEP①【データ貼付】!D179&amp;STEP①【データ貼付】!E179</f>
        <v>高校男子走幅跳</v>
      </c>
      <c r="E180" s="16">
        <f>STEP①【データ貼付】!G179+ROW()/1000000</f>
        <v>488.00018</v>
      </c>
      <c r="F180" s="2">
        <f t="shared" si="6"/>
        <v>32</v>
      </c>
      <c r="G180" s="2" t="str">
        <f>STEP①【データ貼付】!A179</f>
        <v>ﾌｨｰﾙﾄﾞ記録会</v>
      </c>
      <c r="H180" s="2" t="str">
        <f>STEP①【データ貼付】!B179</f>
        <v>網走</v>
      </c>
      <c r="I180" s="49">
        <f>STEP①【データ貼付】!C179</f>
        <v>45080</v>
      </c>
      <c r="J180" s="2" t="str">
        <f>STEP①【データ貼付】!F179</f>
        <v>黒田悠羽</v>
      </c>
      <c r="K180" s="2">
        <f>STEP①【データ貼付】!G179</f>
        <v>488</v>
      </c>
      <c r="L180" s="2" t="str">
        <f>STEP①【データ貼付】!H179</f>
        <v>決</v>
      </c>
      <c r="M180" s="2" t="str">
        <f>STEP①【データ貼付】!I179</f>
        <v>網走南ケ丘高</v>
      </c>
      <c r="N180" s="2" t="str">
        <f>STEP①【データ貼付】!J179</f>
        <v>2</v>
      </c>
      <c r="O180" s="2" t="str">
        <f>STEP①【データ貼付】!K179</f>
        <v>-1.1</v>
      </c>
    </row>
    <row r="181" spans="1:15" x14ac:dyDescent="0.15">
      <c r="A181" s="2">
        <v>182</v>
      </c>
      <c r="B181" s="2" t="str">
        <f t="shared" si="5"/>
        <v>高校男子砲丸投31</v>
      </c>
      <c r="C181" s="2" t="str">
        <f>J181&amp;COUNTIF($J$3:J181,J181)</f>
        <v>黒田悠羽4</v>
      </c>
      <c r="D181" s="51" t="str">
        <f>STEP①【データ貼付】!D180&amp;STEP①【データ貼付】!E180</f>
        <v>高校男子砲丸投</v>
      </c>
      <c r="E181" s="16">
        <f>STEP①【データ貼付】!G180+ROW()/1000000</f>
        <v>776.000181</v>
      </c>
      <c r="F181" s="2">
        <f t="shared" si="6"/>
        <v>31</v>
      </c>
      <c r="G181" s="2" t="str">
        <f>STEP①【データ貼付】!A180</f>
        <v>高校新人</v>
      </c>
      <c r="H181" s="2" t="str">
        <f>STEP①【データ貼付】!B180</f>
        <v>網走</v>
      </c>
      <c r="I181" s="49">
        <f>STEP①【データ貼付】!C180</f>
        <v>45156</v>
      </c>
      <c r="J181" s="2" t="str">
        <f>STEP①【データ貼付】!F180</f>
        <v>黒田悠羽</v>
      </c>
      <c r="K181" s="2">
        <f>STEP①【データ貼付】!G180</f>
        <v>776</v>
      </c>
      <c r="L181" s="2" t="str">
        <f>STEP①【データ貼付】!H180</f>
        <v>決</v>
      </c>
      <c r="M181" s="2" t="str">
        <f>STEP①【データ貼付】!I180</f>
        <v>網走南ケ丘高</v>
      </c>
      <c r="N181" s="2" t="str">
        <f>STEP①【データ貼付】!J180</f>
        <v>2</v>
      </c>
      <c r="O181" s="2" t="str">
        <f>STEP①【データ貼付】!K180</f>
        <v/>
      </c>
    </row>
    <row r="182" spans="1:15" x14ac:dyDescent="0.15">
      <c r="A182" s="2">
        <v>183</v>
      </c>
      <c r="B182" s="2" t="str">
        <f t="shared" si="5"/>
        <v>高校女子円盤投11</v>
      </c>
      <c r="C182" s="2" t="str">
        <f>J182&amp;COUNTIF($J$3:J182,J182)</f>
        <v>今野由菜1</v>
      </c>
      <c r="D182" s="51" t="str">
        <f>STEP①【データ貼付】!D181&amp;STEP①【データ貼付】!E181</f>
        <v>高校女子円盤投</v>
      </c>
      <c r="E182" s="16">
        <f>STEP①【データ貼付】!G181+ROW()/1000000</f>
        <v>1415.000182</v>
      </c>
      <c r="F182" s="2">
        <f t="shared" si="6"/>
        <v>11</v>
      </c>
      <c r="G182" s="2" t="str">
        <f>STEP①【データ貼付】!A181</f>
        <v>高校新人</v>
      </c>
      <c r="H182" s="2" t="str">
        <f>STEP①【データ貼付】!B181</f>
        <v>網走</v>
      </c>
      <c r="I182" s="49">
        <f>STEP①【データ貼付】!C181</f>
        <v>45157</v>
      </c>
      <c r="J182" s="2" t="str">
        <f>STEP①【データ貼付】!F181</f>
        <v>今野由菜</v>
      </c>
      <c r="K182" s="2">
        <f>STEP①【データ貼付】!G181</f>
        <v>1415</v>
      </c>
      <c r="L182" s="2" t="str">
        <f>STEP①【データ貼付】!H181</f>
        <v>決</v>
      </c>
      <c r="M182" s="2" t="str">
        <f>STEP①【データ貼付】!I181</f>
        <v>遠軽高</v>
      </c>
      <c r="N182" s="2" t="str">
        <f>STEP①【データ貼付】!J181</f>
        <v>2</v>
      </c>
      <c r="O182" s="2" t="str">
        <f>STEP①【データ貼付】!K181</f>
        <v/>
      </c>
    </row>
    <row r="183" spans="1:15" x14ac:dyDescent="0.15">
      <c r="A183" s="2">
        <v>184</v>
      </c>
      <c r="B183" s="2" t="str">
        <f t="shared" si="5"/>
        <v>中学男子砲丸投5</v>
      </c>
      <c r="C183" s="2" t="str">
        <f>J183&amp;COUNTIF($J$3:J183,J183)</f>
        <v>佐々木　進ﾉ介1</v>
      </c>
      <c r="D183" s="51" t="str">
        <f>STEP①【データ貼付】!D182&amp;STEP①【データ貼付】!E182</f>
        <v>中学男子砲丸投</v>
      </c>
      <c r="E183" s="16">
        <f>STEP①【データ貼付】!G182+ROW()/1000000</f>
        <v>1152.0001830000001</v>
      </c>
      <c r="F183" s="2">
        <f t="shared" si="6"/>
        <v>5</v>
      </c>
      <c r="G183" s="2" t="str">
        <f>STEP①【データ貼付】!A182</f>
        <v>北海道ジュニア</v>
      </c>
      <c r="H183" s="2" t="str">
        <f>STEP①【データ貼付】!B182</f>
        <v>千歳</v>
      </c>
      <c r="I183" s="49" t="str">
        <f>STEP①【データ貼付】!C182</f>
        <v>223/9/3</v>
      </c>
      <c r="J183" s="2" t="str">
        <f>STEP①【データ貼付】!F182</f>
        <v>佐々木　進ﾉ介</v>
      </c>
      <c r="K183" s="2">
        <f>STEP①【データ貼付】!G182</f>
        <v>1152</v>
      </c>
      <c r="L183" s="2" t="str">
        <f>STEP①【データ貼付】!H182</f>
        <v>決</v>
      </c>
      <c r="M183" s="2" t="str">
        <f>STEP①【データ貼付】!I182</f>
        <v>斜里中</v>
      </c>
      <c r="N183" s="2">
        <f>STEP①【データ貼付】!J182</f>
        <v>3</v>
      </c>
      <c r="O183" s="2">
        <f>STEP①【データ貼付】!K182</f>
        <v>0</v>
      </c>
    </row>
    <row r="184" spans="1:15" x14ac:dyDescent="0.15">
      <c r="A184" s="2">
        <v>185</v>
      </c>
      <c r="B184" s="2" t="str">
        <f t="shared" si="5"/>
        <v>高校女子走幅跳13</v>
      </c>
      <c r="C184" s="2" t="str">
        <f>J184&amp;COUNTIF($J$3:J184,J184)</f>
        <v>佐々木亜美乃1</v>
      </c>
      <c r="D184" s="51" t="str">
        <f>STEP①【データ貼付】!D183&amp;STEP①【データ貼付】!E183</f>
        <v>高校女子走幅跳</v>
      </c>
      <c r="E184" s="16">
        <f>STEP①【データ貼付】!G183+ROW()/1000000</f>
        <v>369.00018399999999</v>
      </c>
      <c r="F184" s="2">
        <f t="shared" si="6"/>
        <v>13</v>
      </c>
      <c r="G184" s="2" t="str">
        <f>STEP①【データ貼付】!A183</f>
        <v>秋季陸上</v>
      </c>
      <c r="H184" s="2" t="str">
        <f>STEP①【データ貼付】!B183</f>
        <v>網走</v>
      </c>
      <c r="I184" s="49">
        <f>STEP①【データ貼付】!C183</f>
        <v>45178</v>
      </c>
      <c r="J184" s="2" t="str">
        <f>STEP①【データ貼付】!F183</f>
        <v>佐々木亜美乃</v>
      </c>
      <c r="K184" s="2">
        <f>STEP①【データ貼付】!G183</f>
        <v>369</v>
      </c>
      <c r="L184" s="2" t="str">
        <f>STEP①【データ貼付】!H183</f>
        <v>決</v>
      </c>
      <c r="M184" s="2" t="str">
        <f>STEP①【データ貼付】!I183</f>
        <v>北見北斗高</v>
      </c>
      <c r="N184" s="2" t="str">
        <f>STEP①【データ貼付】!J183</f>
        <v>1</v>
      </c>
      <c r="O184" s="2" t="str">
        <f>STEP①【データ貼付】!K183</f>
        <v>+1.7</v>
      </c>
    </row>
    <row r="185" spans="1:15" x14ac:dyDescent="0.15">
      <c r="A185" s="2">
        <v>186</v>
      </c>
      <c r="B185" s="2" t="str">
        <f t="shared" si="5"/>
        <v>小学男子ｼﾞｬﾍﾞﾘｯｸﾎﾞｰﾙｽﾛｰ46</v>
      </c>
      <c r="C185" s="2" t="str">
        <f>J185&amp;COUNTIF($J$3:J185,J185)</f>
        <v>佐々木央音1</v>
      </c>
      <c r="D185" s="51" t="str">
        <f>STEP①【データ貼付】!D184&amp;STEP①【データ貼付】!E184</f>
        <v>小学男子ｼﾞｬﾍﾞﾘｯｸﾎﾞｰﾙｽﾛｰ</v>
      </c>
      <c r="E185" s="16">
        <f>STEP①【データ貼付】!G184+ROW()/1000000</f>
        <v>1999.0001850000001</v>
      </c>
      <c r="F185" s="2">
        <f t="shared" si="6"/>
        <v>46</v>
      </c>
      <c r="G185" s="2" t="str">
        <f>STEP①【データ貼付】!A184</f>
        <v>全小予選</v>
      </c>
      <c r="H185" s="2" t="str">
        <f>STEP①【データ貼付】!B184</f>
        <v>北見</v>
      </c>
      <c r="I185" s="49">
        <f>STEP①【データ貼付】!C184</f>
        <v>45074</v>
      </c>
      <c r="J185" s="2" t="str">
        <f>STEP①【データ貼付】!F184</f>
        <v>佐々木央音</v>
      </c>
      <c r="K185" s="2">
        <f>STEP①【データ貼付】!G184</f>
        <v>1999</v>
      </c>
      <c r="L185" s="2" t="str">
        <f>STEP①【データ貼付】!H184</f>
        <v>決</v>
      </c>
      <c r="M185" s="2" t="str">
        <f>STEP①【データ貼付】!I184</f>
        <v>知床AC</v>
      </c>
      <c r="N185" s="2">
        <f>STEP①【データ貼付】!J184</f>
        <v>5</v>
      </c>
      <c r="O185" s="2" t="str">
        <f>STEP①【データ貼付】!K184</f>
        <v/>
      </c>
    </row>
    <row r="186" spans="1:15" x14ac:dyDescent="0.15">
      <c r="A186" s="2">
        <v>187</v>
      </c>
      <c r="B186" s="2" t="str">
        <f t="shared" si="5"/>
        <v>小学男子砲丸投7</v>
      </c>
      <c r="C186" s="2" t="str">
        <f>J186&amp;COUNTIF($J$3:J186,J186)</f>
        <v>佐々木央音2</v>
      </c>
      <c r="D186" s="51" t="str">
        <f>STEP①【データ貼付】!D185&amp;STEP①【データ貼付】!E185</f>
        <v>小学男子砲丸投</v>
      </c>
      <c r="E186" s="16">
        <f>STEP①【データ貼付】!G185+ROW()/1000000</f>
        <v>431.00018599999999</v>
      </c>
      <c r="F186" s="2">
        <f t="shared" si="6"/>
        <v>7</v>
      </c>
      <c r="G186" s="2" t="str">
        <f>STEP①【データ貼付】!A185</f>
        <v>小学生記録会</v>
      </c>
      <c r="H186" s="2" t="str">
        <f>STEP①【データ貼付】!B185</f>
        <v>北見</v>
      </c>
      <c r="I186" s="49">
        <f>STEP①【データ貼付】!C185</f>
        <v>45199</v>
      </c>
      <c r="J186" s="2" t="str">
        <f>STEP①【データ貼付】!F185</f>
        <v>佐々木央音</v>
      </c>
      <c r="K186" s="2">
        <f>STEP①【データ貼付】!G185</f>
        <v>431</v>
      </c>
      <c r="L186" s="2" t="str">
        <f>STEP①【データ貼付】!H185</f>
        <v>決</v>
      </c>
      <c r="M186" s="2" t="str">
        <f>STEP①【データ貼付】!I185</f>
        <v>知床AC</v>
      </c>
      <c r="N186" s="2">
        <f>STEP①【データ貼付】!J185</f>
        <v>5</v>
      </c>
      <c r="O186" s="2" t="str">
        <f>STEP①【データ貼付】!K185</f>
        <v/>
      </c>
    </row>
    <row r="187" spans="1:15" x14ac:dyDescent="0.15">
      <c r="A187" s="2">
        <v>188</v>
      </c>
      <c r="B187" s="2" t="str">
        <f t="shared" si="5"/>
        <v>中学男子走幅跳10</v>
      </c>
      <c r="C187" s="2" t="str">
        <f>J187&amp;COUNTIF($J$3:J187,J187)</f>
        <v>佐々木音碧1</v>
      </c>
      <c r="D187" s="51" t="str">
        <f>STEP①【データ貼付】!D186&amp;STEP①【データ貼付】!E186</f>
        <v>中学男子走幅跳</v>
      </c>
      <c r="E187" s="16">
        <f>STEP①【データ貼付】!G186+ROW()/1000000</f>
        <v>580.00018699999998</v>
      </c>
      <c r="F187" s="2">
        <f t="shared" si="6"/>
        <v>10</v>
      </c>
      <c r="G187" s="2" t="str">
        <f>STEP①【データ貼付】!A186</f>
        <v>通信陸上</v>
      </c>
      <c r="H187" s="2" t="str">
        <f>STEP①【データ貼付】!B186</f>
        <v>網走</v>
      </c>
      <c r="I187" s="49">
        <f>STEP①【データ貼付】!C186</f>
        <v>45109</v>
      </c>
      <c r="J187" s="2" t="str">
        <f>STEP①【データ貼付】!F186</f>
        <v>佐々木音碧</v>
      </c>
      <c r="K187" s="2">
        <f>STEP①【データ貼付】!G186</f>
        <v>580</v>
      </c>
      <c r="L187" s="2" t="str">
        <f>STEP①【データ貼付】!H186</f>
        <v>決</v>
      </c>
      <c r="M187" s="2" t="str">
        <f>STEP①【データ貼付】!I186</f>
        <v>ウトロ学校</v>
      </c>
      <c r="N187" s="2" t="str">
        <f>STEP①【データ貼付】!J186</f>
        <v>3</v>
      </c>
      <c r="O187" s="2" t="str">
        <f>STEP①【データ貼付】!K186</f>
        <v>+0.6</v>
      </c>
    </row>
    <row r="188" spans="1:15" x14ac:dyDescent="0.15">
      <c r="A188" s="2">
        <v>189</v>
      </c>
      <c r="B188" s="2" t="str">
        <f t="shared" si="5"/>
        <v>中学男子砲丸投4</v>
      </c>
      <c r="C188" s="2" t="str">
        <f>J188&amp;COUNTIF($J$3:J188,J188)</f>
        <v>佐々木進之介1</v>
      </c>
      <c r="D188" s="51" t="str">
        <f>STEP①【データ貼付】!D187&amp;STEP①【データ貼付】!E187</f>
        <v>中学男子砲丸投</v>
      </c>
      <c r="E188" s="16">
        <f>STEP①【データ貼付】!G187+ROW()/1000000</f>
        <v>1153.000188</v>
      </c>
      <c r="F188" s="2">
        <f t="shared" si="6"/>
        <v>4</v>
      </c>
      <c r="G188" s="2" t="str">
        <f>STEP①【データ貼付】!A187</f>
        <v>全道中学</v>
      </c>
      <c r="H188" s="2" t="str">
        <f>STEP①【データ貼付】!B187</f>
        <v>釧路</v>
      </c>
      <c r="I188" s="49">
        <f>STEP①【データ貼付】!C187</f>
        <v>45134</v>
      </c>
      <c r="J188" s="2" t="str">
        <f>STEP①【データ貼付】!F187</f>
        <v>佐々木進之介</v>
      </c>
      <c r="K188" s="2">
        <f>STEP①【データ貼付】!G187</f>
        <v>1153</v>
      </c>
      <c r="L188" s="2" t="str">
        <f>STEP①【データ貼付】!H187</f>
        <v>決</v>
      </c>
      <c r="M188" s="2" t="str">
        <f>STEP①【データ貼付】!I187</f>
        <v>斜里</v>
      </c>
      <c r="N188" s="2" t="str">
        <f>STEP①【データ貼付】!J187</f>
        <v>3</v>
      </c>
      <c r="O188" s="2" t="str">
        <f>STEP①【データ貼付】!K187</f>
        <v/>
      </c>
    </row>
    <row r="189" spans="1:15" x14ac:dyDescent="0.15">
      <c r="A189" s="2">
        <v>190</v>
      </c>
      <c r="B189" s="2" t="str">
        <f t="shared" si="5"/>
        <v>中学男子ｼﾞｬﾍﾞﾘｯｸｽﾛｰ17</v>
      </c>
      <c r="C189" s="2" t="str">
        <f>J189&amp;COUNTIF($J$3:J189,J189)</f>
        <v>佐々木智大1</v>
      </c>
      <c r="D189" s="51" t="str">
        <f>STEP①【データ貼付】!D188&amp;STEP①【データ貼付】!E188</f>
        <v>中学男子ｼﾞｬﾍﾞﾘｯｸｽﾛｰ</v>
      </c>
      <c r="E189" s="16">
        <f>STEP①【データ貼付】!G188+ROW()/1000000</f>
        <v>3447.0001889999999</v>
      </c>
      <c r="F189" s="2">
        <f t="shared" si="6"/>
        <v>17</v>
      </c>
      <c r="G189" s="2" t="str">
        <f>STEP①【データ貼付】!A188</f>
        <v>記録会④</v>
      </c>
      <c r="H189" s="2" t="str">
        <f>STEP①【データ貼付】!B188</f>
        <v>北見</v>
      </c>
      <c r="I189" s="49" t="str">
        <f>STEP①【データ貼付】!C188</f>
        <v>223/8/8</v>
      </c>
      <c r="J189" s="2" t="str">
        <f>STEP①【データ貼付】!F188</f>
        <v>佐々木智大</v>
      </c>
      <c r="K189" s="2">
        <f>STEP①【データ貼付】!G188</f>
        <v>3447</v>
      </c>
      <c r="L189" s="2" t="str">
        <f>STEP①【データ貼付】!H188</f>
        <v>決</v>
      </c>
      <c r="M189" s="2" t="str">
        <f>STEP①【データ貼付】!I188</f>
        <v>網走第二中</v>
      </c>
      <c r="N189" s="2" t="str">
        <f>STEP①【データ貼付】!J188</f>
        <v>3</v>
      </c>
      <c r="O189" s="2" t="str">
        <f>STEP①【データ貼付】!K188</f>
        <v/>
      </c>
    </row>
    <row r="190" spans="1:15" x14ac:dyDescent="0.15">
      <c r="A190" s="2">
        <v>191</v>
      </c>
      <c r="B190" s="2" t="str">
        <f t="shared" si="5"/>
        <v>中学男子砲丸投10</v>
      </c>
      <c r="C190" s="2" t="str">
        <f>J190&amp;COUNTIF($J$3:J190,J190)</f>
        <v>佐々木蓮太1</v>
      </c>
      <c r="D190" s="51" t="str">
        <f>STEP①【データ貼付】!D189&amp;STEP①【データ貼付】!E189</f>
        <v>中学男子砲丸投</v>
      </c>
      <c r="E190" s="16">
        <f>STEP①【データ貼付】!G189+ROW()/1000000</f>
        <v>973.00018999999998</v>
      </c>
      <c r="F190" s="2">
        <f t="shared" si="6"/>
        <v>10</v>
      </c>
      <c r="G190" s="2" t="str">
        <f>STEP①【データ貼付】!A189</f>
        <v>通信陸上</v>
      </c>
      <c r="H190" s="2" t="str">
        <f>STEP①【データ貼付】!B189</f>
        <v>網走</v>
      </c>
      <c r="I190" s="49" t="str">
        <f>STEP①【データ貼付】!C189</f>
        <v>223/7/1</v>
      </c>
      <c r="J190" s="2" t="str">
        <f>STEP①【データ貼付】!F189</f>
        <v>佐々木蓮太</v>
      </c>
      <c r="K190" s="2">
        <f>STEP①【データ貼付】!G189</f>
        <v>973</v>
      </c>
      <c r="L190" s="2" t="str">
        <f>STEP①【データ貼付】!H189</f>
        <v>決</v>
      </c>
      <c r="M190" s="2" t="str">
        <f>STEP①【データ貼付】!I189</f>
        <v>雄武中</v>
      </c>
      <c r="N190" s="2" t="str">
        <f>STEP①【データ貼付】!J189</f>
        <v>3</v>
      </c>
      <c r="O190" s="2" t="str">
        <f>STEP①【データ貼付】!K189</f>
        <v/>
      </c>
    </row>
    <row r="191" spans="1:15" x14ac:dyDescent="0.15">
      <c r="A191" s="2">
        <v>192</v>
      </c>
      <c r="B191" s="2" t="str">
        <f t="shared" si="5"/>
        <v>中学男子砲丸投6</v>
      </c>
      <c r="C191" s="2" t="str">
        <f>J191&amp;COUNTIF($J$3:J191,J191)</f>
        <v>佐藤　壱樹1</v>
      </c>
      <c r="D191" s="51" t="str">
        <f>STEP①【データ貼付】!D190&amp;STEP①【データ貼付】!E190</f>
        <v>中学男子砲丸投</v>
      </c>
      <c r="E191" s="16">
        <f>STEP①【データ貼付】!G190+ROW()/1000000</f>
        <v>1020.000191</v>
      </c>
      <c r="F191" s="2">
        <f t="shared" si="6"/>
        <v>6</v>
      </c>
      <c r="G191" s="2" t="str">
        <f>STEP①【データ貼付】!A190</f>
        <v>北海道ジュニア</v>
      </c>
      <c r="H191" s="2" t="str">
        <f>STEP①【データ貼付】!B190</f>
        <v>千歳</v>
      </c>
      <c r="I191" s="49" t="str">
        <f>STEP①【データ貼付】!C190</f>
        <v>223/9/3</v>
      </c>
      <c r="J191" s="2" t="str">
        <f>STEP①【データ貼付】!F190</f>
        <v>佐藤　壱樹</v>
      </c>
      <c r="K191" s="2">
        <f>STEP①【データ貼付】!G190</f>
        <v>1020</v>
      </c>
      <c r="L191" s="2" t="str">
        <f>STEP①【データ貼付】!H190</f>
        <v>決</v>
      </c>
      <c r="M191" s="2" t="str">
        <f>STEP①【データ貼付】!I190</f>
        <v>遠軽中</v>
      </c>
      <c r="N191" s="2">
        <f>STEP①【データ貼付】!J190</f>
        <v>1</v>
      </c>
      <c r="O191" s="2">
        <f>STEP①【データ貼付】!K190</f>
        <v>0</v>
      </c>
    </row>
    <row r="192" spans="1:15" x14ac:dyDescent="0.15">
      <c r="A192" s="2">
        <v>193</v>
      </c>
      <c r="B192" s="2" t="str">
        <f t="shared" si="5"/>
        <v>一般女子三段跳1</v>
      </c>
      <c r="C192" s="2" t="str">
        <f>J192&amp;COUNTIF($J$3:J192,J192)</f>
        <v>佐藤愛夕1</v>
      </c>
      <c r="D192" s="51" t="str">
        <f>STEP①【データ貼付】!D191&amp;STEP①【データ貼付】!E191</f>
        <v>一般女子三段跳</v>
      </c>
      <c r="E192" s="16">
        <f>STEP①【データ貼付】!G191+ROW()/1000000</f>
        <v>1131.000192</v>
      </c>
      <c r="F192" s="2">
        <f t="shared" si="6"/>
        <v>1</v>
      </c>
      <c r="G192" s="2" t="str">
        <f>STEP①【データ貼付】!A191</f>
        <v>北海道選手権</v>
      </c>
      <c r="H192" s="2" t="str">
        <f>STEP①【データ貼付】!B191</f>
        <v>網走</v>
      </c>
      <c r="I192" s="49">
        <f>STEP①【データ貼付】!C191</f>
        <v>45123</v>
      </c>
      <c r="J192" s="2" t="str">
        <f>STEP①【データ貼付】!F191</f>
        <v>佐藤愛夕</v>
      </c>
      <c r="K192" s="2">
        <f>STEP①【データ貼付】!G191</f>
        <v>1131</v>
      </c>
      <c r="L192" s="2" t="str">
        <f>STEP①【データ貼付】!H191</f>
        <v>決</v>
      </c>
      <c r="M192" s="2" t="str">
        <f>STEP①【データ貼付】!I191</f>
        <v>北翔大</v>
      </c>
      <c r="N192" s="2" t="str">
        <f>STEP①【データ貼付】!J191</f>
        <v>1</v>
      </c>
      <c r="O192" s="2" t="str">
        <f>STEP①【データ貼付】!K191</f>
        <v>+1.5</v>
      </c>
    </row>
    <row r="193" spans="1:15" x14ac:dyDescent="0.15">
      <c r="A193" s="2">
        <v>194</v>
      </c>
      <c r="B193" s="2" t="str">
        <f t="shared" si="5"/>
        <v>中学男子砲丸投15</v>
      </c>
      <c r="C193" s="2" t="str">
        <f>J193&amp;COUNTIF($J$3:J193,J193)</f>
        <v>佐藤壱樹1</v>
      </c>
      <c r="D193" s="51" t="str">
        <f>STEP①【データ貼付】!D192&amp;STEP①【データ貼付】!E192</f>
        <v>中学男子砲丸投</v>
      </c>
      <c r="E193" s="16">
        <f>STEP①【データ貼付】!G192+ROW()/1000000</f>
        <v>912.00019299999997</v>
      </c>
      <c r="F193" s="2">
        <f t="shared" si="6"/>
        <v>15</v>
      </c>
      <c r="G193" s="2" t="str">
        <f>STEP①【データ貼付】!A192</f>
        <v>全道中学新人</v>
      </c>
      <c r="H193" s="2" t="str">
        <f>STEP①【データ貼付】!B192</f>
        <v>札幌</v>
      </c>
      <c r="I193" s="49" t="str">
        <f>STEP①【データ貼付】!C192</f>
        <v>223/9/17</v>
      </c>
      <c r="J193" s="2" t="str">
        <f>STEP①【データ貼付】!F192</f>
        <v>佐藤壱樹</v>
      </c>
      <c r="K193" s="2">
        <f>STEP①【データ貼付】!G192</f>
        <v>912</v>
      </c>
      <c r="L193" s="2" t="str">
        <f>STEP①【データ貼付】!H192</f>
        <v>決</v>
      </c>
      <c r="M193" s="2" t="str">
        <f>STEP①【データ貼付】!I192</f>
        <v>遠軽</v>
      </c>
      <c r="N193" s="2">
        <f>STEP①【データ貼付】!J192</f>
        <v>1</v>
      </c>
      <c r="O193" s="2">
        <f>STEP①【データ貼付】!K192</f>
        <v>0</v>
      </c>
    </row>
    <row r="194" spans="1:15" x14ac:dyDescent="0.15">
      <c r="A194" s="2">
        <v>195</v>
      </c>
      <c r="B194" s="2" t="str">
        <f t="shared" si="5"/>
        <v>中学男子ｼﾞｬﾍﾞﾘｯｸｽﾛｰ9</v>
      </c>
      <c r="C194" s="2" t="str">
        <f>J194&amp;COUNTIF($J$3:J194,J194)</f>
        <v>佐藤嘉人1</v>
      </c>
      <c r="D194" s="51" t="str">
        <f>STEP①【データ貼付】!D193&amp;STEP①【データ貼付】!E193</f>
        <v>中学男子ｼﾞｬﾍﾞﾘｯｸｽﾛｰ</v>
      </c>
      <c r="E194" s="16">
        <f>STEP①【データ貼付】!G193+ROW()/1000000</f>
        <v>4223.0001940000002</v>
      </c>
      <c r="F194" s="2">
        <f t="shared" si="6"/>
        <v>9</v>
      </c>
      <c r="G194" s="2" t="str">
        <f>STEP①【データ貼付】!A193</f>
        <v>記録会④</v>
      </c>
      <c r="H194" s="2" t="str">
        <f>STEP①【データ貼付】!B193</f>
        <v>北見</v>
      </c>
      <c r="I194" s="49" t="str">
        <f>STEP①【データ貼付】!C193</f>
        <v>223/8/8</v>
      </c>
      <c r="J194" s="2" t="str">
        <f>STEP①【データ貼付】!F193</f>
        <v>佐藤嘉人</v>
      </c>
      <c r="K194" s="2">
        <f>STEP①【データ貼付】!G193</f>
        <v>4223</v>
      </c>
      <c r="L194" s="2" t="str">
        <f>STEP①【データ貼付】!H193</f>
        <v>決</v>
      </c>
      <c r="M194" s="2" t="str">
        <f>STEP①【データ貼付】!I193</f>
        <v>鶴居中</v>
      </c>
      <c r="N194" s="2" t="str">
        <f>STEP①【データ貼付】!J193</f>
        <v>3</v>
      </c>
      <c r="O194" s="2" t="str">
        <f>STEP①【データ貼付】!K193</f>
        <v/>
      </c>
    </row>
    <row r="195" spans="1:15" x14ac:dyDescent="0.15">
      <c r="A195" s="2">
        <v>196</v>
      </c>
      <c r="B195" s="2" t="str">
        <f t="shared" si="5"/>
        <v>中学男子砲丸投19</v>
      </c>
      <c r="C195" s="2" t="str">
        <f>J195&amp;COUNTIF($J$3:J195,J195)</f>
        <v>佐藤嘉人2</v>
      </c>
      <c r="D195" s="51" t="str">
        <f>STEP①【データ貼付】!D194&amp;STEP①【データ貼付】!E194</f>
        <v>中学男子砲丸投</v>
      </c>
      <c r="E195" s="16">
        <f>STEP①【データ貼付】!G194+ROW()/1000000</f>
        <v>844.00019499999996</v>
      </c>
      <c r="F195" s="2">
        <f t="shared" si="6"/>
        <v>19</v>
      </c>
      <c r="G195" s="2" t="str">
        <f>STEP①【データ貼付】!A194</f>
        <v>記録会④</v>
      </c>
      <c r="H195" s="2" t="str">
        <f>STEP①【データ貼付】!B194</f>
        <v>北見</v>
      </c>
      <c r="I195" s="49" t="str">
        <f>STEP①【データ貼付】!C194</f>
        <v>223/8/8</v>
      </c>
      <c r="J195" s="2" t="str">
        <f>STEP①【データ貼付】!F194</f>
        <v>佐藤嘉人</v>
      </c>
      <c r="K195" s="2">
        <f>STEP①【データ貼付】!G194</f>
        <v>844</v>
      </c>
      <c r="L195" s="2" t="str">
        <f>STEP①【データ貼付】!H194</f>
        <v>決</v>
      </c>
      <c r="M195" s="2" t="str">
        <f>STEP①【データ貼付】!I194</f>
        <v>鶴居中</v>
      </c>
      <c r="N195" s="2" t="str">
        <f>STEP①【データ貼付】!J194</f>
        <v>3</v>
      </c>
      <c r="O195" s="2" t="str">
        <f>STEP①【データ貼付】!K194</f>
        <v/>
      </c>
    </row>
    <row r="196" spans="1:15" x14ac:dyDescent="0.15">
      <c r="A196" s="2">
        <v>197</v>
      </c>
      <c r="B196" s="2" t="str">
        <f t="shared" ref="B196:B259" si="7">D196&amp;F196</f>
        <v>小学男子ｼﾞｬﾍﾞﾘｯｸﾎﾞｰﾙｽﾛｰ60</v>
      </c>
      <c r="C196" s="2" t="str">
        <f>J196&amp;COUNTIF($J$3:J196,J196)</f>
        <v>佐藤空1</v>
      </c>
      <c r="D196" s="51" t="str">
        <f>STEP①【データ貼付】!D195&amp;STEP①【データ貼付】!E195</f>
        <v>小学男子ｼﾞｬﾍﾞﾘｯｸﾎﾞｰﾙｽﾛｰ</v>
      </c>
      <c r="E196" s="16">
        <f>STEP①【データ貼付】!G195+ROW()/1000000</f>
        <v>1527.000196</v>
      </c>
      <c r="F196" s="2">
        <f t="shared" ref="F196:F259" si="8">SUMPRODUCT(($D$3:$D$685=D196)*($E$3:$E$685&gt;E196))+1</f>
        <v>60</v>
      </c>
      <c r="G196" s="2" t="str">
        <f>STEP①【データ貼付】!A195</f>
        <v>美幌記録会</v>
      </c>
      <c r="H196" s="2" t="str">
        <f>STEP①【データ貼付】!B195</f>
        <v>美幌</v>
      </c>
      <c r="I196" s="49">
        <f>STEP①【データ貼付】!C195</f>
        <v>45208</v>
      </c>
      <c r="J196" s="2" t="str">
        <f>STEP①【データ貼付】!F195</f>
        <v>佐藤空</v>
      </c>
      <c r="K196" s="2">
        <f>STEP①【データ貼付】!G195</f>
        <v>1527</v>
      </c>
      <c r="L196" s="2" t="str">
        <f>STEP①【データ貼付】!H195</f>
        <v>決</v>
      </c>
      <c r="M196" s="2" t="str">
        <f>STEP①【データ貼付】!I195</f>
        <v>美幌RC</v>
      </c>
      <c r="N196" s="2" t="str">
        <f>STEP①【データ貼付】!J195</f>
        <v>1</v>
      </c>
      <c r="O196" s="2" t="str">
        <f>STEP①【データ貼付】!K195</f>
        <v/>
      </c>
    </row>
    <row r="197" spans="1:15" x14ac:dyDescent="0.15">
      <c r="A197" s="2">
        <v>198</v>
      </c>
      <c r="B197" s="2" t="str">
        <f t="shared" si="7"/>
        <v>小学男子ｼﾞｬﾍﾞﾘｯｸﾎﾞｰﾙｽﾛｰ49</v>
      </c>
      <c r="C197" s="2" t="str">
        <f>J197&amp;COUNTIF($J$3:J197,J197)</f>
        <v>佐藤倖士朗1</v>
      </c>
      <c r="D197" s="51" t="str">
        <f>STEP①【データ貼付】!D196&amp;STEP①【データ貼付】!E196</f>
        <v>小学男子ｼﾞｬﾍﾞﾘｯｸﾎﾞｰﾙｽﾛｰ</v>
      </c>
      <c r="E197" s="16">
        <f>STEP①【データ貼付】!G196+ROW()/1000000</f>
        <v>1931.0001970000001</v>
      </c>
      <c r="F197" s="2">
        <f t="shared" si="8"/>
        <v>49</v>
      </c>
      <c r="G197" s="2" t="str">
        <f>STEP①【データ貼付】!A196</f>
        <v>小学生記録会</v>
      </c>
      <c r="H197" s="2" t="str">
        <f>STEP①【データ貼付】!B196</f>
        <v>北見</v>
      </c>
      <c r="I197" s="49">
        <f>STEP①【データ貼付】!C196</f>
        <v>45199</v>
      </c>
      <c r="J197" s="2" t="str">
        <f>STEP①【データ貼付】!F196</f>
        <v>佐藤倖士朗</v>
      </c>
      <c r="K197" s="2">
        <f>STEP①【データ貼付】!G196</f>
        <v>1931</v>
      </c>
      <c r="L197" s="2" t="str">
        <f>STEP①【データ貼付】!H196</f>
        <v>決</v>
      </c>
      <c r="M197" s="2" t="str">
        <f>STEP①【データ貼付】!I196</f>
        <v>訓子府陸上少年団</v>
      </c>
      <c r="N197" s="2" t="str">
        <f>STEP①【データ貼付】!J196</f>
        <v>4</v>
      </c>
      <c r="O197" s="2" t="str">
        <f>STEP①【データ貼付】!K196</f>
        <v/>
      </c>
    </row>
    <row r="198" spans="1:15" x14ac:dyDescent="0.15">
      <c r="A198" s="2">
        <v>199</v>
      </c>
      <c r="B198" s="2" t="str">
        <f t="shared" si="7"/>
        <v>小学男子走幅跳4</v>
      </c>
      <c r="C198" s="2" t="str">
        <f>J198&amp;COUNTIF($J$3:J198,J198)</f>
        <v>佐藤匠1</v>
      </c>
      <c r="D198" s="51" t="str">
        <f>STEP①【データ貼付】!D197&amp;STEP①【データ貼付】!E197</f>
        <v>小学男子走幅跳</v>
      </c>
      <c r="E198" s="16">
        <f>STEP①【データ貼付】!G197+ROW()/1000000</f>
        <v>428.00019800000001</v>
      </c>
      <c r="F198" s="2">
        <f t="shared" si="8"/>
        <v>4</v>
      </c>
      <c r="G198" s="2" t="str">
        <f>STEP①【データ貼付】!A197</f>
        <v>美幌記録会</v>
      </c>
      <c r="H198" s="2" t="str">
        <f>STEP①【データ貼付】!B197</f>
        <v>美幌</v>
      </c>
      <c r="I198" s="49">
        <f>STEP①【データ貼付】!C197</f>
        <v>45208</v>
      </c>
      <c r="J198" s="2" t="str">
        <f>STEP①【データ貼付】!F197</f>
        <v>佐藤匠</v>
      </c>
      <c r="K198" s="2">
        <f>STEP①【データ貼付】!G197</f>
        <v>428</v>
      </c>
      <c r="L198" s="2" t="str">
        <f>STEP①【データ貼付】!H197</f>
        <v>決</v>
      </c>
      <c r="M198" s="2" t="str">
        <f>STEP①【データ貼付】!I197</f>
        <v>網走陸少</v>
      </c>
      <c r="N198" s="2" t="str">
        <f>STEP①【データ貼付】!J197</f>
        <v>5</v>
      </c>
      <c r="O198" s="2" t="str">
        <f>STEP①【データ貼付】!K197</f>
        <v>0.0</v>
      </c>
    </row>
    <row r="199" spans="1:15" x14ac:dyDescent="0.15">
      <c r="A199" s="2">
        <v>200</v>
      </c>
      <c r="B199" s="2" t="str">
        <f t="shared" si="7"/>
        <v>高校男子やり投14</v>
      </c>
      <c r="C199" s="2" t="str">
        <f>J199&amp;COUNTIF($J$3:J199,J199)</f>
        <v>佐藤奨馬1</v>
      </c>
      <c r="D199" s="51" t="str">
        <f>STEP①【データ貼付】!D198&amp;STEP①【データ貼付】!E198</f>
        <v>高校男子やり投</v>
      </c>
      <c r="E199" s="16">
        <f>STEP①【データ貼付】!G198+ROW()/1000000</f>
        <v>4153.0001990000001</v>
      </c>
      <c r="F199" s="2">
        <f t="shared" si="8"/>
        <v>14</v>
      </c>
      <c r="G199" s="2" t="str">
        <f>STEP①【データ貼付】!A198</f>
        <v>記録会③</v>
      </c>
      <c r="H199" s="2" t="str">
        <f>STEP①【データ貼付】!B198</f>
        <v>北見</v>
      </c>
      <c r="I199" s="49" t="str">
        <f>STEP①【データ貼付】!C198</f>
        <v>223/7/17</v>
      </c>
      <c r="J199" s="2" t="str">
        <f>STEP①【データ貼付】!F198</f>
        <v>佐藤奨馬</v>
      </c>
      <c r="K199" s="2">
        <f>STEP①【データ貼付】!G198</f>
        <v>4153</v>
      </c>
      <c r="L199" s="2" t="str">
        <f>STEP①【データ貼付】!H198</f>
        <v>決</v>
      </c>
      <c r="M199" s="2" t="str">
        <f>STEP①【データ貼付】!I198</f>
        <v>網走南ケ丘高</v>
      </c>
      <c r="N199" s="2" t="str">
        <f>STEP①【データ貼付】!J198</f>
        <v>2</v>
      </c>
      <c r="O199" s="2" t="str">
        <f>STEP①【データ貼付】!K198</f>
        <v/>
      </c>
    </row>
    <row r="200" spans="1:15" x14ac:dyDescent="0.15">
      <c r="A200" s="2">
        <v>201</v>
      </c>
      <c r="B200" s="2" t="str">
        <f t="shared" si="7"/>
        <v>高校男子円盤投7</v>
      </c>
      <c r="C200" s="2" t="str">
        <f>J200&amp;COUNTIF($J$3:J200,J200)</f>
        <v>佐藤奨馬2</v>
      </c>
      <c r="D200" s="51" t="str">
        <f>STEP①【データ貼付】!D199&amp;STEP①【データ貼付】!E199</f>
        <v>高校男子円盤投</v>
      </c>
      <c r="E200" s="16">
        <f>STEP①【データ貼付】!G199+ROW()/1000000</f>
        <v>3212.0001999999999</v>
      </c>
      <c r="F200" s="2">
        <f t="shared" si="8"/>
        <v>7</v>
      </c>
      <c r="G200" s="2" t="str">
        <f>STEP①【データ貼付】!A199</f>
        <v>混成記録会</v>
      </c>
      <c r="H200" s="2" t="str">
        <f>STEP①【データ貼付】!B199</f>
        <v>網走</v>
      </c>
      <c r="I200" s="49" t="str">
        <f>STEP①【データ貼付】!C199</f>
        <v>10月14日</v>
      </c>
      <c r="J200" s="2" t="str">
        <f>STEP①【データ貼付】!F199</f>
        <v>佐藤奨馬</v>
      </c>
      <c r="K200" s="2">
        <f>STEP①【データ貼付】!G199</f>
        <v>3212</v>
      </c>
      <c r="L200" s="2" t="str">
        <f>STEP①【データ貼付】!H199</f>
        <v>決</v>
      </c>
      <c r="M200" s="2" t="str">
        <f>STEP①【データ貼付】!I199</f>
        <v>網走南ケ丘高</v>
      </c>
      <c r="N200" s="2" t="str">
        <f>STEP①【データ貼付】!J199</f>
        <v>2</v>
      </c>
      <c r="O200" s="2" t="str">
        <f>STEP①【データ貼付】!K199</f>
        <v/>
      </c>
    </row>
    <row r="201" spans="1:15" x14ac:dyDescent="0.15">
      <c r="A201" s="2">
        <v>202</v>
      </c>
      <c r="B201" s="2" t="str">
        <f t="shared" si="7"/>
        <v>高校男子三段跳18</v>
      </c>
      <c r="C201" s="2" t="str">
        <f>J201&amp;COUNTIF($J$3:J201,J201)</f>
        <v>佐藤奨馬3</v>
      </c>
      <c r="D201" s="51" t="str">
        <f>STEP①【データ貼付】!D200&amp;STEP①【データ貼付】!E200</f>
        <v>高校男子三段跳</v>
      </c>
      <c r="E201" s="16">
        <f>STEP①【データ貼付】!G200+ROW()/1000000</f>
        <v>1077.0002010000001</v>
      </c>
      <c r="F201" s="2">
        <f t="shared" si="8"/>
        <v>18</v>
      </c>
      <c r="G201" s="2" t="str">
        <f>STEP①【データ貼付】!A200</f>
        <v>選手権</v>
      </c>
      <c r="H201" s="2" t="str">
        <f>STEP①【データ貼付】!B200</f>
        <v>北見</v>
      </c>
      <c r="I201" s="49" t="str">
        <f>STEP①【データ貼付】!C200</f>
        <v>223/5/6</v>
      </c>
      <c r="J201" s="2" t="str">
        <f>STEP①【データ貼付】!F200</f>
        <v>佐藤奨馬</v>
      </c>
      <c r="K201" s="2">
        <f>STEP①【データ貼付】!G200</f>
        <v>1077</v>
      </c>
      <c r="L201" s="2" t="str">
        <f>STEP①【データ貼付】!H200</f>
        <v>決</v>
      </c>
      <c r="M201" s="2" t="str">
        <f>STEP①【データ貼付】!I200</f>
        <v>網走南ケ丘高</v>
      </c>
      <c r="N201" s="2" t="str">
        <f>STEP①【データ貼付】!J200</f>
        <v>2</v>
      </c>
      <c r="O201" s="2" t="str">
        <f>STEP①【データ貼付】!K200</f>
        <v>+0.9</v>
      </c>
    </row>
    <row r="202" spans="1:15" x14ac:dyDescent="0.15">
      <c r="A202" s="2">
        <v>203</v>
      </c>
      <c r="B202" s="2" t="str">
        <f t="shared" si="7"/>
        <v>高校男子砲丸投17</v>
      </c>
      <c r="C202" s="2" t="str">
        <f>J202&amp;COUNTIF($J$3:J202,J202)</f>
        <v>佐藤奨馬4</v>
      </c>
      <c r="D202" s="51" t="str">
        <f>STEP①【データ貼付】!D201&amp;STEP①【データ貼付】!E201</f>
        <v>高校男子砲丸投</v>
      </c>
      <c r="E202" s="16">
        <f>STEP①【データ貼付】!G201+ROW()/1000000</f>
        <v>930.00020199999994</v>
      </c>
      <c r="F202" s="2">
        <f t="shared" si="8"/>
        <v>17</v>
      </c>
      <c r="G202" s="2" t="str">
        <f>STEP①【データ貼付】!A201</f>
        <v>記録会③</v>
      </c>
      <c r="H202" s="2" t="str">
        <f>STEP①【データ貼付】!B201</f>
        <v>北見</v>
      </c>
      <c r="I202" s="49" t="str">
        <f>STEP①【データ貼付】!C201</f>
        <v>223/7/17</v>
      </c>
      <c r="J202" s="2" t="str">
        <f>STEP①【データ貼付】!F201</f>
        <v>佐藤奨馬</v>
      </c>
      <c r="K202" s="2">
        <f>STEP①【データ貼付】!G201</f>
        <v>930</v>
      </c>
      <c r="L202" s="2" t="str">
        <f>STEP①【データ貼付】!H201</f>
        <v>決</v>
      </c>
      <c r="M202" s="2" t="str">
        <f>STEP①【データ貼付】!I201</f>
        <v>網走南ケ丘高</v>
      </c>
      <c r="N202" s="2" t="str">
        <f>STEP①【データ貼付】!J201</f>
        <v>2</v>
      </c>
      <c r="O202" s="2" t="str">
        <f>STEP①【データ貼付】!K201</f>
        <v/>
      </c>
    </row>
    <row r="203" spans="1:15" x14ac:dyDescent="0.15">
      <c r="A203" s="2">
        <v>204</v>
      </c>
      <c r="B203" s="2" t="str">
        <f t="shared" si="7"/>
        <v>小学男子走幅跳28</v>
      </c>
      <c r="C203" s="2" t="str">
        <f>J203&amp;COUNTIF($J$3:J203,J203)</f>
        <v>佐藤清登1</v>
      </c>
      <c r="D203" s="51" t="str">
        <f>STEP①【データ貼付】!D202&amp;STEP①【データ貼付】!E202</f>
        <v>小学男子走幅跳</v>
      </c>
      <c r="E203" s="16">
        <f>STEP①【データ貼付】!G202+ROW()/1000000</f>
        <v>307.000203</v>
      </c>
      <c r="F203" s="2">
        <f t="shared" si="8"/>
        <v>28</v>
      </c>
      <c r="G203" s="2" t="str">
        <f>STEP①【データ貼付】!A202</f>
        <v>ﾌｨｰﾙﾄﾞ記録会</v>
      </c>
      <c r="H203" s="2" t="str">
        <f>STEP①【データ貼付】!B202</f>
        <v>網走</v>
      </c>
      <c r="I203" s="49">
        <f>STEP①【データ貼付】!C202</f>
        <v>45080</v>
      </c>
      <c r="J203" s="2" t="str">
        <f>STEP①【データ貼付】!F202</f>
        <v>佐藤清登</v>
      </c>
      <c r="K203" s="2">
        <f>STEP①【データ貼付】!G202</f>
        <v>307</v>
      </c>
      <c r="L203" s="2" t="str">
        <f>STEP①【データ貼付】!H202</f>
        <v>決</v>
      </c>
      <c r="M203" s="2" t="str">
        <f>STEP①【データ貼付】!I202</f>
        <v>オホーツクキッズ</v>
      </c>
      <c r="N203" s="2" t="str">
        <f>STEP①【データ貼付】!J202</f>
        <v/>
      </c>
      <c r="O203" s="2" t="str">
        <f>STEP①【データ貼付】!K202</f>
        <v>0.0</v>
      </c>
    </row>
    <row r="204" spans="1:15" x14ac:dyDescent="0.15">
      <c r="A204" s="2">
        <v>205</v>
      </c>
      <c r="B204" s="2" t="str">
        <f t="shared" si="7"/>
        <v>小学男子砲丸投6</v>
      </c>
      <c r="C204" s="2" t="str">
        <f>J204&amp;COUNTIF($J$3:J204,J204)</f>
        <v>佐藤清登2</v>
      </c>
      <c r="D204" s="51" t="str">
        <f>STEP①【データ貼付】!D203&amp;STEP①【データ貼付】!E203</f>
        <v>小学男子砲丸投</v>
      </c>
      <c r="E204" s="16">
        <f>STEP①【データ貼付】!G203+ROW()/1000000</f>
        <v>509.000204</v>
      </c>
      <c r="F204" s="2">
        <f t="shared" si="8"/>
        <v>6</v>
      </c>
      <c r="G204" s="2" t="str">
        <f>STEP①【データ貼付】!A203</f>
        <v>美幌記録会</v>
      </c>
      <c r="H204" s="2" t="str">
        <f>STEP①【データ貼付】!B203</f>
        <v>美幌</v>
      </c>
      <c r="I204" s="49">
        <f>STEP①【データ貼付】!C203</f>
        <v>45208</v>
      </c>
      <c r="J204" s="2" t="str">
        <f>STEP①【データ貼付】!F203</f>
        <v>佐藤清登</v>
      </c>
      <c r="K204" s="2">
        <f>STEP①【データ貼付】!G203</f>
        <v>509</v>
      </c>
      <c r="L204" s="2" t="str">
        <f>STEP①【データ貼付】!H203</f>
        <v>決</v>
      </c>
      <c r="M204" s="2" t="str">
        <f>STEP①【データ貼付】!I203</f>
        <v>オホーツクキッズ</v>
      </c>
      <c r="N204" s="2" t="str">
        <f>STEP①【データ貼付】!J203</f>
        <v>5</v>
      </c>
      <c r="O204" s="2" t="str">
        <f>STEP①【データ貼付】!K203</f>
        <v/>
      </c>
    </row>
    <row r="205" spans="1:15" x14ac:dyDescent="0.15">
      <c r="A205" s="2">
        <v>206</v>
      </c>
      <c r="B205" s="2" t="str">
        <f t="shared" si="7"/>
        <v>中学男子走幅跳27</v>
      </c>
      <c r="C205" s="2" t="str">
        <f>J205&amp;COUNTIF($J$3:J205,J205)</f>
        <v>佐藤息吹樹1</v>
      </c>
      <c r="D205" s="51" t="str">
        <f>STEP①【データ貼付】!D204&amp;STEP①【データ貼付】!E204</f>
        <v>中学男子走幅跳</v>
      </c>
      <c r="E205" s="16">
        <f>STEP①【データ貼付】!G204+ROW()/1000000</f>
        <v>489.00020499999999</v>
      </c>
      <c r="F205" s="2">
        <f t="shared" si="8"/>
        <v>27</v>
      </c>
      <c r="G205" s="2" t="str">
        <f>STEP①【データ貼付】!A204</f>
        <v>記録会③</v>
      </c>
      <c r="H205" s="2" t="str">
        <f>STEP①【データ貼付】!B204</f>
        <v>北見</v>
      </c>
      <c r="I205" s="49" t="str">
        <f>STEP①【データ貼付】!C204</f>
        <v>223/7/17</v>
      </c>
      <c r="J205" s="2" t="str">
        <f>STEP①【データ貼付】!F204</f>
        <v>佐藤息吹樹</v>
      </c>
      <c r="K205" s="2">
        <f>STEP①【データ貼付】!G204</f>
        <v>489</v>
      </c>
      <c r="L205" s="2" t="str">
        <f>STEP①【データ貼付】!H204</f>
        <v>決</v>
      </c>
      <c r="M205" s="2" t="str">
        <f>STEP①【データ貼付】!I204</f>
        <v>北見光西中</v>
      </c>
      <c r="N205" s="2" t="str">
        <f>STEP①【データ貼付】!J204</f>
        <v>3</v>
      </c>
      <c r="O205" s="2" t="str">
        <f>STEP①【データ貼付】!K204</f>
        <v>+1.2</v>
      </c>
    </row>
    <row r="206" spans="1:15" x14ac:dyDescent="0.15">
      <c r="A206" s="2">
        <v>207</v>
      </c>
      <c r="B206" s="2" t="str">
        <f t="shared" si="7"/>
        <v>高校男子円盤投9</v>
      </c>
      <c r="C206" s="2" t="str">
        <f>J206&amp;COUNTIF($J$3:J206,J206)</f>
        <v>佐藤太一1</v>
      </c>
      <c r="D206" s="51" t="str">
        <f>STEP①【データ貼付】!D205&amp;STEP①【データ貼付】!E205</f>
        <v>高校男子円盤投</v>
      </c>
      <c r="E206" s="16">
        <f>STEP①【データ貼付】!G205+ROW()/1000000</f>
        <v>3151.0002060000002</v>
      </c>
      <c r="F206" s="2">
        <f t="shared" si="8"/>
        <v>9</v>
      </c>
      <c r="G206" s="2" t="str">
        <f>STEP①【データ貼付】!A205</f>
        <v>選手権</v>
      </c>
      <c r="H206" s="2" t="str">
        <f>STEP①【データ貼付】!B205</f>
        <v>北見</v>
      </c>
      <c r="I206" s="49" t="str">
        <f>STEP①【データ貼付】!C205</f>
        <v>223/5/7</v>
      </c>
      <c r="J206" s="2" t="str">
        <f>STEP①【データ貼付】!F205</f>
        <v>佐藤太一</v>
      </c>
      <c r="K206" s="2">
        <f>STEP①【データ貼付】!G205</f>
        <v>3151</v>
      </c>
      <c r="L206" s="2" t="str">
        <f>STEP①【データ貼付】!H205</f>
        <v>決</v>
      </c>
      <c r="M206" s="2" t="str">
        <f>STEP①【データ貼付】!I205</f>
        <v>紋別高</v>
      </c>
      <c r="N206" s="2" t="str">
        <f>STEP①【データ貼付】!J205</f>
        <v>3</v>
      </c>
      <c r="O206" s="2" t="str">
        <f>STEP①【データ貼付】!K205</f>
        <v/>
      </c>
    </row>
    <row r="207" spans="1:15" x14ac:dyDescent="0.15">
      <c r="A207" s="2">
        <v>208</v>
      </c>
      <c r="B207" s="2" t="str">
        <f t="shared" si="7"/>
        <v>高校男子砲丸投7</v>
      </c>
      <c r="C207" s="2" t="str">
        <f>J207&amp;COUNTIF($J$3:J207,J207)</f>
        <v>佐藤太一2</v>
      </c>
      <c r="D207" s="51" t="str">
        <f>STEP①【データ貼付】!D206&amp;STEP①【データ貼付】!E206</f>
        <v>高校男子砲丸投</v>
      </c>
      <c r="E207" s="16">
        <f>STEP①【データ貼付】!G206+ROW()/1000000</f>
        <v>1042.000207</v>
      </c>
      <c r="F207" s="2">
        <f t="shared" si="8"/>
        <v>7</v>
      </c>
      <c r="G207" s="2" t="str">
        <f>STEP①【データ貼付】!A206</f>
        <v>高校支部</v>
      </c>
      <c r="H207" s="2" t="str">
        <f>STEP①【データ貼付】!B206</f>
        <v>北見</v>
      </c>
      <c r="I207" s="49" t="str">
        <f>STEP①【データ貼付】!C206</f>
        <v>223/5/20</v>
      </c>
      <c r="J207" s="2" t="str">
        <f>STEP①【データ貼付】!F206</f>
        <v>佐藤太一</v>
      </c>
      <c r="K207" s="2">
        <f>STEP①【データ貼付】!G206</f>
        <v>1042</v>
      </c>
      <c r="L207" s="2" t="str">
        <f>STEP①【データ貼付】!H206</f>
        <v>決</v>
      </c>
      <c r="M207" s="2" t="str">
        <f>STEP①【データ貼付】!I206</f>
        <v>紋別</v>
      </c>
      <c r="N207" s="2" t="str">
        <f>STEP①【データ貼付】!J206</f>
        <v>3</v>
      </c>
      <c r="O207" s="2" t="str">
        <f>STEP①【データ貼付】!K206</f>
        <v/>
      </c>
    </row>
    <row r="208" spans="1:15" x14ac:dyDescent="0.15">
      <c r="A208" s="2">
        <v>209</v>
      </c>
      <c r="B208" s="2" t="str">
        <f t="shared" si="7"/>
        <v>高校男子ハンマー投9</v>
      </c>
      <c r="C208" s="2" t="str">
        <f>J208&amp;COUNTIF($J$3:J208,J208)</f>
        <v>佐藤大斗1</v>
      </c>
      <c r="D208" s="51" t="str">
        <f>STEP①【データ貼付】!D207&amp;STEP①【データ貼付】!E207</f>
        <v>高校男子ハンマー投</v>
      </c>
      <c r="E208" s="16">
        <f>STEP①【データ貼付】!G207+ROW()/1000000</f>
        <v>3281.0002079999999</v>
      </c>
      <c r="F208" s="2">
        <f t="shared" si="8"/>
        <v>9</v>
      </c>
      <c r="G208" s="2" t="str">
        <f>STEP①【データ貼付】!A207</f>
        <v>高校新人</v>
      </c>
      <c r="H208" s="2" t="str">
        <f>STEP①【データ貼付】!B207</f>
        <v>網走</v>
      </c>
      <c r="I208" s="49">
        <f>STEP①【データ貼付】!C207</f>
        <v>45157</v>
      </c>
      <c r="J208" s="2" t="str">
        <f>STEP①【データ貼付】!F207</f>
        <v>佐藤大斗</v>
      </c>
      <c r="K208" s="2">
        <f>STEP①【データ貼付】!G207</f>
        <v>3281</v>
      </c>
      <c r="L208" s="2" t="str">
        <f>STEP①【データ貼付】!H207</f>
        <v>決</v>
      </c>
      <c r="M208" s="2" t="str">
        <f>STEP①【データ貼付】!I207</f>
        <v>網走南ケ丘高</v>
      </c>
      <c r="N208" s="2" t="str">
        <f>STEP①【データ貼付】!J207</f>
        <v>2</v>
      </c>
      <c r="O208" s="2" t="str">
        <f>STEP①【データ貼付】!K207</f>
        <v/>
      </c>
    </row>
    <row r="209" spans="1:15" x14ac:dyDescent="0.15">
      <c r="A209" s="2">
        <v>210</v>
      </c>
      <c r="B209" s="2" t="str">
        <f t="shared" si="7"/>
        <v>高校男子円盤投23</v>
      </c>
      <c r="C209" s="2" t="str">
        <f>J209&amp;COUNTIF($J$3:J209,J209)</f>
        <v>佐藤大斗2</v>
      </c>
      <c r="D209" s="51" t="str">
        <f>STEP①【データ貼付】!D208&amp;STEP①【データ貼付】!E208</f>
        <v>高校男子円盤投</v>
      </c>
      <c r="E209" s="16">
        <f>STEP①【データ貼付】!G208+ROW()/1000000</f>
        <v>2090.0002089999998</v>
      </c>
      <c r="F209" s="2">
        <f t="shared" si="8"/>
        <v>23</v>
      </c>
      <c r="G209" s="2" t="str">
        <f>STEP①【データ貼付】!A208</f>
        <v>高校支部</v>
      </c>
      <c r="H209" s="2" t="str">
        <f>STEP①【データ貼付】!B208</f>
        <v>北見</v>
      </c>
      <c r="I209" s="49" t="str">
        <f>STEP①【データ貼付】!C208</f>
        <v>223/5/19</v>
      </c>
      <c r="J209" s="2" t="str">
        <f>STEP①【データ貼付】!F208</f>
        <v>佐藤大斗</v>
      </c>
      <c r="K209" s="2">
        <f>STEP①【データ貼付】!G208</f>
        <v>2090</v>
      </c>
      <c r="L209" s="2" t="str">
        <f>STEP①【データ貼付】!H208</f>
        <v>決</v>
      </c>
      <c r="M209" s="2" t="str">
        <f>STEP①【データ貼付】!I208</f>
        <v>網走南ケ丘</v>
      </c>
      <c r="N209" s="2" t="str">
        <f>STEP①【データ貼付】!J208</f>
        <v>2</v>
      </c>
      <c r="O209" s="2" t="str">
        <f>STEP①【データ貼付】!K208</f>
        <v/>
      </c>
    </row>
    <row r="210" spans="1:15" x14ac:dyDescent="0.15">
      <c r="A210" s="2">
        <v>211</v>
      </c>
      <c r="B210" s="2" t="str">
        <f t="shared" si="7"/>
        <v>高校男子砲丸投5</v>
      </c>
      <c r="C210" s="2" t="str">
        <f>J210&amp;COUNTIF($J$3:J210,J210)</f>
        <v>佐藤大斗3</v>
      </c>
      <c r="D210" s="51" t="str">
        <f>STEP①【データ貼付】!D209&amp;STEP①【データ貼付】!E209</f>
        <v>高校男子砲丸投</v>
      </c>
      <c r="E210" s="16">
        <f>STEP①【データ貼付】!G209+ROW()/1000000</f>
        <v>1117.0002099999999</v>
      </c>
      <c r="F210" s="2">
        <f t="shared" si="8"/>
        <v>5</v>
      </c>
      <c r="G210" s="2" t="str">
        <f>STEP①【データ貼付】!A209</f>
        <v>全道高校</v>
      </c>
      <c r="H210" s="2" t="str">
        <f>STEP①【データ貼付】!B209</f>
        <v>厚別</v>
      </c>
      <c r="I210" s="49">
        <f>STEP①【データ貼付】!C209</f>
        <v>45093</v>
      </c>
      <c r="J210" s="2" t="str">
        <f>STEP①【データ貼付】!F209</f>
        <v>佐藤大斗</v>
      </c>
      <c r="K210" s="2">
        <f>STEP①【データ貼付】!G209</f>
        <v>1117</v>
      </c>
      <c r="L210" s="2" t="str">
        <f>STEP①【データ貼付】!H209</f>
        <v>予</v>
      </c>
      <c r="M210" s="2" t="str">
        <f>STEP①【データ貼付】!I209</f>
        <v>網走南ケ丘</v>
      </c>
      <c r="N210" s="2" t="str">
        <f>STEP①【データ貼付】!J209</f>
        <v>2</v>
      </c>
      <c r="O210" s="2" t="str">
        <f>STEP①【データ貼付】!K209</f>
        <v/>
      </c>
    </row>
    <row r="211" spans="1:15" x14ac:dyDescent="0.15">
      <c r="A211" s="2">
        <v>212</v>
      </c>
      <c r="B211" s="2" t="str">
        <f t="shared" si="7"/>
        <v>小学男子ｼﾞｬﾍﾞﾘｯｸﾎﾞｰﾙｽﾛｰ58</v>
      </c>
      <c r="C211" s="2" t="str">
        <f>J211&amp;COUNTIF($J$3:J211,J211)</f>
        <v>佐藤拓海1</v>
      </c>
      <c r="D211" s="51" t="str">
        <f>STEP①【データ貼付】!D210&amp;STEP①【データ貼付】!E210</f>
        <v>小学男子ｼﾞｬﾍﾞﾘｯｸﾎﾞｰﾙｽﾛｰ</v>
      </c>
      <c r="E211" s="16">
        <f>STEP①【データ貼付】!G210+ROW()/1000000</f>
        <v>1675.000211</v>
      </c>
      <c r="F211" s="2">
        <f t="shared" si="8"/>
        <v>58</v>
      </c>
      <c r="G211" s="2" t="str">
        <f>STEP①【データ貼付】!A210</f>
        <v>美幌記録会</v>
      </c>
      <c r="H211" s="2" t="str">
        <f>STEP①【データ貼付】!B210</f>
        <v>美幌</v>
      </c>
      <c r="I211" s="49">
        <f>STEP①【データ貼付】!C210</f>
        <v>45208</v>
      </c>
      <c r="J211" s="2" t="str">
        <f>STEP①【データ貼付】!F210</f>
        <v>佐藤拓海</v>
      </c>
      <c r="K211" s="2">
        <f>STEP①【データ貼付】!G210</f>
        <v>1675</v>
      </c>
      <c r="L211" s="2" t="str">
        <f>STEP①【データ貼付】!H210</f>
        <v>決</v>
      </c>
      <c r="M211" s="2" t="str">
        <f>STEP①【データ貼付】!I210</f>
        <v>オホーツクキッズ</v>
      </c>
      <c r="N211" s="2" t="str">
        <f>STEP①【データ貼付】!J210</f>
        <v>2</v>
      </c>
      <c r="O211" s="2" t="str">
        <f>STEP①【データ貼付】!K210</f>
        <v/>
      </c>
    </row>
    <row r="212" spans="1:15" x14ac:dyDescent="0.15">
      <c r="A212" s="2">
        <v>213</v>
      </c>
      <c r="B212" s="2" t="str">
        <f t="shared" si="7"/>
        <v>小学女子ｼﾞｬﾍﾞﾘｯｸﾎﾞｰﾙｽﾛｰ17</v>
      </c>
      <c r="C212" s="2" t="str">
        <f>J212&amp;COUNTIF($J$3:J212,J212)</f>
        <v>佐藤朋佳1</v>
      </c>
      <c r="D212" s="51" t="str">
        <f>STEP①【データ貼付】!D211&amp;STEP①【データ貼付】!E211</f>
        <v>小学女子ｼﾞｬﾍﾞﾘｯｸﾎﾞｰﾙｽﾛｰ</v>
      </c>
      <c r="E212" s="16">
        <f>STEP①【データ貼付】!G211+ROW()/1000000</f>
        <v>1507.0002119999999</v>
      </c>
      <c r="F212" s="2">
        <f t="shared" si="8"/>
        <v>17</v>
      </c>
      <c r="G212" s="2" t="str">
        <f>STEP①【データ貼付】!A211</f>
        <v>小学生記録会</v>
      </c>
      <c r="H212" s="2" t="str">
        <f>STEP①【データ貼付】!B211</f>
        <v>北見</v>
      </c>
      <c r="I212" s="49">
        <f>STEP①【データ貼付】!C211</f>
        <v>45199</v>
      </c>
      <c r="J212" s="2" t="str">
        <f>STEP①【データ貼付】!F211</f>
        <v>佐藤朋佳</v>
      </c>
      <c r="K212" s="2">
        <f>STEP①【データ貼付】!G211</f>
        <v>1507</v>
      </c>
      <c r="L212" s="2" t="str">
        <f>STEP①【データ貼付】!H211</f>
        <v>決</v>
      </c>
      <c r="M212" s="2" t="str">
        <f>STEP①【データ貼付】!I211</f>
        <v>オホーツクキッズ</v>
      </c>
      <c r="N212" s="2" t="str">
        <f>STEP①【データ貼付】!J211</f>
        <v>6</v>
      </c>
      <c r="O212" s="2" t="str">
        <f>STEP①【データ貼付】!K211</f>
        <v/>
      </c>
    </row>
    <row r="213" spans="1:15" x14ac:dyDescent="0.15">
      <c r="A213" s="2">
        <v>214</v>
      </c>
      <c r="B213" s="2" t="str">
        <f t="shared" si="7"/>
        <v>小学女子走幅跳18</v>
      </c>
      <c r="C213" s="2" t="str">
        <f>J213&amp;COUNTIF($J$3:J213,J213)</f>
        <v>佐藤朋佳2</v>
      </c>
      <c r="D213" s="51" t="str">
        <f>STEP①【データ貼付】!D212&amp;STEP①【データ貼付】!E212</f>
        <v>小学女子走幅跳</v>
      </c>
      <c r="E213" s="16">
        <f>STEP①【データ貼付】!G212+ROW()/1000000</f>
        <v>285.00021299999997</v>
      </c>
      <c r="F213" s="2">
        <f t="shared" si="8"/>
        <v>18</v>
      </c>
      <c r="G213" s="2" t="str">
        <f>STEP①【データ貼付】!A212</f>
        <v>ﾌｨｰﾙﾄﾞ記録会</v>
      </c>
      <c r="H213" s="2" t="str">
        <f>STEP①【データ貼付】!B212</f>
        <v>網走</v>
      </c>
      <c r="I213" s="49">
        <f>STEP①【データ貼付】!C212</f>
        <v>45080</v>
      </c>
      <c r="J213" s="2" t="str">
        <f>STEP①【データ貼付】!F212</f>
        <v>佐藤朋佳</v>
      </c>
      <c r="K213" s="2">
        <f>STEP①【データ貼付】!G212</f>
        <v>285</v>
      </c>
      <c r="L213" s="2" t="str">
        <f>STEP①【データ貼付】!H212</f>
        <v>決</v>
      </c>
      <c r="M213" s="2" t="str">
        <f>STEP①【データ貼付】!I212</f>
        <v>オホーツクキッズ</v>
      </c>
      <c r="N213" s="2" t="str">
        <f>STEP①【データ貼付】!J212</f>
        <v/>
      </c>
      <c r="O213" s="2" t="str">
        <f>STEP①【データ貼付】!K212</f>
        <v>0.0</v>
      </c>
    </row>
    <row r="214" spans="1:15" x14ac:dyDescent="0.15">
      <c r="A214" s="2">
        <v>215</v>
      </c>
      <c r="B214" s="2" t="str">
        <f t="shared" si="7"/>
        <v>小学女子砲丸投4</v>
      </c>
      <c r="C214" s="2" t="str">
        <f>J214&amp;COUNTIF($J$3:J214,J214)</f>
        <v>佐藤朋佳3</v>
      </c>
      <c r="D214" s="51" t="str">
        <f>STEP①【データ貼付】!D213&amp;STEP①【データ貼付】!E213</f>
        <v>小学女子砲丸投</v>
      </c>
      <c r="E214" s="16">
        <f>STEP①【データ貼付】!G213+ROW()/1000000</f>
        <v>437.00021400000003</v>
      </c>
      <c r="F214" s="2">
        <f t="shared" si="8"/>
        <v>4</v>
      </c>
      <c r="G214" s="2" t="str">
        <f>STEP①【データ貼付】!A213</f>
        <v>全小予選</v>
      </c>
      <c r="H214" s="2" t="str">
        <f>STEP①【データ貼付】!B213</f>
        <v>北見</v>
      </c>
      <c r="I214" s="49">
        <f>STEP①【データ貼付】!C213</f>
        <v>45074</v>
      </c>
      <c r="J214" s="2" t="str">
        <f>STEP①【データ貼付】!F213</f>
        <v>佐藤朋佳</v>
      </c>
      <c r="K214" s="2">
        <f>STEP①【データ貼付】!G213</f>
        <v>437</v>
      </c>
      <c r="L214" s="2" t="str">
        <f>STEP①【データ貼付】!H213</f>
        <v>決</v>
      </c>
      <c r="M214" s="2" t="str">
        <f>STEP①【データ貼付】!I213</f>
        <v>オホーツクキッズ</v>
      </c>
      <c r="N214" s="2" t="str">
        <f>STEP①【データ貼付】!J213</f>
        <v>6</v>
      </c>
      <c r="O214" s="2" t="str">
        <f>STEP①【データ貼付】!K213</f>
        <v/>
      </c>
    </row>
    <row r="215" spans="1:15" x14ac:dyDescent="0.15">
      <c r="A215" s="2">
        <v>216</v>
      </c>
      <c r="B215" s="2" t="str">
        <f t="shared" si="7"/>
        <v>中学男子走幅跳30</v>
      </c>
      <c r="C215" s="2" t="str">
        <f>J215&amp;COUNTIF($J$3:J215,J215)</f>
        <v>佐藤陽道1</v>
      </c>
      <c r="D215" s="51" t="str">
        <f>STEP①【データ貼付】!D214&amp;STEP①【データ貼付】!E214</f>
        <v>中学男子走幅跳</v>
      </c>
      <c r="E215" s="16">
        <f>STEP①【データ貼付】!G214+ROW()/1000000</f>
        <v>465.00021500000003</v>
      </c>
      <c r="F215" s="2">
        <f t="shared" si="8"/>
        <v>30</v>
      </c>
      <c r="G215" s="2" t="str">
        <f>STEP①【データ貼付】!A214</f>
        <v>記録会③</v>
      </c>
      <c r="H215" s="2" t="str">
        <f>STEP①【データ貼付】!B214</f>
        <v>北見</v>
      </c>
      <c r="I215" s="49" t="str">
        <f>STEP①【データ貼付】!C214</f>
        <v>223/7/17</v>
      </c>
      <c r="J215" s="2" t="str">
        <f>STEP①【データ貼付】!F214</f>
        <v>佐藤陽道</v>
      </c>
      <c r="K215" s="2">
        <f>STEP①【データ貼付】!G214</f>
        <v>465</v>
      </c>
      <c r="L215" s="2" t="str">
        <f>STEP①【データ貼付】!H214</f>
        <v>決</v>
      </c>
      <c r="M215" s="2" t="str">
        <f>STEP①【データ貼付】!I214</f>
        <v>北見光西中</v>
      </c>
      <c r="N215" s="2" t="str">
        <f>STEP①【データ貼付】!J214</f>
        <v>2</v>
      </c>
      <c r="O215" s="2" t="str">
        <f>STEP①【データ貼付】!K214</f>
        <v>+1.3</v>
      </c>
    </row>
    <row r="216" spans="1:15" x14ac:dyDescent="0.15">
      <c r="A216" s="2">
        <v>217</v>
      </c>
      <c r="B216" s="2" t="str">
        <f t="shared" si="7"/>
        <v>中学女子走幅跳16</v>
      </c>
      <c r="C216" s="2" t="str">
        <f>J216&amp;COUNTIF($J$3:J216,J216)</f>
        <v>佐藤琉花1</v>
      </c>
      <c r="D216" s="51" t="str">
        <f>STEP①【データ貼付】!D215&amp;STEP①【データ貼付】!E215</f>
        <v>中学女子走幅跳</v>
      </c>
      <c r="E216" s="16">
        <f>STEP①【データ貼付】!G215+ROW()/1000000</f>
        <v>389.00021600000002</v>
      </c>
      <c r="F216" s="2">
        <f t="shared" si="8"/>
        <v>16</v>
      </c>
      <c r="G216" s="2" t="str">
        <f>STEP①【データ貼付】!A215</f>
        <v>美幌記録会</v>
      </c>
      <c r="H216" s="2" t="str">
        <f>STEP①【データ貼付】!B215</f>
        <v>美幌</v>
      </c>
      <c r="I216" s="49">
        <f>STEP①【データ貼付】!C215</f>
        <v>45208</v>
      </c>
      <c r="J216" s="2" t="str">
        <f>STEP①【データ貼付】!F215</f>
        <v>佐藤琉花</v>
      </c>
      <c r="K216" s="2">
        <f>STEP①【データ貼付】!G215</f>
        <v>389</v>
      </c>
      <c r="L216" s="2" t="str">
        <f>STEP①【データ貼付】!H215</f>
        <v>決</v>
      </c>
      <c r="M216" s="2" t="str">
        <f>STEP①【データ貼付】!I215</f>
        <v>美幌北中</v>
      </c>
      <c r="N216" s="2" t="str">
        <f>STEP①【データ貼付】!J215</f>
        <v>3</v>
      </c>
      <c r="O216" s="2" t="str">
        <f>STEP①【データ貼付】!K215</f>
        <v>+0.1</v>
      </c>
    </row>
    <row r="217" spans="1:15" x14ac:dyDescent="0.15">
      <c r="A217" s="2">
        <v>218</v>
      </c>
      <c r="B217" s="2" t="str">
        <f t="shared" si="7"/>
        <v>高校男子走幅跳30</v>
      </c>
      <c r="C217" s="2" t="str">
        <f>J217&amp;COUNTIF($J$3:J217,J217)</f>
        <v>佐藤琉生1</v>
      </c>
      <c r="D217" s="51" t="str">
        <f>STEP①【データ貼付】!D216&amp;STEP①【データ貼付】!E216</f>
        <v>高校男子走幅跳</v>
      </c>
      <c r="E217" s="16">
        <f>STEP①【データ貼付】!G216+ROW()/1000000</f>
        <v>508.00021700000002</v>
      </c>
      <c r="F217" s="2">
        <f t="shared" si="8"/>
        <v>30</v>
      </c>
      <c r="G217" s="2" t="str">
        <f>STEP①【データ貼付】!A216</f>
        <v>高校支部</v>
      </c>
      <c r="H217" s="2" t="str">
        <f>STEP①【データ貼付】!B216</f>
        <v>北見</v>
      </c>
      <c r="I217" s="49" t="str">
        <f>STEP①【データ貼付】!C216</f>
        <v>223/5/18</v>
      </c>
      <c r="J217" s="2" t="str">
        <f>STEP①【データ貼付】!F216</f>
        <v>佐藤琉生</v>
      </c>
      <c r="K217" s="2">
        <f>STEP①【データ貼付】!G216</f>
        <v>508</v>
      </c>
      <c r="L217" s="2" t="str">
        <f>STEP①【データ貼付】!H216</f>
        <v>決</v>
      </c>
      <c r="M217" s="2" t="str">
        <f>STEP①【データ貼付】!I216</f>
        <v>紋別</v>
      </c>
      <c r="N217" s="2" t="str">
        <f>STEP①【データ貼付】!J216</f>
        <v>3</v>
      </c>
      <c r="O217" s="2" t="str">
        <f>STEP①【データ貼付】!K216</f>
        <v>+0.5</v>
      </c>
    </row>
    <row r="218" spans="1:15" x14ac:dyDescent="0.15">
      <c r="A218" s="2">
        <v>219</v>
      </c>
      <c r="B218" s="2" t="str">
        <f t="shared" si="7"/>
        <v>小学男子走幅跳13</v>
      </c>
      <c r="C218" s="2" t="str">
        <f>J218&amp;COUNTIF($J$3:J218,J218)</f>
        <v>佐藤諒生1</v>
      </c>
      <c r="D218" s="51" t="str">
        <f>STEP①【データ貼付】!D217&amp;STEP①【データ貼付】!E217</f>
        <v>小学男子走幅跳</v>
      </c>
      <c r="E218" s="16">
        <f>STEP①【データ貼付】!G217+ROW()/1000000</f>
        <v>344.00021800000002</v>
      </c>
      <c r="F218" s="2">
        <f t="shared" si="8"/>
        <v>13</v>
      </c>
      <c r="G218" s="2" t="str">
        <f>STEP①【データ貼付】!A217</f>
        <v>小学生記録会</v>
      </c>
      <c r="H218" s="2" t="str">
        <f>STEP①【データ貼付】!B217</f>
        <v>北見</v>
      </c>
      <c r="I218" s="49">
        <f>STEP①【データ貼付】!C217</f>
        <v>45199</v>
      </c>
      <c r="J218" s="2" t="str">
        <f>STEP①【データ貼付】!F217</f>
        <v>佐藤諒生</v>
      </c>
      <c r="K218" s="2">
        <f>STEP①【データ貼付】!G217</f>
        <v>344</v>
      </c>
      <c r="L218" s="2" t="str">
        <f>STEP①【データ貼付】!H217</f>
        <v>決</v>
      </c>
      <c r="M218" s="2" t="str">
        <f>STEP①【データ貼付】!I217</f>
        <v>オホーツクキッズ</v>
      </c>
      <c r="N218" s="2" t="str">
        <f>STEP①【データ貼付】!J217</f>
        <v>4</v>
      </c>
      <c r="O218" s="2" t="str">
        <f>STEP①【データ貼付】!K217</f>
        <v>0.0</v>
      </c>
    </row>
    <row r="219" spans="1:15" x14ac:dyDescent="0.15">
      <c r="A219" s="2">
        <v>220</v>
      </c>
      <c r="B219" s="2" t="str">
        <f t="shared" si="7"/>
        <v>高校女子やり投8</v>
      </c>
      <c r="C219" s="2" t="str">
        <f>J219&amp;COUNTIF($J$3:J219,J219)</f>
        <v>佐藤玲1</v>
      </c>
      <c r="D219" s="51" t="str">
        <f>STEP①【データ貼付】!D218&amp;STEP①【データ貼付】!E218</f>
        <v>高校女子やり投</v>
      </c>
      <c r="E219" s="16">
        <f>STEP①【データ貼付】!G218+ROW()/1000000</f>
        <v>2509.000219</v>
      </c>
      <c r="F219" s="2">
        <f t="shared" si="8"/>
        <v>8</v>
      </c>
      <c r="G219" s="2" t="str">
        <f>STEP①【データ貼付】!A218</f>
        <v>全道高校新人</v>
      </c>
      <c r="H219" s="2" t="str">
        <f>STEP①【データ貼付】!B218</f>
        <v>花咲</v>
      </c>
      <c r="I219" s="49" t="str">
        <f>STEP①【データ貼付】!C218</f>
        <v>223/9/20</v>
      </c>
      <c r="J219" s="2" t="str">
        <f>STEP①【データ貼付】!F218</f>
        <v>佐藤玲</v>
      </c>
      <c r="K219" s="2">
        <f>STEP①【データ貼付】!G218</f>
        <v>2509</v>
      </c>
      <c r="L219" s="2" t="str">
        <f>STEP①【データ貼付】!H218</f>
        <v>予</v>
      </c>
      <c r="M219" s="2" t="str">
        <f>STEP①【データ貼付】!I218</f>
        <v>雄武</v>
      </c>
      <c r="N219" s="2">
        <f>STEP①【データ貼付】!J218</f>
        <v>1</v>
      </c>
      <c r="O219" s="2">
        <f>STEP①【データ貼付】!K218</f>
        <v>0</v>
      </c>
    </row>
    <row r="220" spans="1:15" x14ac:dyDescent="0.15">
      <c r="A220" s="2">
        <v>221</v>
      </c>
      <c r="B220" s="2" t="str">
        <f t="shared" si="7"/>
        <v>高校女子円盤投6</v>
      </c>
      <c r="C220" s="2" t="str">
        <f>J220&amp;COUNTIF($J$3:J220,J220)</f>
        <v>佐藤玲2</v>
      </c>
      <c r="D220" s="51" t="str">
        <f>STEP①【データ貼付】!D219&amp;STEP①【データ貼付】!E219</f>
        <v>高校女子円盤投</v>
      </c>
      <c r="E220" s="16">
        <f>STEP①【データ貼付】!G219+ROW()/1000000</f>
        <v>2098.0002199999999</v>
      </c>
      <c r="F220" s="2">
        <f t="shared" si="8"/>
        <v>6</v>
      </c>
      <c r="G220" s="2" t="str">
        <f>STEP①【データ貼付】!A219</f>
        <v>秋季陸上</v>
      </c>
      <c r="H220" s="2" t="str">
        <f>STEP①【データ貼付】!B219</f>
        <v>網走</v>
      </c>
      <c r="I220" s="49">
        <f>STEP①【データ貼付】!C219</f>
        <v>45179</v>
      </c>
      <c r="J220" s="2" t="str">
        <f>STEP①【データ貼付】!F219</f>
        <v>佐藤玲</v>
      </c>
      <c r="K220" s="2">
        <f>STEP①【データ貼付】!G219</f>
        <v>2098</v>
      </c>
      <c r="L220" s="2" t="str">
        <f>STEP①【データ貼付】!H219</f>
        <v>決</v>
      </c>
      <c r="M220" s="2" t="str">
        <f>STEP①【データ貼付】!I219</f>
        <v>雄武高</v>
      </c>
      <c r="N220" s="2" t="str">
        <f>STEP①【データ貼付】!J219</f>
        <v>1</v>
      </c>
      <c r="O220" s="2" t="str">
        <f>STEP①【データ貼付】!K219</f>
        <v/>
      </c>
    </row>
    <row r="221" spans="1:15" x14ac:dyDescent="0.15">
      <c r="A221" s="2">
        <v>222</v>
      </c>
      <c r="B221" s="2" t="str">
        <f t="shared" si="7"/>
        <v>小学男子走幅跳24</v>
      </c>
      <c r="C221" s="2" t="str">
        <f>J221&amp;COUNTIF($J$3:J221,J221)</f>
        <v>佐藤練1</v>
      </c>
      <c r="D221" s="51" t="str">
        <f>STEP①【データ貼付】!D220&amp;STEP①【データ貼付】!E220</f>
        <v>小学男子走幅跳</v>
      </c>
      <c r="E221" s="16">
        <f>STEP①【データ貼付】!G220+ROW()/1000000</f>
        <v>321.00022100000001</v>
      </c>
      <c r="F221" s="2">
        <f t="shared" si="8"/>
        <v>24</v>
      </c>
      <c r="G221" s="2" t="str">
        <f>STEP①【データ貼付】!A220</f>
        <v>小学生記録会</v>
      </c>
      <c r="H221" s="2" t="str">
        <f>STEP①【データ貼付】!B220</f>
        <v>北見</v>
      </c>
      <c r="I221" s="49">
        <f>STEP①【データ貼付】!C220</f>
        <v>45199</v>
      </c>
      <c r="J221" s="2" t="str">
        <f>STEP①【データ貼付】!F220</f>
        <v>佐藤練</v>
      </c>
      <c r="K221" s="2">
        <f>STEP①【データ貼付】!G220</f>
        <v>321</v>
      </c>
      <c r="L221" s="2" t="str">
        <f>STEP①【データ貼付】!H220</f>
        <v>決</v>
      </c>
      <c r="M221" s="2" t="str">
        <f>STEP①【データ貼付】!I220</f>
        <v>美幌RC</v>
      </c>
      <c r="N221" s="2" t="str">
        <f>STEP①【データ貼付】!J220</f>
        <v>4</v>
      </c>
      <c r="O221" s="2" t="str">
        <f>STEP①【データ貼付】!K220</f>
        <v>0.0</v>
      </c>
    </row>
    <row r="222" spans="1:15" x14ac:dyDescent="0.15">
      <c r="A222" s="2">
        <v>223</v>
      </c>
      <c r="B222" s="2" t="str">
        <f t="shared" si="7"/>
        <v>中学男子砲丸投30</v>
      </c>
      <c r="C222" s="2" t="str">
        <f>J222&amp;COUNTIF($J$3:J222,J222)</f>
        <v>佐藤鷲斗1</v>
      </c>
      <c r="D222" s="51" t="str">
        <f>STEP①【データ貼付】!D221&amp;STEP①【データ貼付】!E221</f>
        <v>中学男子砲丸投</v>
      </c>
      <c r="E222" s="16">
        <f>STEP①【データ貼付】!G221+ROW()/1000000</f>
        <v>727.00022200000001</v>
      </c>
      <c r="F222" s="2">
        <f t="shared" si="8"/>
        <v>30</v>
      </c>
      <c r="G222" s="2" t="str">
        <f>STEP①【データ貼付】!A221</f>
        <v>記録会④</v>
      </c>
      <c r="H222" s="2" t="str">
        <f>STEP①【データ貼付】!B221</f>
        <v>北見</v>
      </c>
      <c r="I222" s="49" t="str">
        <f>STEP①【データ貼付】!C221</f>
        <v>223/8/8</v>
      </c>
      <c r="J222" s="2" t="str">
        <f>STEP①【データ貼付】!F221</f>
        <v>佐藤鷲斗</v>
      </c>
      <c r="K222" s="2">
        <f>STEP①【データ貼付】!G221</f>
        <v>727</v>
      </c>
      <c r="L222" s="2" t="str">
        <f>STEP①【データ貼付】!H221</f>
        <v>決</v>
      </c>
      <c r="M222" s="2" t="str">
        <f>STEP①【データ貼付】!I221</f>
        <v>鶴居中</v>
      </c>
      <c r="N222" s="2" t="str">
        <f>STEP①【データ貼付】!J221</f>
        <v>2</v>
      </c>
      <c r="O222" s="2" t="str">
        <f>STEP①【データ貼付】!K221</f>
        <v/>
      </c>
    </row>
    <row r="223" spans="1:15" x14ac:dyDescent="0.15">
      <c r="A223" s="2">
        <v>224</v>
      </c>
      <c r="B223" s="2" t="str">
        <f t="shared" si="7"/>
        <v>中学男子砲丸投3</v>
      </c>
      <c r="C223" s="2" t="str">
        <f>J223&amp;COUNTIF($J$3:J223,J223)</f>
        <v>佐藤澪音1</v>
      </c>
      <c r="D223" s="51" t="str">
        <f>STEP①【データ貼付】!D222&amp;STEP①【データ貼付】!E222</f>
        <v>中学男子砲丸投</v>
      </c>
      <c r="E223" s="16">
        <f>STEP①【データ貼付】!G222+ROW()/1000000</f>
        <v>1221.000223</v>
      </c>
      <c r="F223" s="2">
        <f t="shared" si="8"/>
        <v>3</v>
      </c>
      <c r="G223" s="2" t="str">
        <f>STEP①【データ貼付】!A222</f>
        <v>全道中学</v>
      </c>
      <c r="H223" s="2" t="str">
        <f>STEP①【データ貼付】!B222</f>
        <v>釧路</v>
      </c>
      <c r="I223" s="49">
        <f>STEP①【データ貼付】!C222</f>
        <v>45134</v>
      </c>
      <c r="J223" s="2" t="str">
        <f>STEP①【データ貼付】!F222</f>
        <v>佐藤澪音</v>
      </c>
      <c r="K223" s="2">
        <f>STEP①【データ貼付】!G222</f>
        <v>1221</v>
      </c>
      <c r="L223" s="2" t="str">
        <f>STEP①【データ貼付】!H222</f>
        <v>決</v>
      </c>
      <c r="M223" s="2" t="str">
        <f>STEP①【データ貼付】!I222</f>
        <v>大空女満別</v>
      </c>
      <c r="N223" s="2" t="str">
        <f>STEP①【データ貼付】!J222</f>
        <v>3</v>
      </c>
      <c r="O223" s="2" t="str">
        <f>STEP①【データ貼付】!K222</f>
        <v/>
      </c>
    </row>
    <row r="224" spans="1:15" x14ac:dyDescent="0.15">
      <c r="A224" s="2">
        <v>225</v>
      </c>
      <c r="B224" s="2" t="str">
        <f t="shared" si="7"/>
        <v>高校男子三段跳4</v>
      </c>
      <c r="C224" s="2" t="str">
        <f>J224&amp;COUNTIF($J$3:J224,J224)</f>
        <v>佐藤翔英1</v>
      </c>
      <c r="D224" s="51" t="str">
        <f>STEP①【データ貼付】!D223&amp;STEP①【データ貼付】!E223</f>
        <v>高校男子三段跳</v>
      </c>
      <c r="E224" s="16">
        <f>STEP①【データ貼付】!G223+ROW()/1000000</f>
        <v>1253.0002239999999</v>
      </c>
      <c r="F224" s="2">
        <f t="shared" si="8"/>
        <v>4</v>
      </c>
      <c r="G224" s="2" t="str">
        <f>STEP①【データ貼付】!A223</f>
        <v>高校支部</v>
      </c>
      <c r="H224" s="2" t="str">
        <f>STEP①【データ貼付】!B223</f>
        <v>北見</v>
      </c>
      <c r="I224" s="49" t="str">
        <f>STEP①【データ貼付】!C223</f>
        <v>223/5/20</v>
      </c>
      <c r="J224" s="2" t="str">
        <f>STEP①【データ貼付】!F223</f>
        <v>佐藤翔英</v>
      </c>
      <c r="K224" s="2">
        <f>STEP①【データ貼付】!G223</f>
        <v>1253</v>
      </c>
      <c r="L224" s="2" t="str">
        <f>STEP①【データ貼付】!H223</f>
        <v>決</v>
      </c>
      <c r="M224" s="2" t="str">
        <f>STEP①【データ貼付】!I223</f>
        <v>遠軽</v>
      </c>
      <c r="N224" s="2" t="str">
        <f>STEP①【データ貼付】!J223</f>
        <v>3</v>
      </c>
      <c r="O224" s="2" t="str">
        <f>STEP①【データ貼付】!K223</f>
        <v>0.0</v>
      </c>
    </row>
    <row r="225" spans="1:15" x14ac:dyDescent="0.15">
      <c r="A225" s="2">
        <v>226</v>
      </c>
      <c r="B225" s="2" t="str">
        <f t="shared" si="7"/>
        <v>高校男子走幅跳12</v>
      </c>
      <c r="C225" s="2" t="str">
        <f>J225&amp;COUNTIF($J$3:J225,J225)</f>
        <v>佐藤翔英2</v>
      </c>
      <c r="D225" s="51" t="str">
        <f>STEP①【データ貼付】!D224&amp;STEP①【データ貼付】!E224</f>
        <v>高校男子走幅跳</v>
      </c>
      <c r="E225" s="16">
        <f>STEP①【データ貼付】!G224+ROW()/1000000</f>
        <v>581.000225</v>
      </c>
      <c r="F225" s="2">
        <f t="shared" si="8"/>
        <v>12</v>
      </c>
      <c r="G225" s="2" t="str">
        <f>STEP①【データ貼付】!A224</f>
        <v>高校支部</v>
      </c>
      <c r="H225" s="2" t="str">
        <f>STEP①【データ貼付】!B224</f>
        <v>北見</v>
      </c>
      <c r="I225" s="49" t="str">
        <f>STEP①【データ貼付】!C224</f>
        <v>223/5/18</v>
      </c>
      <c r="J225" s="2" t="str">
        <f>STEP①【データ貼付】!F224</f>
        <v>佐藤翔英</v>
      </c>
      <c r="K225" s="2">
        <f>STEP①【データ貼付】!G224</f>
        <v>581</v>
      </c>
      <c r="L225" s="2" t="str">
        <f>STEP①【データ貼付】!H224</f>
        <v>決</v>
      </c>
      <c r="M225" s="2" t="str">
        <f>STEP①【データ貼付】!I224</f>
        <v>遠軽</v>
      </c>
      <c r="N225" s="2" t="str">
        <f>STEP①【データ貼付】!J224</f>
        <v>3</v>
      </c>
      <c r="O225" s="2" t="str">
        <f>STEP①【データ貼付】!K224</f>
        <v>-0.1</v>
      </c>
    </row>
    <row r="226" spans="1:15" x14ac:dyDescent="0.15">
      <c r="A226" s="2">
        <v>227</v>
      </c>
      <c r="B226" s="2" t="str">
        <f t="shared" si="7"/>
        <v>中学女子走幅跳19</v>
      </c>
      <c r="C226" s="2" t="str">
        <f>J226&amp;COUNTIF($J$3:J226,J226)</f>
        <v>佐藤莉埜1</v>
      </c>
      <c r="D226" s="51" t="str">
        <f>STEP①【データ貼付】!D225&amp;STEP①【データ貼付】!E225</f>
        <v>中学女子走幅跳</v>
      </c>
      <c r="E226" s="16">
        <f>STEP①【データ貼付】!G225+ROW()/1000000</f>
        <v>381.000226</v>
      </c>
      <c r="F226" s="2">
        <f t="shared" si="8"/>
        <v>19</v>
      </c>
      <c r="G226" s="2" t="str">
        <f>STEP①【データ貼付】!A225</f>
        <v>美幌記録会</v>
      </c>
      <c r="H226" s="2" t="str">
        <f>STEP①【データ貼付】!B225</f>
        <v>美幌</v>
      </c>
      <c r="I226" s="49">
        <f>STEP①【データ貼付】!C225</f>
        <v>45208</v>
      </c>
      <c r="J226" s="2" t="str">
        <f>STEP①【データ貼付】!F225</f>
        <v>佐藤莉埜</v>
      </c>
      <c r="K226" s="2">
        <f>STEP①【データ貼付】!G225</f>
        <v>381</v>
      </c>
      <c r="L226" s="2" t="str">
        <f>STEP①【データ貼付】!H225</f>
        <v>決</v>
      </c>
      <c r="M226" s="2" t="str">
        <f>STEP①【データ貼付】!I225</f>
        <v>美幌北中</v>
      </c>
      <c r="N226" s="2" t="str">
        <f>STEP①【データ貼付】!J225</f>
        <v>1</v>
      </c>
      <c r="O226" s="2" t="str">
        <f>STEP①【データ貼付】!K225</f>
        <v>0.0</v>
      </c>
    </row>
    <row r="227" spans="1:15" x14ac:dyDescent="0.15">
      <c r="A227" s="2">
        <v>228</v>
      </c>
      <c r="B227" s="2" t="str">
        <f t="shared" si="7"/>
        <v>高校女子走幅跳8</v>
      </c>
      <c r="C227" s="2" t="str">
        <f>J227&amp;COUNTIF($J$3:J227,J227)</f>
        <v>佐伯涼子1</v>
      </c>
      <c r="D227" s="51" t="str">
        <f>STEP①【データ貼付】!D226&amp;STEP①【データ貼付】!E226</f>
        <v>高校女子走幅跳</v>
      </c>
      <c r="E227" s="16">
        <f>STEP①【データ貼付】!G226+ROW()/1000000</f>
        <v>452.000227</v>
      </c>
      <c r="F227" s="2">
        <f t="shared" si="8"/>
        <v>8</v>
      </c>
      <c r="G227" s="2" t="str">
        <f>STEP①【データ貼付】!A226</f>
        <v>高校支部</v>
      </c>
      <c r="H227" s="2" t="str">
        <f>STEP①【データ貼付】!B226</f>
        <v>北見</v>
      </c>
      <c r="I227" s="49" t="str">
        <f>STEP①【データ貼付】!C226</f>
        <v>223/5/18</v>
      </c>
      <c r="J227" s="2" t="str">
        <f>STEP①【データ貼付】!F226</f>
        <v>佐伯涼子</v>
      </c>
      <c r="K227" s="2">
        <f>STEP①【データ貼付】!G226</f>
        <v>452</v>
      </c>
      <c r="L227" s="2" t="str">
        <f>STEP①【データ貼付】!H226</f>
        <v>決</v>
      </c>
      <c r="M227" s="2" t="str">
        <f>STEP①【データ貼付】!I226</f>
        <v>北見柏陽</v>
      </c>
      <c r="N227" s="2" t="str">
        <f>STEP①【データ貼付】!J226</f>
        <v>3</v>
      </c>
      <c r="O227" s="2" t="str">
        <f>STEP①【データ貼付】!K226</f>
        <v>+0.7</v>
      </c>
    </row>
    <row r="228" spans="1:15" x14ac:dyDescent="0.15">
      <c r="A228" s="2">
        <v>229</v>
      </c>
      <c r="B228" s="2" t="str">
        <f t="shared" si="7"/>
        <v>小学男子ｼﾞｬﾍﾞﾘｯｸﾎﾞｰﾙｽﾛｰ22</v>
      </c>
      <c r="C228" s="2" t="str">
        <f>J228&amp;COUNTIF($J$3:J228,J228)</f>
        <v>佐野純晟1</v>
      </c>
      <c r="D228" s="51" t="str">
        <f>STEP①【データ貼付】!D227&amp;STEP①【データ貼付】!E227</f>
        <v>小学男子ｼﾞｬﾍﾞﾘｯｸﾎﾞｰﾙｽﾛｰ</v>
      </c>
      <c r="E228" s="16">
        <f>STEP①【データ貼付】!G227+ROW()/1000000</f>
        <v>3016.0002279999999</v>
      </c>
      <c r="F228" s="2">
        <f t="shared" si="8"/>
        <v>22</v>
      </c>
      <c r="G228" s="2" t="str">
        <f>STEP①【データ貼付】!A227</f>
        <v>美幌記録会</v>
      </c>
      <c r="H228" s="2" t="str">
        <f>STEP①【データ貼付】!B227</f>
        <v>美幌</v>
      </c>
      <c r="I228" s="49">
        <f>STEP①【データ貼付】!C227</f>
        <v>45208</v>
      </c>
      <c r="J228" s="2" t="str">
        <f>STEP①【データ貼付】!F227</f>
        <v>佐野純晟</v>
      </c>
      <c r="K228" s="2">
        <f>STEP①【データ貼付】!G227</f>
        <v>3016</v>
      </c>
      <c r="L228" s="2" t="str">
        <f>STEP①【データ貼付】!H227</f>
        <v>決</v>
      </c>
      <c r="M228" s="2" t="str">
        <f>STEP①【データ貼付】!I227</f>
        <v>オホーツクキッズ</v>
      </c>
      <c r="N228" s="2" t="str">
        <f>STEP①【データ貼付】!J227</f>
        <v>5</v>
      </c>
      <c r="O228" s="2" t="str">
        <f>STEP①【データ貼付】!K227</f>
        <v/>
      </c>
    </row>
    <row r="229" spans="1:15" x14ac:dyDescent="0.15">
      <c r="A229" s="2">
        <v>230</v>
      </c>
      <c r="B229" s="2" t="str">
        <f t="shared" si="7"/>
        <v>中学女子走幅跳11</v>
      </c>
      <c r="C229" s="2" t="str">
        <f>J229&amp;COUNTIF($J$3:J229,J229)</f>
        <v>佐野由季1</v>
      </c>
      <c r="D229" s="51" t="str">
        <f>STEP①【データ貼付】!D228&amp;STEP①【データ貼付】!E228</f>
        <v>中学女子走幅跳</v>
      </c>
      <c r="E229" s="16">
        <f>STEP①【データ貼付】!G228+ROW()/1000000</f>
        <v>415.00022899999999</v>
      </c>
      <c r="F229" s="2">
        <f t="shared" si="8"/>
        <v>11</v>
      </c>
      <c r="G229" s="2" t="str">
        <f>STEP①【データ貼付】!A228</f>
        <v>中体連</v>
      </c>
      <c r="H229" s="2" t="str">
        <f>STEP①【データ貼付】!B228</f>
        <v>北見</v>
      </c>
      <c r="I229" s="49">
        <f>STEP①【データ貼付】!C228</f>
        <v>45094</v>
      </c>
      <c r="J229" s="2" t="str">
        <f>STEP①【データ貼付】!F228</f>
        <v>佐野由季</v>
      </c>
      <c r="K229" s="2">
        <f>STEP①【データ貼付】!G228</f>
        <v>415</v>
      </c>
      <c r="L229" s="2" t="str">
        <f>STEP①【データ貼付】!H228</f>
        <v>決</v>
      </c>
      <c r="M229" s="2" t="str">
        <f>STEP①【データ貼付】!I228</f>
        <v>北見小泉中</v>
      </c>
      <c r="N229" s="2" t="str">
        <f>STEP①【データ貼付】!J228</f>
        <v>3</v>
      </c>
      <c r="O229" s="2" t="str">
        <f>STEP①【データ貼付】!K228</f>
        <v>+1.7</v>
      </c>
    </row>
    <row r="230" spans="1:15" x14ac:dyDescent="0.15">
      <c r="A230" s="2">
        <v>231</v>
      </c>
      <c r="B230" s="2" t="str">
        <f t="shared" si="7"/>
        <v>高校男子砲丸投35</v>
      </c>
      <c r="C230" s="2" t="str">
        <f>J230&amp;COUNTIF($J$3:J230,J230)</f>
        <v>斎藤快獅1</v>
      </c>
      <c r="D230" s="51" t="str">
        <f>STEP①【データ貼付】!D229&amp;STEP①【データ貼付】!E229</f>
        <v>高校男子砲丸投</v>
      </c>
      <c r="E230" s="16">
        <f>STEP①【データ貼付】!G229+ROW()/1000000</f>
        <v>687.00022999999999</v>
      </c>
      <c r="F230" s="2">
        <f t="shared" si="8"/>
        <v>35</v>
      </c>
      <c r="G230" s="2" t="str">
        <f>STEP①【データ貼付】!A229</f>
        <v>秋季陸上</v>
      </c>
      <c r="H230" s="2" t="str">
        <f>STEP①【データ貼付】!B229</f>
        <v>網走</v>
      </c>
      <c r="I230" s="49">
        <f>STEP①【データ貼付】!C229</f>
        <v>45178</v>
      </c>
      <c r="J230" s="2" t="str">
        <f>STEP①【データ貼付】!F229</f>
        <v>斎藤快獅</v>
      </c>
      <c r="K230" s="2">
        <f>STEP①【データ貼付】!G229</f>
        <v>687</v>
      </c>
      <c r="L230" s="2" t="str">
        <f>STEP①【データ貼付】!H229</f>
        <v>決</v>
      </c>
      <c r="M230" s="2" t="str">
        <f>STEP①【データ貼付】!I229</f>
        <v>北見緑陵高</v>
      </c>
      <c r="N230" s="2" t="str">
        <f>STEP①【データ貼付】!J229</f>
        <v>1</v>
      </c>
      <c r="O230" s="2" t="str">
        <f>STEP①【データ貼付】!K229</f>
        <v/>
      </c>
    </row>
    <row r="231" spans="1:15" x14ac:dyDescent="0.15">
      <c r="A231" s="2">
        <v>232</v>
      </c>
      <c r="B231" s="2" t="str">
        <f t="shared" si="7"/>
        <v>小学男子ｼﾞｬﾍﾞﾘｯｸﾎﾞｰﾙｽﾛｰ4</v>
      </c>
      <c r="C231" s="2" t="str">
        <f>J231&amp;COUNTIF($J$3:J231,J231)</f>
        <v>坂上敦紀1</v>
      </c>
      <c r="D231" s="51" t="str">
        <f>STEP①【データ貼付】!D230&amp;STEP①【データ貼付】!E230</f>
        <v>小学男子ｼﾞｬﾍﾞﾘｯｸﾎﾞｰﾙｽﾛｰ</v>
      </c>
      <c r="E231" s="16">
        <f>STEP①【データ貼付】!G230+ROW()/1000000</f>
        <v>3991.000231</v>
      </c>
      <c r="F231" s="2">
        <f t="shared" si="8"/>
        <v>4</v>
      </c>
      <c r="G231" s="2" t="str">
        <f>STEP①【データ貼付】!A230</f>
        <v>美幌記録会</v>
      </c>
      <c r="H231" s="2" t="str">
        <f>STEP①【データ貼付】!B230</f>
        <v>美幌</v>
      </c>
      <c r="I231" s="49">
        <f>STEP①【データ貼付】!C230</f>
        <v>45208</v>
      </c>
      <c r="J231" s="2" t="str">
        <f>STEP①【データ貼付】!F230</f>
        <v>坂上敦紀</v>
      </c>
      <c r="K231" s="2">
        <f>STEP①【データ貼付】!G230</f>
        <v>3991</v>
      </c>
      <c r="L231" s="2" t="str">
        <f>STEP①【データ貼付】!H230</f>
        <v>決</v>
      </c>
      <c r="M231" s="2" t="str">
        <f>STEP①【データ貼付】!I230</f>
        <v>オホーツクキッズ</v>
      </c>
      <c r="N231" s="2" t="str">
        <f>STEP①【データ貼付】!J230</f>
        <v>6</v>
      </c>
      <c r="O231" s="2" t="str">
        <f>STEP①【データ貼付】!K230</f>
        <v/>
      </c>
    </row>
    <row r="232" spans="1:15" x14ac:dyDescent="0.15">
      <c r="A232" s="2">
        <v>233</v>
      </c>
      <c r="B232" s="2" t="str">
        <f t="shared" si="7"/>
        <v>中学男子砲丸投42</v>
      </c>
      <c r="C232" s="2" t="str">
        <f>J232&amp;COUNTIF($J$3:J232,J232)</f>
        <v>坂上遥紀1</v>
      </c>
      <c r="D232" s="51" t="str">
        <f>STEP①【データ貼付】!D231&amp;STEP①【データ貼付】!E231</f>
        <v>中学男子砲丸投</v>
      </c>
      <c r="E232" s="16">
        <f>STEP①【データ貼付】!G231+ROW()/1000000</f>
        <v>497.00023199999998</v>
      </c>
      <c r="F232" s="2">
        <f t="shared" si="8"/>
        <v>42</v>
      </c>
      <c r="G232" s="2" t="e">
        <f>STEP①【データ貼付】!A231</f>
        <v>#N/A</v>
      </c>
      <c r="H232" s="2" t="e">
        <f>STEP①【データ貼付】!B231</f>
        <v>#N/A</v>
      </c>
      <c r="I232" s="49">
        <f>STEP①【データ貼付】!C231</f>
        <v>45158</v>
      </c>
      <c r="J232" s="2" t="str">
        <f>STEP①【データ貼付】!F231</f>
        <v>坂上遥紀</v>
      </c>
      <c r="K232" s="2">
        <f>STEP①【データ貼付】!G231</f>
        <v>497</v>
      </c>
      <c r="L232" s="2" t="str">
        <f>STEP①【データ貼付】!H231</f>
        <v>決</v>
      </c>
      <c r="M232" s="2" t="str">
        <f>STEP①【データ貼付】!I231</f>
        <v>北見小泉中</v>
      </c>
      <c r="N232" s="2" t="str">
        <f>STEP①【データ貼付】!J231</f>
        <v>1</v>
      </c>
      <c r="O232" s="2" t="str">
        <f>STEP①【データ貼付】!K231</f>
        <v/>
      </c>
    </row>
    <row r="233" spans="1:15" x14ac:dyDescent="0.15">
      <c r="A233" s="2">
        <v>234</v>
      </c>
      <c r="B233" s="2" t="str">
        <f t="shared" si="7"/>
        <v>高校男子ハンマー投17</v>
      </c>
      <c r="C233" s="2" t="str">
        <f>J233&amp;COUNTIF($J$3:J233,J233)</f>
        <v>笹原煌一朗1</v>
      </c>
      <c r="D233" s="51" t="str">
        <f>STEP①【データ貼付】!D232&amp;STEP①【データ貼付】!E232</f>
        <v>高校男子ハンマー投</v>
      </c>
      <c r="E233" s="16">
        <f>STEP①【データ貼付】!G232+ROW()/1000000</f>
        <v>2143.0002330000002</v>
      </c>
      <c r="F233" s="2">
        <f t="shared" si="8"/>
        <v>17</v>
      </c>
      <c r="G233" s="2" t="str">
        <f>STEP①【データ貼付】!A232</f>
        <v>高校支部</v>
      </c>
      <c r="H233" s="2" t="str">
        <f>STEP①【データ貼付】!B232</f>
        <v>北見</v>
      </c>
      <c r="I233" s="49" t="str">
        <f>STEP①【データ貼付】!C232</f>
        <v>223/5/18</v>
      </c>
      <c r="J233" s="2" t="str">
        <f>STEP①【データ貼付】!F232</f>
        <v>笹原煌一朗</v>
      </c>
      <c r="K233" s="2">
        <f>STEP①【データ貼付】!G232</f>
        <v>2143</v>
      </c>
      <c r="L233" s="2" t="str">
        <f>STEP①【データ貼付】!H232</f>
        <v>決</v>
      </c>
      <c r="M233" s="2" t="str">
        <f>STEP①【データ貼付】!I232</f>
        <v>遠軽</v>
      </c>
      <c r="N233" s="2" t="str">
        <f>STEP①【データ貼付】!J232</f>
        <v>3</v>
      </c>
      <c r="O233" s="2" t="str">
        <f>STEP①【データ貼付】!K232</f>
        <v/>
      </c>
    </row>
    <row r="234" spans="1:15" x14ac:dyDescent="0.15">
      <c r="A234" s="2">
        <v>235</v>
      </c>
      <c r="B234" s="2" t="str">
        <f t="shared" si="7"/>
        <v>高校男子やり投24</v>
      </c>
      <c r="C234" s="2" t="str">
        <f>J234&amp;COUNTIF($J$3:J234,J234)</f>
        <v>笹原煌一朗2</v>
      </c>
      <c r="D234" s="51" t="str">
        <f>STEP①【データ貼付】!D233&amp;STEP①【データ貼付】!E233</f>
        <v>高校男子やり投</v>
      </c>
      <c r="E234" s="16">
        <f>STEP①【データ貼付】!G233+ROW()/1000000</f>
        <v>3103.0002340000001</v>
      </c>
      <c r="F234" s="2">
        <f t="shared" si="8"/>
        <v>24</v>
      </c>
      <c r="G234" s="2" t="str">
        <f>STEP①【データ貼付】!A233</f>
        <v>選手権</v>
      </c>
      <c r="H234" s="2" t="str">
        <f>STEP①【データ貼付】!B233</f>
        <v>北見</v>
      </c>
      <c r="I234" s="49" t="str">
        <f>STEP①【データ貼付】!C233</f>
        <v>223/5/6</v>
      </c>
      <c r="J234" s="2" t="str">
        <f>STEP①【データ貼付】!F233</f>
        <v>笹原煌一朗</v>
      </c>
      <c r="K234" s="2">
        <f>STEP①【データ貼付】!G233</f>
        <v>3103</v>
      </c>
      <c r="L234" s="2" t="str">
        <f>STEP①【データ貼付】!H233</f>
        <v>決</v>
      </c>
      <c r="M234" s="2" t="str">
        <f>STEP①【データ貼付】!I233</f>
        <v>遠軽高</v>
      </c>
      <c r="N234" s="2" t="str">
        <f>STEP①【データ貼付】!J233</f>
        <v>3</v>
      </c>
      <c r="O234" s="2" t="str">
        <f>STEP①【データ貼付】!K233</f>
        <v/>
      </c>
    </row>
    <row r="235" spans="1:15" x14ac:dyDescent="0.15">
      <c r="A235" s="2">
        <v>236</v>
      </c>
      <c r="B235" s="2" t="str">
        <f t="shared" si="7"/>
        <v>高校男子円盤投2</v>
      </c>
      <c r="C235" s="2" t="str">
        <f>J235&amp;COUNTIF($J$3:J235,J235)</f>
        <v>笹原煌一朗3</v>
      </c>
      <c r="D235" s="51" t="str">
        <f>STEP①【データ貼付】!D234&amp;STEP①【データ貼付】!E234</f>
        <v>高校男子円盤投</v>
      </c>
      <c r="E235" s="16">
        <f>STEP①【データ貼付】!G234+ROW()/1000000</f>
        <v>3570.000235</v>
      </c>
      <c r="F235" s="2">
        <f t="shared" si="8"/>
        <v>2</v>
      </c>
      <c r="G235" s="2" t="str">
        <f>STEP①【データ貼付】!A234</f>
        <v>選手権</v>
      </c>
      <c r="H235" s="2" t="str">
        <f>STEP①【データ貼付】!B234</f>
        <v>北見</v>
      </c>
      <c r="I235" s="49" t="str">
        <f>STEP①【データ貼付】!C234</f>
        <v>223/5/7</v>
      </c>
      <c r="J235" s="2" t="str">
        <f>STEP①【データ貼付】!F234</f>
        <v>笹原煌一朗</v>
      </c>
      <c r="K235" s="2">
        <f>STEP①【データ貼付】!G234</f>
        <v>3570</v>
      </c>
      <c r="L235" s="2" t="str">
        <f>STEP①【データ貼付】!H234</f>
        <v>決</v>
      </c>
      <c r="M235" s="2" t="str">
        <f>STEP①【データ貼付】!I234</f>
        <v>遠軽高</v>
      </c>
      <c r="N235" s="2" t="str">
        <f>STEP①【データ貼付】!J234</f>
        <v>3</v>
      </c>
      <c r="O235" s="2" t="str">
        <f>STEP①【データ貼付】!K234</f>
        <v/>
      </c>
    </row>
    <row r="236" spans="1:15" x14ac:dyDescent="0.15">
      <c r="A236" s="2">
        <v>237</v>
      </c>
      <c r="B236" s="2" t="str">
        <f t="shared" si="7"/>
        <v>高校男子砲丸投21</v>
      </c>
      <c r="C236" s="2" t="str">
        <f>J236&amp;COUNTIF($J$3:J236,J236)</f>
        <v>笹原煌一朗4</v>
      </c>
      <c r="D236" s="51" t="str">
        <f>STEP①【データ貼付】!D235&amp;STEP①【データ貼付】!E235</f>
        <v>高校男子砲丸投</v>
      </c>
      <c r="E236" s="16">
        <f>STEP①【データ貼付】!G235+ROW()/1000000</f>
        <v>845.00023599999997</v>
      </c>
      <c r="F236" s="2">
        <f t="shared" si="8"/>
        <v>21</v>
      </c>
      <c r="G236" s="2" t="str">
        <f>STEP①【データ貼付】!A235</f>
        <v>高校支部</v>
      </c>
      <c r="H236" s="2" t="str">
        <f>STEP①【データ貼付】!B235</f>
        <v>北見</v>
      </c>
      <c r="I236" s="49" t="str">
        <f>STEP①【データ貼付】!C235</f>
        <v>223/5/20</v>
      </c>
      <c r="J236" s="2" t="str">
        <f>STEP①【データ貼付】!F235</f>
        <v>笹原煌一朗</v>
      </c>
      <c r="K236" s="2">
        <f>STEP①【データ貼付】!G235</f>
        <v>845</v>
      </c>
      <c r="L236" s="2" t="str">
        <f>STEP①【データ貼付】!H235</f>
        <v>決</v>
      </c>
      <c r="M236" s="2" t="str">
        <f>STEP①【データ貼付】!I235</f>
        <v>遠軽</v>
      </c>
      <c r="N236" s="2" t="str">
        <f>STEP①【データ貼付】!J235</f>
        <v>3</v>
      </c>
      <c r="O236" s="2" t="str">
        <f>STEP①【データ貼付】!K235</f>
        <v/>
      </c>
    </row>
    <row r="237" spans="1:15" x14ac:dyDescent="0.15">
      <c r="A237" s="2">
        <v>238</v>
      </c>
      <c r="B237" s="2" t="str">
        <f t="shared" si="7"/>
        <v>小学女子走幅跳5</v>
      </c>
      <c r="C237" s="2" t="str">
        <f>J237&amp;COUNTIF($J$3:J237,J237)</f>
        <v>笹田虹心1</v>
      </c>
      <c r="D237" s="51" t="str">
        <f>STEP①【データ貼付】!D236&amp;STEP①【データ貼付】!E236</f>
        <v>小学女子走幅跳</v>
      </c>
      <c r="E237" s="16">
        <f>STEP①【データ貼付】!G236+ROW()/1000000</f>
        <v>366.00023700000003</v>
      </c>
      <c r="F237" s="2">
        <f t="shared" si="8"/>
        <v>5</v>
      </c>
      <c r="G237" s="2" t="str">
        <f>STEP①【データ貼付】!A236</f>
        <v>美幌記録会</v>
      </c>
      <c r="H237" s="2" t="str">
        <f>STEP①【データ貼付】!B236</f>
        <v>美幌</v>
      </c>
      <c r="I237" s="49">
        <f>STEP①【データ貼付】!C236</f>
        <v>45208</v>
      </c>
      <c r="J237" s="2" t="str">
        <f>STEP①【データ貼付】!F236</f>
        <v>笹田虹心</v>
      </c>
      <c r="K237" s="2">
        <f>STEP①【データ貼付】!G236</f>
        <v>366</v>
      </c>
      <c r="L237" s="2" t="str">
        <f>STEP①【データ貼付】!H236</f>
        <v>決</v>
      </c>
      <c r="M237" s="2" t="str">
        <f>STEP①【データ貼付】!I236</f>
        <v>美幌RC</v>
      </c>
      <c r="N237" s="2" t="str">
        <f>STEP①【データ貼付】!J236</f>
        <v>6</v>
      </c>
      <c r="O237" s="2" t="str">
        <f>STEP①【データ貼付】!K236</f>
        <v>0.0</v>
      </c>
    </row>
    <row r="238" spans="1:15" x14ac:dyDescent="0.15">
      <c r="A238" s="2">
        <v>239</v>
      </c>
      <c r="B238" s="2" t="str">
        <f t="shared" si="7"/>
        <v>高校女子やり投10</v>
      </c>
      <c r="C238" s="2" t="str">
        <f>J238&amp;COUNTIF($J$3:J238,J238)</f>
        <v>三浦綺世1</v>
      </c>
      <c r="D238" s="51" t="str">
        <f>STEP①【データ貼付】!D237&amp;STEP①【データ貼付】!E237</f>
        <v>高校女子やり投</v>
      </c>
      <c r="E238" s="16">
        <f>STEP①【データ貼付】!G237+ROW()/1000000</f>
        <v>1915.0002380000001</v>
      </c>
      <c r="F238" s="2">
        <f t="shared" si="8"/>
        <v>10</v>
      </c>
      <c r="G238" s="2" t="str">
        <f>STEP①【データ貼付】!A237</f>
        <v>高校支部</v>
      </c>
      <c r="H238" s="2" t="str">
        <f>STEP①【データ貼付】!B237</f>
        <v>北見</v>
      </c>
      <c r="I238" s="49" t="str">
        <f>STEP①【データ貼付】!C237</f>
        <v>223/5/19</v>
      </c>
      <c r="J238" s="2" t="str">
        <f>STEP①【データ貼付】!F237</f>
        <v>三浦綺世</v>
      </c>
      <c r="K238" s="2">
        <f>STEP①【データ貼付】!G237</f>
        <v>1915</v>
      </c>
      <c r="L238" s="2" t="str">
        <f>STEP①【データ貼付】!H237</f>
        <v>決</v>
      </c>
      <c r="M238" s="2" t="str">
        <f>STEP①【データ貼付】!I237</f>
        <v>紋別</v>
      </c>
      <c r="N238" s="2" t="str">
        <f>STEP①【データ貼付】!J237</f>
        <v>3</v>
      </c>
      <c r="O238" s="2" t="str">
        <f>STEP①【データ貼付】!K237</f>
        <v/>
      </c>
    </row>
    <row r="239" spans="1:15" x14ac:dyDescent="0.15">
      <c r="A239" s="2">
        <v>240</v>
      </c>
      <c r="B239" s="2" t="str">
        <f t="shared" si="7"/>
        <v>高校女子円盤投9</v>
      </c>
      <c r="C239" s="2" t="str">
        <f>J239&amp;COUNTIF($J$3:J239,J239)</f>
        <v>三浦綺世2</v>
      </c>
      <c r="D239" s="51" t="str">
        <f>STEP①【データ貼付】!D238&amp;STEP①【データ貼付】!E238</f>
        <v>高校女子円盤投</v>
      </c>
      <c r="E239" s="16">
        <f>STEP①【データ貼付】!G238+ROW()/1000000</f>
        <v>1592.000239</v>
      </c>
      <c r="F239" s="2">
        <f t="shared" si="8"/>
        <v>9</v>
      </c>
      <c r="G239" s="2" t="str">
        <f>STEP①【データ貼付】!A238</f>
        <v>選手権</v>
      </c>
      <c r="H239" s="2" t="str">
        <f>STEP①【データ貼付】!B238</f>
        <v>北見</v>
      </c>
      <c r="I239" s="49" t="str">
        <f>STEP①【データ貼付】!C238</f>
        <v>223/5/7</v>
      </c>
      <c r="J239" s="2" t="str">
        <f>STEP①【データ貼付】!F238</f>
        <v>三浦綺世</v>
      </c>
      <c r="K239" s="2">
        <f>STEP①【データ貼付】!G238</f>
        <v>1592</v>
      </c>
      <c r="L239" s="2" t="str">
        <f>STEP①【データ貼付】!H238</f>
        <v>決</v>
      </c>
      <c r="M239" s="2" t="str">
        <f>STEP①【データ貼付】!I238</f>
        <v>紋別高</v>
      </c>
      <c r="N239" s="2" t="str">
        <f>STEP①【データ貼付】!J238</f>
        <v>3</v>
      </c>
      <c r="O239" s="2" t="str">
        <f>STEP①【データ貼付】!K238</f>
        <v/>
      </c>
    </row>
    <row r="240" spans="1:15" x14ac:dyDescent="0.15">
      <c r="A240" s="2">
        <v>241</v>
      </c>
      <c r="B240" s="2" t="str">
        <f t="shared" si="7"/>
        <v>高校女子砲丸投9</v>
      </c>
      <c r="C240" s="2" t="str">
        <f>J240&amp;COUNTIF($J$3:J240,J240)</f>
        <v>三浦綺世3</v>
      </c>
      <c r="D240" s="51" t="str">
        <f>STEP①【データ貼付】!D239&amp;STEP①【データ貼付】!E239</f>
        <v>高校女子砲丸投</v>
      </c>
      <c r="E240" s="16">
        <f>STEP①【データ貼付】!G239+ROW()/1000000</f>
        <v>580.00023999999996</v>
      </c>
      <c r="F240" s="2">
        <f t="shared" si="8"/>
        <v>9</v>
      </c>
      <c r="G240" s="2" t="str">
        <f>STEP①【データ貼付】!A239</f>
        <v>高校支部</v>
      </c>
      <c r="H240" s="2" t="str">
        <f>STEP①【データ貼付】!B239</f>
        <v>北見</v>
      </c>
      <c r="I240" s="49" t="str">
        <f>STEP①【データ貼付】!C239</f>
        <v>223/5/20</v>
      </c>
      <c r="J240" s="2" t="str">
        <f>STEP①【データ貼付】!F239</f>
        <v>三浦綺世</v>
      </c>
      <c r="K240" s="2">
        <f>STEP①【データ貼付】!G239</f>
        <v>580</v>
      </c>
      <c r="L240" s="2" t="str">
        <f>STEP①【データ貼付】!H239</f>
        <v>決</v>
      </c>
      <c r="M240" s="2" t="str">
        <f>STEP①【データ貼付】!I239</f>
        <v>紋別</v>
      </c>
      <c r="N240" s="2" t="str">
        <f>STEP①【データ貼付】!J239</f>
        <v>3</v>
      </c>
      <c r="O240" s="2" t="str">
        <f>STEP①【データ貼付】!K239</f>
        <v/>
      </c>
    </row>
    <row r="241" spans="1:15" x14ac:dyDescent="0.15">
      <c r="A241" s="2">
        <v>242</v>
      </c>
      <c r="B241" s="2" t="str">
        <f t="shared" si="7"/>
        <v>小学女子ｼﾞｬﾍﾞﾘｯｸﾎﾞｰﾙｽﾛｰ9</v>
      </c>
      <c r="C241" s="2" t="str">
        <f>J241&amp;COUNTIF($J$3:J241,J241)</f>
        <v>三村花1</v>
      </c>
      <c r="D241" s="51" t="str">
        <f>STEP①【データ貼付】!D240&amp;STEP①【データ貼付】!E240</f>
        <v>小学女子ｼﾞｬﾍﾞﾘｯｸﾎﾞｰﾙｽﾛｰ</v>
      </c>
      <c r="E241" s="16">
        <f>STEP①【データ貼付】!G240+ROW()/1000000</f>
        <v>2305.0002410000002</v>
      </c>
      <c r="F241" s="2">
        <f t="shared" si="8"/>
        <v>9</v>
      </c>
      <c r="G241" s="2" t="str">
        <f>STEP①【データ貼付】!A240</f>
        <v>小学生記録会</v>
      </c>
      <c r="H241" s="2" t="str">
        <f>STEP①【データ貼付】!B240</f>
        <v>北見</v>
      </c>
      <c r="I241" s="49">
        <f>STEP①【データ貼付】!C240</f>
        <v>45199</v>
      </c>
      <c r="J241" s="2" t="str">
        <f>STEP①【データ貼付】!F240</f>
        <v>三村花</v>
      </c>
      <c r="K241" s="2">
        <f>STEP①【データ貼付】!G240</f>
        <v>2305</v>
      </c>
      <c r="L241" s="2" t="str">
        <f>STEP①【データ貼付】!H240</f>
        <v>決</v>
      </c>
      <c r="M241" s="2" t="str">
        <f>STEP①【データ貼付】!I240</f>
        <v>常呂陸少</v>
      </c>
      <c r="N241" s="2" t="str">
        <f>STEP①【データ貼付】!J240</f>
        <v>3</v>
      </c>
      <c r="O241" s="2" t="str">
        <f>STEP①【データ貼付】!K240</f>
        <v/>
      </c>
    </row>
    <row r="242" spans="1:15" x14ac:dyDescent="0.15">
      <c r="A242" s="2">
        <v>243</v>
      </c>
      <c r="B242" s="2" t="str">
        <f t="shared" si="7"/>
        <v>小学男子ｼﾞｬﾍﾞﾘｯｸﾎﾞｰﾙｽﾛｰ56</v>
      </c>
      <c r="C242" s="2" t="str">
        <f>J242&amp;COUNTIF($J$3:J242,J242)</f>
        <v>三宅康太1</v>
      </c>
      <c r="D242" s="51" t="str">
        <f>STEP①【データ貼付】!D241&amp;STEP①【データ貼付】!E241</f>
        <v>小学男子ｼﾞｬﾍﾞﾘｯｸﾎﾞｰﾙｽﾛｰ</v>
      </c>
      <c r="E242" s="16">
        <f>STEP①【データ貼付】!G241+ROW()/1000000</f>
        <v>1717.0002420000001</v>
      </c>
      <c r="F242" s="2">
        <f t="shared" si="8"/>
        <v>56</v>
      </c>
      <c r="G242" s="2" t="str">
        <f>STEP①【データ貼付】!A241</f>
        <v>美幌記録会</v>
      </c>
      <c r="H242" s="2" t="str">
        <f>STEP①【データ貼付】!B241</f>
        <v>美幌</v>
      </c>
      <c r="I242" s="49">
        <f>STEP①【データ貼付】!C241</f>
        <v>45208</v>
      </c>
      <c r="J242" s="2" t="str">
        <f>STEP①【データ貼付】!F241</f>
        <v>三宅康太</v>
      </c>
      <c r="K242" s="2">
        <f>STEP①【データ貼付】!G241</f>
        <v>1717</v>
      </c>
      <c r="L242" s="2" t="str">
        <f>STEP①【データ貼付】!H241</f>
        <v>決</v>
      </c>
      <c r="M242" s="2" t="str">
        <f>STEP①【データ貼付】!I241</f>
        <v>オホーツクキッズ</v>
      </c>
      <c r="N242" s="2" t="str">
        <f>STEP①【データ貼付】!J241</f>
        <v>2</v>
      </c>
      <c r="O242" s="2" t="str">
        <f>STEP①【データ貼付】!K241</f>
        <v/>
      </c>
    </row>
    <row r="243" spans="1:15" x14ac:dyDescent="0.15">
      <c r="A243" s="2">
        <v>244</v>
      </c>
      <c r="B243" s="2" t="str">
        <f t="shared" si="7"/>
        <v>高校女子やり投3</v>
      </c>
      <c r="C243" s="2" t="str">
        <f>J243&amp;COUNTIF($J$3:J243,J243)</f>
        <v>三塚ありさ1</v>
      </c>
      <c r="D243" s="51" t="str">
        <f>STEP①【データ貼付】!D242&amp;STEP①【データ貼付】!E242</f>
        <v>高校女子やり投</v>
      </c>
      <c r="E243" s="16">
        <f>STEP①【データ貼付】!G242+ROW()/1000000</f>
        <v>3490.000243</v>
      </c>
      <c r="F243" s="2">
        <f t="shared" si="8"/>
        <v>3</v>
      </c>
      <c r="G243" s="2" t="str">
        <f>STEP①【データ貼付】!A242</f>
        <v>全道高校</v>
      </c>
      <c r="H243" s="2" t="str">
        <f>STEP①【データ貼付】!B242</f>
        <v>厚別</v>
      </c>
      <c r="I243" s="49">
        <f>STEP①【データ貼付】!C242</f>
        <v>45090</v>
      </c>
      <c r="J243" s="2" t="str">
        <f>STEP①【データ貼付】!F242</f>
        <v>三塚ありさ</v>
      </c>
      <c r="K243" s="2">
        <f>STEP①【データ貼付】!G242</f>
        <v>3490</v>
      </c>
      <c r="L243" s="2" t="str">
        <f>STEP①【データ貼付】!H242</f>
        <v>予</v>
      </c>
      <c r="M243" s="2" t="str">
        <f>STEP①【データ貼付】!I242</f>
        <v>網走桂陽</v>
      </c>
      <c r="N243" s="2" t="str">
        <f>STEP①【データ貼付】!J242</f>
        <v>2</v>
      </c>
      <c r="O243" s="2" t="str">
        <f>STEP①【データ貼付】!K242</f>
        <v/>
      </c>
    </row>
    <row r="244" spans="1:15" x14ac:dyDescent="0.15">
      <c r="A244" s="2">
        <v>245</v>
      </c>
      <c r="B244" s="2" t="str">
        <f t="shared" si="7"/>
        <v>高校女子円盤投14</v>
      </c>
      <c r="C244" s="2" t="str">
        <f>J244&amp;COUNTIF($J$3:J244,J244)</f>
        <v>三塚ありさ2</v>
      </c>
      <c r="D244" s="51" t="str">
        <f>STEP①【データ貼付】!D243&amp;STEP①【データ貼付】!E243</f>
        <v>高校女子円盤投</v>
      </c>
      <c r="E244" s="16">
        <f>STEP①【データ貼付】!G243+ROW()/1000000</f>
        <v>1192.0002440000001</v>
      </c>
      <c r="F244" s="2">
        <f t="shared" si="8"/>
        <v>14</v>
      </c>
      <c r="G244" s="2" t="str">
        <f>STEP①【データ貼付】!A243</f>
        <v>混成記録会</v>
      </c>
      <c r="H244" s="2" t="str">
        <f>STEP①【データ貼付】!B243</f>
        <v>網走</v>
      </c>
      <c r="I244" s="49" t="str">
        <f>STEP①【データ貼付】!C243</f>
        <v>10月14日</v>
      </c>
      <c r="J244" s="2" t="str">
        <f>STEP①【データ貼付】!F243</f>
        <v>三塚ありさ</v>
      </c>
      <c r="K244" s="2">
        <f>STEP①【データ貼付】!G243</f>
        <v>1192</v>
      </c>
      <c r="L244" s="2" t="str">
        <f>STEP①【データ貼付】!H243</f>
        <v>決</v>
      </c>
      <c r="M244" s="2" t="str">
        <f>STEP①【データ貼付】!I243</f>
        <v>網走桂陽高</v>
      </c>
      <c r="N244" s="2" t="str">
        <f>STEP①【データ貼付】!J243</f>
        <v>2</v>
      </c>
      <c r="O244" s="2" t="str">
        <f>STEP①【データ貼付】!K243</f>
        <v/>
      </c>
    </row>
    <row r="245" spans="1:15" x14ac:dyDescent="0.15">
      <c r="A245" s="2">
        <v>246</v>
      </c>
      <c r="B245" s="2" t="str">
        <f t="shared" si="7"/>
        <v>高校女子砲丸投5</v>
      </c>
      <c r="C245" s="2" t="str">
        <f>J245&amp;COUNTIF($J$3:J245,J245)</f>
        <v>三塚ありさ3</v>
      </c>
      <c r="D245" s="51" t="str">
        <f>STEP①【データ貼付】!D244&amp;STEP①【データ貼付】!E244</f>
        <v>高校女子砲丸投</v>
      </c>
      <c r="E245" s="16">
        <f>STEP①【データ貼付】!G244+ROW()/1000000</f>
        <v>839.00024499999995</v>
      </c>
      <c r="F245" s="2">
        <f t="shared" si="8"/>
        <v>5</v>
      </c>
      <c r="G245" s="2" t="str">
        <f>STEP①【データ貼付】!A244</f>
        <v>高校支部</v>
      </c>
      <c r="H245" s="2" t="str">
        <f>STEP①【データ貼付】!B244</f>
        <v>北見</v>
      </c>
      <c r="I245" s="49" t="str">
        <f>STEP①【データ貼付】!C244</f>
        <v>223/5/20</v>
      </c>
      <c r="J245" s="2" t="str">
        <f>STEP①【データ貼付】!F244</f>
        <v>三塚ありさ</v>
      </c>
      <c r="K245" s="2">
        <f>STEP①【データ貼付】!G244</f>
        <v>839</v>
      </c>
      <c r="L245" s="2" t="str">
        <f>STEP①【データ貼付】!H244</f>
        <v>決</v>
      </c>
      <c r="M245" s="2" t="str">
        <f>STEP①【データ貼付】!I244</f>
        <v>網走桂陽</v>
      </c>
      <c r="N245" s="2" t="str">
        <f>STEP①【データ貼付】!J244</f>
        <v>2</v>
      </c>
      <c r="O245" s="2" t="str">
        <f>STEP①【データ貼付】!K244</f>
        <v/>
      </c>
    </row>
    <row r="246" spans="1:15" x14ac:dyDescent="0.15">
      <c r="A246" s="2">
        <v>247</v>
      </c>
      <c r="B246" s="2" t="str">
        <f t="shared" si="7"/>
        <v>中学男子走幅跳61</v>
      </c>
      <c r="C246" s="2" t="str">
        <f>J246&amp;COUNTIF($J$3:J246,J246)</f>
        <v>三木祐人1</v>
      </c>
      <c r="D246" s="51" t="str">
        <f>STEP①【データ貼付】!D245&amp;STEP①【データ貼付】!E245</f>
        <v>中学男子走幅跳</v>
      </c>
      <c r="E246" s="16">
        <f>STEP①【データ貼付】!G245+ROW()/1000000</f>
        <v>336.000246</v>
      </c>
      <c r="F246" s="2">
        <f t="shared" si="8"/>
        <v>61</v>
      </c>
      <c r="G246" s="2" t="str">
        <f>STEP①【データ貼付】!A245</f>
        <v>選手権</v>
      </c>
      <c r="H246" s="2" t="str">
        <f>STEP①【データ貼付】!B245</f>
        <v>北見</v>
      </c>
      <c r="I246" s="49" t="str">
        <f>STEP①【データ貼付】!C245</f>
        <v>223/5/6</v>
      </c>
      <c r="J246" s="2" t="str">
        <f>STEP①【データ貼付】!F245</f>
        <v>三木祐人</v>
      </c>
      <c r="K246" s="2">
        <f>STEP①【データ貼付】!G245</f>
        <v>336</v>
      </c>
      <c r="L246" s="2" t="str">
        <f>STEP①【データ貼付】!H245</f>
        <v>決</v>
      </c>
      <c r="M246" s="2" t="str">
        <f>STEP①【データ貼付】!I245</f>
        <v>大空女満別中</v>
      </c>
      <c r="N246" s="2" t="str">
        <f>STEP①【データ貼付】!J245</f>
        <v>3</v>
      </c>
      <c r="O246" s="2" t="str">
        <f>STEP①【データ貼付】!K245</f>
        <v>+0.7</v>
      </c>
    </row>
    <row r="247" spans="1:15" x14ac:dyDescent="0.15">
      <c r="A247" s="2">
        <v>248</v>
      </c>
      <c r="B247" s="2" t="str">
        <f t="shared" si="7"/>
        <v>中学女子走幅跳26</v>
      </c>
      <c r="C247" s="2" t="str">
        <f>J247&amp;COUNTIF($J$3:J247,J247)</f>
        <v>山口りな1</v>
      </c>
      <c r="D247" s="51" t="str">
        <f>STEP①【データ貼付】!D246&amp;STEP①【データ貼付】!E246</f>
        <v>中学女子走幅跳</v>
      </c>
      <c r="E247" s="16">
        <f>STEP①【データ貼付】!G246+ROW()/1000000</f>
        <v>330.000247</v>
      </c>
      <c r="F247" s="2">
        <f t="shared" si="8"/>
        <v>26</v>
      </c>
      <c r="G247" s="2" t="str">
        <f>STEP①【データ貼付】!A246</f>
        <v>秋季陸上</v>
      </c>
      <c r="H247" s="2" t="str">
        <f>STEP①【データ貼付】!B246</f>
        <v>網走</v>
      </c>
      <c r="I247" s="49">
        <f>STEP①【データ貼付】!C246</f>
        <v>45178</v>
      </c>
      <c r="J247" s="2" t="str">
        <f>STEP①【データ貼付】!F246</f>
        <v>山口りな</v>
      </c>
      <c r="K247" s="2">
        <f>STEP①【データ貼付】!G246</f>
        <v>330</v>
      </c>
      <c r="L247" s="2" t="str">
        <f>STEP①【データ貼付】!H246</f>
        <v>決</v>
      </c>
      <c r="M247" s="2" t="str">
        <f>STEP①【データ貼付】!I246</f>
        <v>北見南中</v>
      </c>
      <c r="N247" s="2" t="str">
        <f>STEP①【データ貼付】!J246</f>
        <v>1</v>
      </c>
      <c r="O247" s="2" t="str">
        <f>STEP①【データ貼付】!K246</f>
        <v>+1.8</v>
      </c>
    </row>
    <row r="248" spans="1:15" x14ac:dyDescent="0.15">
      <c r="A248" s="2">
        <v>249</v>
      </c>
      <c r="B248" s="2" t="str">
        <f t="shared" si="7"/>
        <v>小学男子砲丸投4</v>
      </c>
      <c r="C248" s="2" t="str">
        <f>J248&amp;COUNTIF($J$3:J248,J248)</f>
        <v>山口晃希1</v>
      </c>
      <c r="D248" s="51" t="str">
        <f>STEP①【データ貼付】!D247&amp;STEP①【データ貼付】!E247</f>
        <v>小学男子砲丸投</v>
      </c>
      <c r="E248" s="16">
        <f>STEP①【データ貼付】!G247+ROW()/1000000</f>
        <v>690.00024800000006</v>
      </c>
      <c r="F248" s="2">
        <f t="shared" si="8"/>
        <v>4</v>
      </c>
      <c r="G248" s="2" t="str">
        <f>STEP①【データ貼付】!A247</f>
        <v>小学生記録会</v>
      </c>
      <c r="H248" s="2" t="str">
        <f>STEP①【データ貼付】!B247</f>
        <v>北見</v>
      </c>
      <c r="I248" s="49">
        <f>STEP①【データ貼付】!C247</f>
        <v>45199</v>
      </c>
      <c r="J248" s="2" t="str">
        <f>STEP①【データ貼付】!F247</f>
        <v>山口晃希</v>
      </c>
      <c r="K248" s="2">
        <f>STEP①【データ貼付】!G247</f>
        <v>690</v>
      </c>
      <c r="L248" s="2" t="str">
        <f>STEP①【データ貼付】!H247</f>
        <v>決</v>
      </c>
      <c r="M248" s="2" t="str">
        <f>STEP①【データ貼付】!I247</f>
        <v>常呂陸少</v>
      </c>
      <c r="N248" s="2" t="str">
        <f>STEP①【データ貼付】!J247</f>
        <v>5</v>
      </c>
      <c r="O248" s="2" t="str">
        <f>STEP①【データ貼付】!K247</f>
        <v/>
      </c>
    </row>
    <row r="249" spans="1:15" x14ac:dyDescent="0.15">
      <c r="A249" s="2">
        <v>250</v>
      </c>
      <c r="B249" s="2" t="str">
        <f t="shared" si="7"/>
        <v>中学男子ｼﾞｬﾍﾞﾘｯｸｽﾛｰ23</v>
      </c>
      <c r="C249" s="2" t="str">
        <f>J249&amp;COUNTIF($J$3:J249,J249)</f>
        <v>山口創詩1</v>
      </c>
      <c r="D249" s="51" t="str">
        <f>STEP①【データ貼付】!D248&amp;STEP①【データ貼付】!E248</f>
        <v>中学男子ｼﾞｬﾍﾞﾘｯｸｽﾛｰ</v>
      </c>
      <c r="E249" s="16">
        <f>STEP①【データ貼付】!G248+ROW()/1000000</f>
        <v>3251.0002490000002</v>
      </c>
      <c r="F249" s="2">
        <f t="shared" si="8"/>
        <v>23</v>
      </c>
      <c r="G249" s="2" t="str">
        <f>STEP①【データ貼付】!A248</f>
        <v>秋季陸上</v>
      </c>
      <c r="H249" s="2" t="str">
        <f>STEP①【データ貼付】!B248</f>
        <v>網走</v>
      </c>
      <c r="I249" s="49">
        <f>STEP①【データ貼付】!C248</f>
        <v>45178</v>
      </c>
      <c r="J249" s="2" t="str">
        <f>STEP①【データ貼付】!F248</f>
        <v>山口創詩</v>
      </c>
      <c r="K249" s="2">
        <f>STEP①【データ貼付】!G248</f>
        <v>3251</v>
      </c>
      <c r="L249" s="2" t="str">
        <f>STEP①【データ貼付】!H248</f>
        <v>決</v>
      </c>
      <c r="M249" s="2" t="str">
        <f>STEP①【データ貼付】!I248</f>
        <v>北見光西中</v>
      </c>
      <c r="N249" s="2" t="str">
        <f>STEP①【データ貼付】!J248</f>
        <v>2</v>
      </c>
      <c r="O249" s="2" t="str">
        <f>STEP①【データ貼付】!K248</f>
        <v/>
      </c>
    </row>
    <row r="250" spans="1:15" x14ac:dyDescent="0.15">
      <c r="A250" s="2">
        <v>251</v>
      </c>
      <c r="B250" s="2" t="str">
        <f t="shared" si="7"/>
        <v>小学男子ｼﾞｬﾍﾞﾘｯｸﾎﾞｰﾙｽﾛｰ8</v>
      </c>
      <c r="C250" s="2" t="str">
        <f>J250&amp;COUNTIF($J$3:J250,J250)</f>
        <v>山崎越1</v>
      </c>
      <c r="D250" s="51" t="str">
        <f>STEP①【データ貼付】!D249&amp;STEP①【データ貼付】!E249</f>
        <v>小学男子ｼﾞｬﾍﾞﾘｯｸﾎﾞｰﾙｽﾛｰ</v>
      </c>
      <c r="E250" s="16">
        <f>STEP①【データ貼付】!G249+ROW()/1000000</f>
        <v>3637.0002500000001</v>
      </c>
      <c r="F250" s="2">
        <f t="shared" si="8"/>
        <v>8</v>
      </c>
      <c r="G250" s="2" t="str">
        <f>STEP①【データ貼付】!A249</f>
        <v>美幌記録会</v>
      </c>
      <c r="H250" s="2" t="str">
        <f>STEP①【データ貼付】!B249</f>
        <v>美幌</v>
      </c>
      <c r="I250" s="49">
        <f>STEP①【データ貼付】!C249</f>
        <v>45208</v>
      </c>
      <c r="J250" s="2" t="str">
        <f>STEP①【データ貼付】!F249</f>
        <v>山崎越</v>
      </c>
      <c r="K250" s="2">
        <f>STEP①【データ貼付】!G249</f>
        <v>3637</v>
      </c>
      <c r="L250" s="2" t="str">
        <f>STEP①【データ貼付】!H249</f>
        <v>決</v>
      </c>
      <c r="M250" s="2" t="str">
        <f>STEP①【データ貼付】!I249</f>
        <v>知床AC</v>
      </c>
      <c r="N250" s="2">
        <f>STEP①【データ貼付】!J249</f>
        <v>3</v>
      </c>
      <c r="O250" s="2" t="str">
        <f>STEP①【データ貼付】!K249</f>
        <v/>
      </c>
    </row>
    <row r="251" spans="1:15" x14ac:dyDescent="0.15">
      <c r="A251" s="2">
        <v>252</v>
      </c>
      <c r="B251" s="2" t="str">
        <f t="shared" si="7"/>
        <v>小学男子ｼﾞｬﾍﾞﾘｯｸﾎﾞｰﾙｽﾛｰ24</v>
      </c>
      <c r="C251" s="2" t="str">
        <f>J251&amp;COUNTIF($J$3:J251,J251)</f>
        <v>山崎達1</v>
      </c>
      <c r="D251" s="51" t="str">
        <f>STEP①【データ貼付】!D250&amp;STEP①【データ貼付】!E250</f>
        <v>小学男子ｼﾞｬﾍﾞﾘｯｸﾎﾞｰﾙｽﾛｰ</v>
      </c>
      <c r="E251" s="16">
        <f>STEP①【データ貼付】!G250+ROW()/1000000</f>
        <v>2855.0002509999999</v>
      </c>
      <c r="F251" s="2">
        <f t="shared" si="8"/>
        <v>24</v>
      </c>
      <c r="G251" s="2" t="str">
        <f>STEP①【データ貼付】!A250</f>
        <v>美幌記録会</v>
      </c>
      <c r="H251" s="2" t="str">
        <f>STEP①【データ貼付】!B250</f>
        <v>美幌</v>
      </c>
      <c r="I251" s="49">
        <f>STEP①【データ貼付】!C250</f>
        <v>45208</v>
      </c>
      <c r="J251" s="2" t="str">
        <f>STEP①【データ貼付】!F250</f>
        <v>山崎達</v>
      </c>
      <c r="K251" s="2">
        <f>STEP①【データ貼付】!G250</f>
        <v>2855</v>
      </c>
      <c r="L251" s="2" t="str">
        <f>STEP①【データ貼付】!H250</f>
        <v>決</v>
      </c>
      <c r="M251" s="2" t="str">
        <f>STEP①【データ貼付】!I250</f>
        <v>知床AC</v>
      </c>
      <c r="N251" s="2">
        <f>STEP①【データ貼付】!J250</f>
        <v>2</v>
      </c>
      <c r="O251" s="2" t="str">
        <f>STEP①【データ貼付】!K250</f>
        <v/>
      </c>
    </row>
    <row r="252" spans="1:15" x14ac:dyDescent="0.15">
      <c r="A252" s="2">
        <v>253</v>
      </c>
      <c r="B252" s="2" t="str">
        <f t="shared" si="7"/>
        <v>小学男子ｼﾞｬﾍﾞﾘｯｸﾎﾞｰﾙｽﾛｰ57</v>
      </c>
      <c r="C252" s="2" t="str">
        <f>J252&amp;COUNTIF($J$3:J252,J252)</f>
        <v>山崎李心1</v>
      </c>
      <c r="D252" s="51" t="str">
        <f>STEP①【データ貼付】!D251&amp;STEP①【データ貼付】!E251</f>
        <v>小学男子ｼﾞｬﾍﾞﾘｯｸﾎﾞｰﾙｽﾛｰ</v>
      </c>
      <c r="E252" s="16">
        <f>STEP①【データ貼付】!G251+ROW()/1000000</f>
        <v>1716.000252</v>
      </c>
      <c r="F252" s="2">
        <f t="shared" si="8"/>
        <v>57</v>
      </c>
      <c r="G252" s="2" t="str">
        <f>STEP①【データ貼付】!A251</f>
        <v>全小予選</v>
      </c>
      <c r="H252" s="2" t="str">
        <f>STEP①【データ貼付】!B251</f>
        <v>北見</v>
      </c>
      <c r="I252" s="49">
        <f>STEP①【データ貼付】!C251</f>
        <v>45074</v>
      </c>
      <c r="J252" s="2" t="str">
        <f>STEP①【データ貼付】!F251</f>
        <v>山崎李心</v>
      </c>
      <c r="K252" s="2">
        <f>STEP①【データ貼付】!G251</f>
        <v>1716</v>
      </c>
      <c r="L252" s="2" t="str">
        <f>STEP①【データ貼付】!H251</f>
        <v>決</v>
      </c>
      <c r="M252" s="2" t="str">
        <f>STEP①【データ貼付】!I251</f>
        <v>オホーツクキッズ</v>
      </c>
      <c r="N252" s="2" t="str">
        <f>STEP①【データ貼付】!J251</f>
        <v>3</v>
      </c>
      <c r="O252" s="2" t="str">
        <f>STEP①【データ貼付】!K251</f>
        <v/>
      </c>
    </row>
    <row r="253" spans="1:15" x14ac:dyDescent="0.15">
      <c r="A253" s="2">
        <v>254</v>
      </c>
      <c r="B253" s="2" t="str">
        <f t="shared" si="7"/>
        <v>中学男子走幅跳46</v>
      </c>
      <c r="C253" s="2" t="str">
        <f>J253&amp;COUNTIF($J$3:J253,J253)</f>
        <v>山川真史1</v>
      </c>
      <c r="D253" s="51" t="str">
        <f>STEP①【データ貼付】!D252&amp;STEP①【データ貼付】!E252</f>
        <v>中学男子走幅跳</v>
      </c>
      <c r="E253" s="16">
        <f>STEP①【データ貼付】!G252+ROW()/1000000</f>
        <v>415.00025299999999</v>
      </c>
      <c r="F253" s="2">
        <f t="shared" si="8"/>
        <v>46</v>
      </c>
      <c r="G253" s="2" t="str">
        <f>STEP①【データ貼付】!A252</f>
        <v>ﾌｨｰﾙﾄﾞ記録会</v>
      </c>
      <c r="H253" s="2" t="str">
        <f>STEP①【データ貼付】!B252</f>
        <v>網走</v>
      </c>
      <c r="I253" s="49">
        <f>STEP①【データ貼付】!C252</f>
        <v>45080</v>
      </c>
      <c r="J253" s="2" t="str">
        <f>STEP①【データ貼付】!F252</f>
        <v>山川真史</v>
      </c>
      <c r="K253" s="2">
        <f>STEP①【データ貼付】!G252</f>
        <v>415</v>
      </c>
      <c r="L253" s="2" t="str">
        <f>STEP①【データ貼付】!H252</f>
        <v>決</v>
      </c>
      <c r="M253" s="2" t="str">
        <f>STEP①【データ貼付】!I252</f>
        <v>大空東藻琴中</v>
      </c>
      <c r="N253" s="2" t="str">
        <f>STEP①【データ貼付】!J252</f>
        <v>2</v>
      </c>
      <c r="O253" s="2" t="str">
        <f>STEP①【データ貼付】!K252</f>
        <v>+0.2</v>
      </c>
    </row>
    <row r="254" spans="1:15" x14ac:dyDescent="0.15">
      <c r="A254" s="2">
        <v>255</v>
      </c>
      <c r="B254" s="2" t="str">
        <f t="shared" si="7"/>
        <v>小学女子ｼﾞｬﾍﾞﾘｯｸﾎﾞｰﾙｽﾛｰ3</v>
      </c>
      <c r="C254" s="2" t="str">
        <f>J254&amp;COUNTIF($J$3:J254,J254)</f>
        <v>山辺智紗紀1</v>
      </c>
      <c r="D254" s="51" t="str">
        <f>STEP①【データ貼付】!D253&amp;STEP①【データ貼付】!E253</f>
        <v>小学女子ｼﾞｬﾍﾞﾘｯｸﾎﾞｰﾙｽﾛｰ</v>
      </c>
      <c r="E254" s="16">
        <f>STEP①【データ貼付】!G253+ROW()/1000000</f>
        <v>3090.000254</v>
      </c>
      <c r="F254" s="2">
        <f t="shared" si="8"/>
        <v>3</v>
      </c>
      <c r="G254" s="2" t="str">
        <f>STEP①【データ貼付】!A253</f>
        <v>小学生記録会</v>
      </c>
      <c r="H254" s="2" t="str">
        <f>STEP①【データ貼付】!B253</f>
        <v>北見</v>
      </c>
      <c r="I254" s="49">
        <f>STEP①【データ貼付】!C253</f>
        <v>45199</v>
      </c>
      <c r="J254" s="2" t="str">
        <f>STEP①【データ貼付】!F253</f>
        <v>山辺智紗紀</v>
      </c>
      <c r="K254" s="2">
        <f>STEP①【データ貼付】!G253</f>
        <v>3090</v>
      </c>
      <c r="L254" s="2" t="str">
        <f>STEP①【データ貼付】!H253</f>
        <v>決</v>
      </c>
      <c r="M254" s="2" t="str">
        <f>STEP①【データ貼付】!I253</f>
        <v>美幌RC</v>
      </c>
      <c r="N254" s="2" t="str">
        <f>STEP①【データ貼付】!J253</f>
        <v>5</v>
      </c>
      <c r="O254" s="2" t="str">
        <f>STEP①【データ貼付】!K253</f>
        <v/>
      </c>
    </row>
    <row r="255" spans="1:15" x14ac:dyDescent="0.15">
      <c r="A255" s="2">
        <v>256</v>
      </c>
      <c r="B255" s="2" t="str">
        <f t="shared" si="7"/>
        <v>小学男子走幅跳38</v>
      </c>
      <c r="C255" s="2" t="str">
        <f>J255&amp;COUNTIF($J$3:J255,J255)</f>
        <v>山本岳斗1</v>
      </c>
      <c r="D255" s="51" t="str">
        <f>STEP①【データ貼付】!D254&amp;STEP①【データ貼付】!E254</f>
        <v>小学男子走幅跳</v>
      </c>
      <c r="E255" s="16">
        <f>STEP①【データ貼付】!G254+ROW()/1000000</f>
        <v>276.00025499999998</v>
      </c>
      <c r="F255" s="2">
        <f t="shared" si="8"/>
        <v>38</v>
      </c>
      <c r="G255" s="2" t="str">
        <f>STEP①【データ貼付】!A254</f>
        <v>小学生記録会</v>
      </c>
      <c r="H255" s="2" t="str">
        <f>STEP①【データ貼付】!B254</f>
        <v>北見</v>
      </c>
      <c r="I255" s="49">
        <f>STEP①【データ貼付】!C254</f>
        <v>45199</v>
      </c>
      <c r="J255" s="2" t="str">
        <f>STEP①【データ貼付】!F254</f>
        <v>山本岳斗</v>
      </c>
      <c r="K255" s="2">
        <f>STEP①【データ貼付】!G254</f>
        <v>276</v>
      </c>
      <c r="L255" s="2" t="str">
        <f>STEP①【データ貼付】!H254</f>
        <v>決</v>
      </c>
      <c r="M255" s="2" t="str">
        <f>STEP①【データ貼付】!I254</f>
        <v>オホーツクキッズ</v>
      </c>
      <c r="N255" s="2" t="str">
        <f>STEP①【データ貼付】!J254</f>
        <v>3</v>
      </c>
      <c r="O255" s="2" t="str">
        <f>STEP①【データ貼付】!K254</f>
        <v>0.0</v>
      </c>
    </row>
    <row r="256" spans="1:15" x14ac:dyDescent="0.15">
      <c r="A256" s="2">
        <v>257</v>
      </c>
      <c r="B256" s="2" t="str">
        <f t="shared" si="7"/>
        <v>小学男子走幅跳22</v>
      </c>
      <c r="C256" s="2" t="str">
        <f>J256&amp;COUNTIF($J$3:J256,J256)</f>
        <v>山本駿六郎1</v>
      </c>
      <c r="D256" s="51" t="str">
        <f>STEP①【データ貼付】!D255&amp;STEP①【データ貼付】!E255</f>
        <v>小学男子走幅跳</v>
      </c>
      <c r="E256" s="16">
        <f>STEP①【データ貼付】!G255+ROW()/1000000</f>
        <v>327.00025599999998</v>
      </c>
      <c r="F256" s="2">
        <f t="shared" si="8"/>
        <v>22</v>
      </c>
      <c r="G256" s="2" t="str">
        <f>STEP①【データ貼付】!A255</f>
        <v>小学生記録会</v>
      </c>
      <c r="H256" s="2" t="str">
        <f>STEP①【データ貼付】!B255</f>
        <v>北見</v>
      </c>
      <c r="I256" s="49">
        <f>STEP①【データ貼付】!C255</f>
        <v>45199</v>
      </c>
      <c r="J256" s="2" t="str">
        <f>STEP①【データ貼付】!F255</f>
        <v>山本駿六郎</v>
      </c>
      <c r="K256" s="2">
        <f>STEP①【データ貼付】!G255</f>
        <v>327</v>
      </c>
      <c r="L256" s="2" t="str">
        <f>STEP①【データ貼付】!H255</f>
        <v>決</v>
      </c>
      <c r="M256" s="2" t="str">
        <f>STEP①【データ貼付】!I255</f>
        <v>OAC・ジュニア</v>
      </c>
      <c r="N256" s="2" t="str">
        <f>STEP①【データ貼付】!J255</f>
        <v>4</v>
      </c>
      <c r="O256" s="2" t="str">
        <f>STEP①【データ貼付】!K255</f>
        <v>0.0</v>
      </c>
    </row>
    <row r="257" spans="1:15" x14ac:dyDescent="0.15">
      <c r="A257" s="2">
        <v>258</v>
      </c>
      <c r="B257" s="2" t="str">
        <f t="shared" si="7"/>
        <v>中学女子砲丸投12</v>
      </c>
      <c r="C257" s="2" t="str">
        <f>J257&amp;COUNTIF($J$3:J257,J257)</f>
        <v>山本真由1</v>
      </c>
      <c r="D257" s="51" t="str">
        <f>STEP①【データ貼付】!D256&amp;STEP①【データ貼付】!E256</f>
        <v>中学女子砲丸投</v>
      </c>
      <c r="E257" s="16">
        <f>STEP①【データ貼付】!G256+ROW()/1000000</f>
        <v>668.00025700000003</v>
      </c>
      <c r="F257" s="2">
        <f t="shared" si="8"/>
        <v>12</v>
      </c>
      <c r="G257" s="2" t="str">
        <f>STEP①【データ貼付】!A256</f>
        <v>ﾌｨｰﾙﾄﾞ記録会</v>
      </c>
      <c r="H257" s="2" t="str">
        <f>STEP①【データ貼付】!B256</f>
        <v>網走</v>
      </c>
      <c r="I257" s="49">
        <f>STEP①【データ貼付】!C256</f>
        <v>45080</v>
      </c>
      <c r="J257" s="2" t="str">
        <f>STEP①【データ貼付】!F256</f>
        <v>山本真由</v>
      </c>
      <c r="K257" s="2">
        <f>STEP①【データ貼付】!G256</f>
        <v>668</v>
      </c>
      <c r="L257" s="2" t="str">
        <f>STEP①【データ貼付】!H256</f>
        <v>決</v>
      </c>
      <c r="M257" s="2" t="str">
        <f>STEP①【データ貼付】!I256</f>
        <v>網走第二中</v>
      </c>
      <c r="N257" s="2" t="str">
        <f>STEP①【データ貼付】!J256</f>
        <v>3</v>
      </c>
      <c r="O257" s="2" t="str">
        <f>STEP①【データ貼付】!K256</f>
        <v/>
      </c>
    </row>
    <row r="258" spans="1:15" x14ac:dyDescent="0.15">
      <c r="A258" s="2">
        <v>259</v>
      </c>
      <c r="B258" s="2" t="str">
        <f t="shared" si="7"/>
        <v>高校男子三段跳12</v>
      </c>
      <c r="C258" s="2" t="str">
        <f>J258&amp;COUNTIF($J$3:J258,J258)</f>
        <v>山本大三郎1</v>
      </c>
      <c r="D258" s="51" t="str">
        <f>STEP①【データ貼付】!D257&amp;STEP①【データ貼付】!E257</f>
        <v>高校男子三段跳</v>
      </c>
      <c r="E258" s="16">
        <f>STEP①【データ貼付】!G257+ROW()/1000000</f>
        <v>1170.000258</v>
      </c>
      <c r="F258" s="2">
        <f t="shared" si="8"/>
        <v>12</v>
      </c>
      <c r="G258" s="2" t="str">
        <f>STEP①【データ貼付】!A257</f>
        <v>記録会④</v>
      </c>
      <c r="H258" s="2" t="str">
        <f>STEP①【データ貼付】!B257</f>
        <v>北見</v>
      </c>
      <c r="I258" s="49" t="str">
        <f>STEP①【データ貼付】!C257</f>
        <v>223/8/8</v>
      </c>
      <c r="J258" s="2" t="str">
        <f>STEP①【データ貼付】!F257</f>
        <v>山本大三郎</v>
      </c>
      <c r="K258" s="2">
        <f>STEP①【データ貼付】!G257</f>
        <v>1170</v>
      </c>
      <c r="L258" s="2" t="str">
        <f>STEP①【データ貼付】!H257</f>
        <v>決</v>
      </c>
      <c r="M258" s="2" t="str">
        <f>STEP①【データ貼付】!I257</f>
        <v>網走南ケ丘高</v>
      </c>
      <c r="N258" s="2" t="str">
        <f>STEP①【データ貼付】!J257</f>
        <v>1</v>
      </c>
      <c r="O258" s="2" t="str">
        <f>STEP①【データ貼付】!K257</f>
        <v>+0.2</v>
      </c>
    </row>
    <row r="259" spans="1:15" x14ac:dyDescent="0.15">
      <c r="A259" s="2">
        <v>260</v>
      </c>
      <c r="B259" s="2" t="str">
        <f t="shared" si="7"/>
        <v>高校男子走幅跳27</v>
      </c>
      <c r="C259" s="2" t="str">
        <f>J259&amp;COUNTIF($J$3:J259,J259)</f>
        <v>山本大三郎2</v>
      </c>
      <c r="D259" s="51" t="str">
        <f>STEP①【データ貼付】!D258&amp;STEP①【データ貼付】!E258</f>
        <v>高校男子走幅跳</v>
      </c>
      <c r="E259" s="16">
        <f>STEP①【データ貼付】!G258+ROW()/1000000</f>
        <v>532.00025900000003</v>
      </c>
      <c r="F259" s="2">
        <f t="shared" si="8"/>
        <v>27</v>
      </c>
      <c r="G259" s="2" t="str">
        <f>STEP①【データ貼付】!A258</f>
        <v>高校新人</v>
      </c>
      <c r="H259" s="2" t="str">
        <f>STEP①【データ貼付】!B258</f>
        <v>網走</v>
      </c>
      <c r="I259" s="49">
        <f>STEP①【データ貼付】!C258</f>
        <v>45156</v>
      </c>
      <c r="J259" s="2" t="str">
        <f>STEP①【データ貼付】!F258</f>
        <v>山本大三郎</v>
      </c>
      <c r="K259" s="2">
        <f>STEP①【データ貼付】!G258</f>
        <v>532</v>
      </c>
      <c r="L259" s="2" t="str">
        <f>STEP①【データ貼付】!H258</f>
        <v>決</v>
      </c>
      <c r="M259" s="2" t="str">
        <f>STEP①【データ貼付】!I258</f>
        <v>網走南ケ丘高</v>
      </c>
      <c r="N259" s="2" t="str">
        <f>STEP①【データ貼付】!J258</f>
        <v>1</v>
      </c>
      <c r="O259" s="2" t="str">
        <f>STEP①【データ貼付】!K258</f>
        <v>+2.1</v>
      </c>
    </row>
    <row r="260" spans="1:15" x14ac:dyDescent="0.15">
      <c r="A260" s="2">
        <v>261</v>
      </c>
      <c r="B260" s="2" t="str">
        <f t="shared" ref="B260:B323" si="9">D260&amp;F260</f>
        <v>小学男子走幅跳36</v>
      </c>
      <c r="C260" s="2" t="str">
        <f>J260&amp;COUNTIF($J$3:J260,J260)</f>
        <v>山本優五郎1</v>
      </c>
      <c r="D260" s="51" t="str">
        <f>STEP①【データ貼付】!D259&amp;STEP①【データ貼付】!E259</f>
        <v>小学男子走幅跳</v>
      </c>
      <c r="E260" s="16">
        <f>STEP①【データ貼付】!G259+ROW()/1000000</f>
        <v>280.00026000000003</v>
      </c>
      <c r="F260" s="2">
        <f t="shared" ref="F260:F323" si="10">SUMPRODUCT(($D$3:$D$685=D260)*($E$3:$E$685&gt;E260))+1</f>
        <v>36</v>
      </c>
      <c r="G260" s="2" t="str">
        <f>STEP①【データ貼付】!A259</f>
        <v>小学生記録会</v>
      </c>
      <c r="H260" s="2" t="str">
        <f>STEP①【データ貼付】!B259</f>
        <v>北見</v>
      </c>
      <c r="I260" s="49">
        <f>STEP①【データ貼付】!C259</f>
        <v>45199</v>
      </c>
      <c r="J260" s="2" t="str">
        <f>STEP①【データ貼付】!F259</f>
        <v>山本優五郎</v>
      </c>
      <c r="K260" s="2">
        <f>STEP①【データ貼付】!G259</f>
        <v>280</v>
      </c>
      <c r="L260" s="2" t="str">
        <f>STEP①【データ貼付】!H259</f>
        <v>決</v>
      </c>
      <c r="M260" s="2" t="str">
        <f>STEP①【データ貼付】!I259</f>
        <v>OAC・ジュニア</v>
      </c>
      <c r="N260" s="2" t="str">
        <f>STEP①【データ貼付】!J259</f>
        <v>4</v>
      </c>
      <c r="O260" s="2" t="str">
        <f>STEP①【データ貼付】!K259</f>
        <v>0.0</v>
      </c>
    </row>
    <row r="261" spans="1:15" x14ac:dyDescent="0.15">
      <c r="A261" s="2">
        <v>262</v>
      </c>
      <c r="B261" s="2" t="str">
        <f t="shared" si="9"/>
        <v>小学男子走幅跳34</v>
      </c>
      <c r="C261" s="2" t="str">
        <f>J261&amp;COUNTIF($J$3:J261,J261)</f>
        <v>山本友斗1</v>
      </c>
      <c r="D261" s="51" t="str">
        <f>STEP①【データ貼付】!D260&amp;STEP①【データ貼付】!E260</f>
        <v>小学男子走幅跳</v>
      </c>
      <c r="E261" s="16">
        <f>STEP①【データ貼付】!G260+ROW()/1000000</f>
        <v>294.00026100000002</v>
      </c>
      <c r="F261" s="2">
        <f t="shared" si="10"/>
        <v>34</v>
      </c>
      <c r="G261" s="2" t="str">
        <f>STEP①【データ貼付】!A260</f>
        <v>小学生記録会</v>
      </c>
      <c r="H261" s="2" t="str">
        <f>STEP①【データ貼付】!B260</f>
        <v>北見</v>
      </c>
      <c r="I261" s="49">
        <f>STEP①【データ貼付】!C260</f>
        <v>45199</v>
      </c>
      <c r="J261" s="2" t="str">
        <f>STEP①【データ貼付】!F260</f>
        <v>山本友斗</v>
      </c>
      <c r="K261" s="2">
        <f>STEP①【データ貼付】!G260</f>
        <v>294</v>
      </c>
      <c r="L261" s="2" t="str">
        <f>STEP①【データ貼付】!H260</f>
        <v>決</v>
      </c>
      <c r="M261" s="2" t="str">
        <f>STEP①【データ貼付】!I260</f>
        <v>オホーツクキッズ</v>
      </c>
      <c r="N261" s="2" t="str">
        <f>STEP①【データ貼付】!J260</f>
        <v>5</v>
      </c>
      <c r="O261" s="2" t="str">
        <f>STEP①【データ貼付】!K260</f>
        <v>0.0</v>
      </c>
    </row>
    <row r="262" spans="1:15" x14ac:dyDescent="0.15">
      <c r="A262" s="2">
        <v>263</v>
      </c>
      <c r="B262" s="2" t="str">
        <f t="shared" si="9"/>
        <v>小学男子ｼﾞｬﾍﾞﾘｯｸﾎﾞｰﾙｽﾛｰ38</v>
      </c>
      <c r="C262" s="2" t="str">
        <f>J262&amp;COUNTIF($J$3:J262,J262)</f>
        <v>山本悠李1</v>
      </c>
      <c r="D262" s="51" t="str">
        <f>STEP①【データ貼付】!D261&amp;STEP①【データ貼付】!E261</f>
        <v>小学男子ｼﾞｬﾍﾞﾘｯｸﾎﾞｰﾙｽﾛｰ</v>
      </c>
      <c r="E262" s="16">
        <f>STEP①【データ貼付】!G261+ROW()/1000000</f>
        <v>2284.000262</v>
      </c>
      <c r="F262" s="2">
        <f t="shared" si="10"/>
        <v>38</v>
      </c>
      <c r="G262" s="2" t="str">
        <f>STEP①【データ貼付】!A261</f>
        <v>全小予選</v>
      </c>
      <c r="H262" s="2" t="str">
        <f>STEP①【データ貼付】!B261</f>
        <v>北見</v>
      </c>
      <c r="I262" s="49">
        <f>STEP①【データ貼付】!C261</f>
        <v>45074</v>
      </c>
      <c r="J262" s="2" t="str">
        <f>STEP①【データ貼付】!F261</f>
        <v>山本悠李</v>
      </c>
      <c r="K262" s="2">
        <f>STEP①【データ貼付】!G261</f>
        <v>2284</v>
      </c>
      <c r="L262" s="2" t="str">
        <f>STEP①【データ貼付】!H261</f>
        <v>決</v>
      </c>
      <c r="M262" s="2" t="str">
        <f>STEP①【データ貼付】!I261</f>
        <v>常呂陸少</v>
      </c>
      <c r="N262" s="2" t="str">
        <f>STEP①【データ貼付】!J261</f>
        <v>4</v>
      </c>
      <c r="O262" s="2" t="str">
        <f>STEP①【データ貼付】!K261</f>
        <v/>
      </c>
    </row>
    <row r="263" spans="1:15" x14ac:dyDescent="0.15">
      <c r="A263" s="2">
        <v>264</v>
      </c>
      <c r="B263" s="2" t="str">
        <f t="shared" si="9"/>
        <v>小学男子走幅跳26</v>
      </c>
      <c r="C263" s="2" t="str">
        <f>J263&amp;COUNTIF($J$3:J263,J263)</f>
        <v>山本悠李2</v>
      </c>
      <c r="D263" s="51" t="str">
        <f>STEP①【データ貼付】!D262&amp;STEP①【データ貼付】!E262</f>
        <v>小学男子走幅跳</v>
      </c>
      <c r="E263" s="16">
        <f>STEP①【データ貼付】!G262+ROW()/1000000</f>
        <v>313.00026300000002</v>
      </c>
      <c r="F263" s="2">
        <f t="shared" si="10"/>
        <v>26</v>
      </c>
      <c r="G263" s="2" t="str">
        <f>STEP①【データ貼付】!A262</f>
        <v>小学生記録会</v>
      </c>
      <c r="H263" s="2" t="str">
        <f>STEP①【データ貼付】!B262</f>
        <v>北見</v>
      </c>
      <c r="I263" s="49">
        <f>STEP①【データ貼付】!C262</f>
        <v>45199</v>
      </c>
      <c r="J263" s="2" t="str">
        <f>STEP①【データ貼付】!F262</f>
        <v>山本悠李</v>
      </c>
      <c r="K263" s="2">
        <f>STEP①【データ貼付】!G262</f>
        <v>313</v>
      </c>
      <c r="L263" s="2" t="str">
        <f>STEP①【データ貼付】!H262</f>
        <v>決</v>
      </c>
      <c r="M263" s="2" t="str">
        <f>STEP①【データ貼付】!I262</f>
        <v>常呂陸少</v>
      </c>
      <c r="N263" s="2" t="str">
        <f>STEP①【データ貼付】!J262</f>
        <v>4</v>
      </c>
      <c r="O263" s="2" t="str">
        <f>STEP①【データ貼付】!K262</f>
        <v>0.0</v>
      </c>
    </row>
    <row r="264" spans="1:15" x14ac:dyDescent="0.15">
      <c r="A264" s="2">
        <v>265</v>
      </c>
      <c r="B264" s="2" t="str">
        <f t="shared" si="9"/>
        <v>中学男子走幅跳13</v>
      </c>
      <c r="C264" s="2" t="str">
        <f>J264&amp;COUNTIF($J$3:J264,J264)</f>
        <v>山本翔太郎1</v>
      </c>
      <c r="D264" s="51" t="str">
        <f>STEP①【データ貼付】!D263&amp;STEP①【データ貼付】!E263</f>
        <v>中学男子走幅跳</v>
      </c>
      <c r="E264" s="16">
        <f>STEP①【データ貼付】!G263+ROW()/1000000</f>
        <v>547.00026400000002</v>
      </c>
      <c r="F264" s="2">
        <f t="shared" si="10"/>
        <v>13</v>
      </c>
      <c r="G264" s="2" t="str">
        <f>STEP①【データ貼付】!A263</f>
        <v>美幌記録会</v>
      </c>
      <c r="H264" s="2" t="str">
        <f>STEP①【データ貼付】!B263</f>
        <v>美幌</v>
      </c>
      <c r="I264" s="49">
        <f>STEP①【データ貼付】!C263</f>
        <v>45208</v>
      </c>
      <c r="J264" s="2" t="str">
        <f>STEP①【データ貼付】!F263</f>
        <v>山本翔太郎</v>
      </c>
      <c r="K264" s="2">
        <f>STEP①【データ貼付】!G263</f>
        <v>547</v>
      </c>
      <c r="L264" s="2" t="str">
        <f>STEP①【データ貼付】!H263</f>
        <v>決</v>
      </c>
      <c r="M264" s="2" t="str">
        <f>STEP①【データ貼付】!I263</f>
        <v>美幌北中</v>
      </c>
      <c r="N264" s="2" t="str">
        <f>STEP①【データ貼付】!J263</f>
        <v>2</v>
      </c>
      <c r="O264" s="2" t="str">
        <f>STEP①【データ貼付】!K263</f>
        <v>+0.7</v>
      </c>
    </row>
    <row r="265" spans="1:15" x14ac:dyDescent="0.15">
      <c r="A265" s="2">
        <v>266</v>
      </c>
      <c r="B265" s="2" t="str">
        <f t="shared" si="9"/>
        <v>小学男子走幅跳20</v>
      </c>
      <c r="C265" s="2" t="str">
        <f>J265&amp;COUNTIF($J$3:J265,J265)</f>
        <v>山野下顕人1</v>
      </c>
      <c r="D265" s="51" t="str">
        <f>STEP①【データ貼付】!D264&amp;STEP①【データ貼付】!E264</f>
        <v>小学男子走幅跳</v>
      </c>
      <c r="E265" s="16">
        <f>STEP①【データ貼付】!G264+ROW()/1000000</f>
        <v>330.00026500000001</v>
      </c>
      <c r="F265" s="2">
        <f t="shared" si="10"/>
        <v>20</v>
      </c>
      <c r="G265" s="2" t="str">
        <f>STEP①【データ貼付】!A264</f>
        <v>小学生記録会</v>
      </c>
      <c r="H265" s="2" t="str">
        <f>STEP①【データ貼付】!B264</f>
        <v>北見</v>
      </c>
      <c r="I265" s="49">
        <f>STEP①【データ貼付】!C264</f>
        <v>45199</v>
      </c>
      <c r="J265" s="2" t="str">
        <f>STEP①【データ貼付】!F264</f>
        <v>山野下顕人</v>
      </c>
      <c r="K265" s="2">
        <f>STEP①【データ貼付】!G264</f>
        <v>330</v>
      </c>
      <c r="L265" s="2" t="str">
        <f>STEP①【データ貼付】!H264</f>
        <v>決</v>
      </c>
      <c r="M265" s="2" t="str">
        <f>STEP①【データ貼付】!I264</f>
        <v>オホーツクキッズ</v>
      </c>
      <c r="N265" s="2" t="str">
        <f>STEP①【データ貼付】!J264</f>
        <v>4</v>
      </c>
      <c r="O265" s="2" t="str">
        <f>STEP①【データ貼付】!K264</f>
        <v>0.0</v>
      </c>
    </row>
    <row r="266" spans="1:15" x14ac:dyDescent="0.15">
      <c r="A266" s="2">
        <v>267</v>
      </c>
      <c r="B266" s="2" t="str">
        <f t="shared" si="9"/>
        <v>中学男子走幅跳51</v>
      </c>
      <c r="C266" s="2" t="str">
        <f>J266&amp;COUNTIF($J$3:J266,J266)</f>
        <v>山澤樹里1</v>
      </c>
      <c r="D266" s="51" t="str">
        <f>STEP①【データ貼付】!D265&amp;STEP①【データ貼付】!E265</f>
        <v>中学男子走幅跳</v>
      </c>
      <c r="E266" s="16">
        <f>STEP①【データ貼付】!G265+ROW()/1000000</f>
        <v>392.00026600000001</v>
      </c>
      <c r="F266" s="2">
        <f t="shared" si="10"/>
        <v>51</v>
      </c>
      <c r="G266" s="2" t="e">
        <f>STEP①【データ貼付】!A265</f>
        <v>#N/A</v>
      </c>
      <c r="H266" s="2" t="e">
        <f>STEP①【データ貼付】!B265</f>
        <v>#N/A</v>
      </c>
      <c r="I266" s="49">
        <f>STEP①【データ貼付】!C265</f>
        <v>45158</v>
      </c>
      <c r="J266" s="2" t="str">
        <f>STEP①【データ貼付】!F265</f>
        <v>山澤樹里</v>
      </c>
      <c r="K266" s="2">
        <f>STEP①【データ貼付】!G265</f>
        <v>392</v>
      </c>
      <c r="L266" s="2" t="str">
        <f>STEP①【データ貼付】!H265</f>
        <v>決</v>
      </c>
      <c r="M266" s="2" t="str">
        <f>STEP①【データ貼付】!I265</f>
        <v>遠軽中</v>
      </c>
      <c r="N266" s="2" t="str">
        <f>STEP①【データ貼付】!J265</f>
        <v>1</v>
      </c>
      <c r="O266" s="2" t="str">
        <f>STEP①【データ貼付】!K265</f>
        <v>+0.1</v>
      </c>
    </row>
    <row r="267" spans="1:15" x14ac:dyDescent="0.15">
      <c r="A267" s="2">
        <v>268</v>
      </c>
      <c r="B267" s="2" t="str">
        <f t="shared" si="9"/>
        <v>中学男子ｼﾞｬﾍﾞﾘｯｸｽﾛｰ13</v>
      </c>
      <c r="C267" s="2" t="str">
        <f>J267&amp;COUNTIF($J$3:J267,J267)</f>
        <v>山﨑明洋1</v>
      </c>
      <c r="D267" s="51" t="str">
        <f>STEP①【データ貼付】!D266&amp;STEP①【データ貼付】!E266</f>
        <v>中学男子ｼﾞｬﾍﾞﾘｯｸｽﾛｰ</v>
      </c>
      <c r="E267" s="16">
        <f>STEP①【データ貼付】!G266+ROW()/1000000</f>
        <v>3676.0002669999999</v>
      </c>
      <c r="F267" s="2">
        <f t="shared" si="10"/>
        <v>13</v>
      </c>
      <c r="G267" s="2" t="str">
        <f>STEP①【データ貼付】!A266</f>
        <v>通信陸上</v>
      </c>
      <c r="H267" s="2" t="str">
        <f>STEP①【データ貼付】!B266</f>
        <v>網走</v>
      </c>
      <c r="I267" s="49">
        <f>STEP①【データ貼付】!C266</f>
        <v>45109</v>
      </c>
      <c r="J267" s="2" t="str">
        <f>STEP①【データ貼付】!F266</f>
        <v>山﨑明洋</v>
      </c>
      <c r="K267" s="2">
        <f>STEP①【データ貼付】!G266</f>
        <v>3676</v>
      </c>
      <c r="L267" s="2" t="str">
        <f>STEP①【データ貼付】!H266</f>
        <v>決</v>
      </c>
      <c r="M267" s="2" t="str">
        <f>STEP①【データ貼付】!I266</f>
        <v>雄武中</v>
      </c>
      <c r="N267" s="2" t="str">
        <f>STEP①【データ貼付】!J266</f>
        <v>3</v>
      </c>
      <c r="O267" s="2" t="str">
        <f>STEP①【データ貼付】!K266</f>
        <v/>
      </c>
    </row>
    <row r="268" spans="1:15" x14ac:dyDescent="0.15">
      <c r="A268" s="2">
        <v>269</v>
      </c>
      <c r="B268" s="2" t="str">
        <f t="shared" si="9"/>
        <v>小学女子走幅跳15</v>
      </c>
      <c r="C268" s="2" t="str">
        <f>J268&amp;COUNTIF($J$3:J268,J268)</f>
        <v>四十物奈々1</v>
      </c>
      <c r="D268" s="51" t="str">
        <f>STEP①【データ貼付】!D267&amp;STEP①【データ貼付】!E267</f>
        <v>小学女子走幅跳</v>
      </c>
      <c r="E268" s="16">
        <f>STEP①【データ貼付】!G267+ROW()/1000000</f>
        <v>293.00026800000001</v>
      </c>
      <c r="F268" s="2">
        <f t="shared" si="10"/>
        <v>15</v>
      </c>
      <c r="G268" s="2" t="str">
        <f>STEP①【データ貼付】!A267</f>
        <v>小学生記録会</v>
      </c>
      <c r="H268" s="2" t="str">
        <f>STEP①【データ貼付】!B267</f>
        <v>北見</v>
      </c>
      <c r="I268" s="49">
        <f>STEP①【データ貼付】!C267</f>
        <v>45199</v>
      </c>
      <c r="J268" s="2" t="str">
        <f>STEP①【データ貼付】!F267</f>
        <v>四十物奈々</v>
      </c>
      <c r="K268" s="2">
        <f>STEP①【データ貼付】!G267</f>
        <v>293</v>
      </c>
      <c r="L268" s="2" t="str">
        <f>STEP①【データ貼付】!H267</f>
        <v>決</v>
      </c>
      <c r="M268" s="2" t="str">
        <f>STEP①【データ貼付】!I267</f>
        <v>網走陸少</v>
      </c>
      <c r="N268" s="2" t="str">
        <f>STEP①【データ貼付】!J267</f>
        <v>4</v>
      </c>
      <c r="O268" s="2" t="str">
        <f>STEP①【データ貼付】!K267</f>
        <v>0.0</v>
      </c>
    </row>
    <row r="269" spans="1:15" x14ac:dyDescent="0.15">
      <c r="A269" s="2">
        <v>270</v>
      </c>
      <c r="B269" s="2" t="str">
        <f t="shared" si="9"/>
        <v>中学女子ｼﾞｬﾍﾞﾘｯｸｽﾛｰ11</v>
      </c>
      <c r="C269" s="2" t="str">
        <f>J269&amp;COUNTIF($J$3:J269,J269)</f>
        <v>志村美紅1</v>
      </c>
      <c r="D269" s="51" t="str">
        <f>STEP①【データ貼付】!D268&amp;STEP①【データ貼付】!E268</f>
        <v>中学女子ｼﾞｬﾍﾞﾘｯｸｽﾛｰ</v>
      </c>
      <c r="E269" s="16">
        <f>STEP①【データ貼付】!G268+ROW()/1000000</f>
        <v>2674.0002690000001</v>
      </c>
      <c r="F269" s="2">
        <f t="shared" si="10"/>
        <v>11</v>
      </c>
      <c r="G269" s="2" t="str">
        <f>STEP①【データ貼付】!A268</f>
        <v>記録会④</v>
      </c>
      <c r="H269" s="2" t="str">
        <f>STEP①【データ貼付】!B268</f>
        <v>北見</v>
      </c>
      <c r="I269" s="49" t="str">
        <f>STEP①【データ貼付】!C268</f>
        <v>223/8/8</v>
      </c>
      <c r="J269" s="2" t="str">
        <f>STEP①【データ貼付】!F268</f>
        <v>志村美紅</v>
      </c>
      <c r="K269" s="2">
        <f>STEP①【データ貼付】!G268</f>
        <v>2674</v>
      </c>
      <c r="L269" s="2" t="str">
        <f>STEP①【データ貼付】!H268</f>
        <v>決</v>
      </c>
      <c r="M269" s="2" t="str">
        <f>STEP①【データ貼付】!I268</f>
        <v>鶴居中</v>
      </c>
      <c r="N269" s="2" t="str">
        <f>STEP①【データ貼付】!J268</f>
        <v>1</v>
      </c>
      <c r="O269" s="2" t="str">
        <f>STEP①【データ貼付】!K268</f>
        <v/>
      </c>
    </row>
    <row r="270" spans="1:15" x14ac:dyDescent="0.15">
      <c r="A270" s="2">
        <v>271</v>
      </c>
      <c r="B270" s="2" t="str">
        <f t="shared" si="9"/>
        <v>中学女子砲丸投11</v>
      </c>
      <c r="C270" s="2" t="str">
        <f>J270&amp;COUNTIF($J$3:J270,J270)</f>
        <v>志村美紅2</v>
      </c>
      <c r="D270" s="51" t="str">
        <f>STEP①【データ貼付】!D269&amp;STEP①【データ貼付】!E269</f>
        <v>中学女子砲丸投</v>
      </c>
      <c r="E270" s="16">
        <f>STEP①【データ貼付】!G269+ROW()/1000000</f>
        <v>705.00027</v>
      </c>
      <c r="F270" s="2">
        <f t="shared" si="10"/>
        <v>11</v>
      </c>
      <c r="G270" s="2" t="str">
        <f>STEP①【データ貼付】!A269</f>
        <v>記録会④</v>
      </c>
      <c r="H270" s="2" t="str">
        <f>STEP①【データ貼付】!B269</f>
        <v>北見</v>
      </c>
      <c r="I270" s="49" t="str">
        <f>STEP①【データ貼付】!C269</f>
        <v>223/8/8</v>
      </c>
      <c r="J270" s="2" t="str">
        <f>STEP①【データ貼付】!F269</f>
        <v>志村美紅</v>
      </c>
      <c r="K270" s="2">
        <f>STEP①【データ貼付】!G269</f>
        <v>705</v>
      </c>
      <c r="L270" s="2" t="str">
        <f>STEP①【データ貼付】!H269</f>
        <v>決</v>
      </c>
      <c r="M270" s="2" t="str">
        <f>STEP①【データ貼付】!I269</f>
        <v>鶴居中</v>
      </c>
      <c r="N270" s="2" t="str">
        <f>STEP①【データ貼付】!J269</f>
        <v>1</v>
      </c>
      <c r="O270" s="2" t="str">
        <f>STEP①【データ貼付】!K269</f>
        <v/>
      </c>
    </row>
    <row r="271" spans="1:15" x14ac:dyDescent="0.15">
      <c r="A271" s="2">
        <v>272</v>
      </c>
      <c r="B271" s="2" t="str">
        <f t="shared" si="9"/>
        <v>中学女子走幅跳7</v>
      </c>
      <c r="C271" s="2" t="str">
        <f>J271&amp;COUNTIF($J$3:J271,J271)</f>
        <v>志村萌絵1</v>
      </c>
      <c r="D271" s="51" t="str">
        <f>STEP①【データ貼付】!D270&amp;STEP①【データ貼付】!E270</f>
        <v>中学女子走幅跳</v>
      </c>
      <c r="E271" s="16">
        <f>STEP①【データ貼付】!G270+ROW()/1000000</f>
        <v>444.000271</v>
      </c>
      <c r="F271" s="2">
        <f t="shared" si="10"/>
        <v>7</v>
      </c>
      <c r="G271" s="2" t="str">
        <f>STEP①【データ貼付】!A270</f>
        <v>記録会④</v>
      </c>
      <c r="H271" s="2" t="str">
        <f>STEP①【データ貼付】!B270</f>
        <v>北見</v>
      </c>
      <c r="I271" s="49" t="str">
        <f>STEP①【データ貼付】!C270</f>
        <v>223/8/8</v>
      </c>
      <c r="J271" s="2" t="str">
        <f>STEP①【データ貼付】!F270</f>
        <v>志村萌絵</v>
      </c>
      <c r="K271" s="2">
        <f>STEP①【データ貼付】!G270</f>
        <v>444</v>
      </c>
      <c r="L271" s="2" t="str">
        <f>STEP①【データ貼付】!H270</f>
        <v>決</v>
      </c>
      <c r="M271" s="2" t="str">
        <f>STEP①【データ貼付】!I270</f>
        <v>鶴居中</v>
      </c>
      <c r="N271" s="2" t="str">
        <f>STEP①【データ貼付】!J270</f>
        <v>3</v>
      </c>
      <c r="O271" s="2" t="str">
        <f>STEP①【データ貼付】!K270</f>
        <v>+0.1</v>
      </c>
    </row>
    <row r="272" spans="1:15" x14ac:dyDescent="0.15">
      <c r="A272" s="2">
        <v>273</v>
      </c>
      <c r="B272" s="2" t="str">
        <f t="shared" si="9"/>
        <v>高校女子やり投16</v>
      </c>
      <c r="C272" s="2" t="str">
        <f>J272&amp;COUNTIF($J$3:J272,J272)</f>
        <v>枝﨑千夏1</v>
      </c>
      <c r="D272" s="51" t="str">
        <f>STEP①【データ貼付】!D271&amp;STEP①【データ貼付】!E271</f>
        <v>高校女子やり投</v>
      </c>
      <c r="E272" s="16">
        <f>STEP①【データ貼付】!G271+ROW()/1000000</f>
        <v>1193.000272</v>
      </c>
      <c r="F272" s="2">
        <f t="shared" si="10"/>
        <v>16</v>
      </c>
      <c r="G272" s="2" t="str">
        <f>STEP①【データ貼付】!A271</f>
        <v>選手権</v>
      </c>
      <c r="H272" s="2" t="str">
        <f>STEP①【データ貼付】!B271</f>
        <v>北見</v>
      </c>
      <c r="I272" s="49" t="str">
        <f>STEP①【データ貼付】!C271</f>
        <v>223/5/6</v>
      </c>
      <c r="J272" s="2" t="str">
        <f>STEP①【データ貼付】!F271</f>
        <v>枝﨑千夏</v>
      </c>
      <c r="K272" s="2">
        <f>STEP①【データ貼付】!G271</f>
        <v>1193</v>
      </c>
      <c r="L272" s="2" t="str">
        <f>STEP①【データ貼付】!H271</f>
        <v>決</v>
      </c>
      <c r="M272" s="2" t="str">
        <f>STEP①【データ貼付】!I271</f>
        <v>北見柏陽高</v>
      </c>
      <c r="N272" s="2" t="str">
        <f>STEP①【データ貼付】!J271</f>
        <v>2</v>
      </c>
      <c r="O272" s="2" t="str">
        <f>STEP①【データ貼付】!K271</f>
        <v/>
      </c>
    </row>
    <row r="273" spans="1:15" x14ac:dyDescent="0.15">
      <c r="A273" s="2">
        <v>274</v>
      </c>
      <c r="B273" s="2" t="str">
        <f t="shared" si="9"/>
        <v>中学男子ｼﾞｬﾍﾞﾘｯｸｽﾛｰ12</v>
      </c>
      <c r="C273" s="2" t="str">
        <f>J273&amp;COUNTIF($J$3:J273,J273)</f>
        <v>児島紬1</v>
      </c>
      <c r="D273" s="51" t="str">
        <f>STEP①【データ貼付】!D272&amp;STEP①【データ貼付】!E272</f>
        <v>中学男子ｼﾞｬﾍﾞﾘｯｸｽﾛｰ</v>
      </c>
      <c r="E273" s="16">
        <f>STEP①【データ貼付】!G272+ROW()/1000000</f>
        <v>3885.0002730000001</v>
      </c>
      <c r="F273" s="2">
        <f t="shared" si="10"/>
        <v>12</v>
      </c>
      <c r="G273" s="2" t="str">
        <f>STEP①【データ貼付】!A272</f>
        <v>記録会④</v>
      </c>
      <c r="H273" s="2" t="str">
        <f>STEP①【データ貼付】!B272</f>
        <v>北見</v>
      </c>
      <c r="I273" s="49" t="str">
        <f>STEP①【データ貼付】!C272</f>
        <v>223/8/8</v>
      </c>
      <c r="J273" s="2" t="str">
        <f>STEP①【データ貼付】!F272</f>
        <v>児島紬</v>
      </c>
      <c r="K273" s="2">
        <f>STEP①【データ貼付】!G272</f>
        <v>3885</v>
      </c>
      <c r="L273" s="2" t="str">
        <f>STEP①【データ貼付】!H272</f>
        <v>決</v>
      </c>
      <c r="M273" s="2" t="str">
        <f>STEP①【データ貼付】!I272</f>
        <v>鶴居中</v>
      </c>
      <c r="N273" s="2" t="str">
        <f>STEP①【データ貼付】!J272</f>
        <v>1</v>
      </c>
      <c r="O273" s="2" t="str">
        <f>STEP①【データ貼付】!K272</f>
        <v/>
      </c>
    </row>
    <row r="274" spans="1:15" x14ac:dyDescent="0.15">
      <c r="A274" s="2">
        <v>275</v>
      </c>
      <c r="B274" s="2" t="str">
        <f t="shared" si="9"/>
        <v>小学男子ｼﾞｬﾍﾞﾘｯｸﾎﾞｰﾙｽﾛｰ17</v>
      </c>
      <c r="C274" s="2" t="str">
        <f>J274&amp;COUNTIF($J$3:J274,J274)</f>
        <v>寺澤櫂理1</v>
      </c>
      <c r="D274" s="51" t="str">
        <f>STEP①【データ貼付】!D273&amp;STEP①【データ貼付】!E273</f>
        <v>小学男子ｼﾞｬﾍﾞﾘｯｸﾎﾞｰﾙｽﾛｰ</v>
      </c>
      <c r="E274" s="16">
        <f>STEP①【データ貼付】!G273+ROW()/1000000</f>
        <v>3271.000274</v>
      </c>
      <c r="F274" s="2">
        <f t="shared" si="10"/>
        <v>17</v>
      </c>
      <c r="G274" s="2" t="str">
        <f>STEP①【データ貼付】!A273</f>
        <v>美幌記録会</v>
      </c>
      <c r="H274" s="2" t="str">
        <f>STEP①【データ貼付】!B273</f>
        <v>美幌</v>
      </c>
      <c r="I274" s="49">
        <f>STEP①【データ貼付】!C273</f>
        <v>45208</v>
      </c>
      <c r="J274" s="2" t="str">
        <f>STEP①【データ貼付】!F273</f>
        <v>寺澤櫂理</v>
      </c>
      <c r="K274" s="2">
        <f>STEP①【データ貼付】!G273</f>
        <v>3271</v>
      </c>
      <c r="L274" s="2" t="str">
        <f>STEP①【データ貼付】!H273</f>
        <v>決</v>
      </c>
      <c r="M274" s="2" t="str">
        <f>STEP①【データ貼付】!I273</f>
        <v>オホーツクキッズ</v>
      </c>
      <c r="N274" s="2" t="str">
        <f>STEP①【データ貼付】!J273</f>
        <v>5</v>
      </c>
      <c r="O274" s="2" t="str">
        <f>STEP①【データ貼付】!K273</f>
        <v/>
      </c>
    </row>
    <row r="275" spans="1:15" x14ac:dyDescent="0.15">
      <c r="A275" s="2">
        <v>276</v>
      </c>
      <c r="B275" s="2" t="str">
        <f t="shared" si="9"/>
        <v>小学男子走幅跳17</v>
      </c>
      <c r="C275" s="2" t="str">
        <f>J275&amp;COUNTIF($J$3:J275,J275)</f>
        <v>寺澤櫂理2</v>
      </c>
      <c r="D275" s="51" t="str">
        <f>STEP①【データ貼付】!D274&amp;STEP①【データ貼付】!E274</f>
        <v>小学男子走幅跳</v>
      </c>
      <c r="E275" s="16">
        <f>STEP①【データ貼付】!G274+ROW()/1000000</f>
        <v>336.00027499999999</v>
      </c>
      <c r="F275" s="2">
        <f t="shared" si="10"/>
        <v>17</v>
      </c>
      <c r="G275" s="2" t="str">
        <f>STEP①【データ貼付】!A274</f>
        <v>美幌記録会</v>
      </c>
      <c r="H275" s="2" t="str">
        <f>STEP①【データ貼付】!B274</f>
        <v>美幌</v>
      </c>
      <c r="I275" s="49">
        <f>STEP①【データ貼付】!C274</f>
        <v>45208</v>
      </c>
      <c r="J275" s="2" t="str">
        <f>STEP①【データ貼付】!F274</f>
        <v>寺澤櫂理</v>
      </c>
      <c r="K275" s="2">
        <f>STEP①【データ貼付】!G274</f>
        <v>336</v>
      </c>
      <c r="L275" s="2" t="str">
        <f>STEP①【データ貼付】!H274</f>
        <v>決</v>
      </c>
      <c r="M275" s="2" t="str">
        <f>STEP①【データ貼付】!I274</f>
        <v>オホーツクキッズ</v>
      </c>
      <c r="N275" s="2" t="str">
        <f>STEP①【データ貼付】!J274</f>
        <v>5</v>
      </c>
      <c r="O275" s="2" t="str">
        <f>STEP①【データ貼付】!K274</f>
        <v>0.0</v>
      </c>
    </row>
    <row r="276" spans="1:15" x14ac:dyDescent="0.15">
      <c r="A276" s="2">
        <v>277</v>
      </c>
      <c r="B276" s="2" t="str">
        <f t="shared" si="9"/>
        <v>中学女子ｼﾞｬﾍﾞﾘｯｸｽﾛｰ14</v>
      </c>
      <c r="C276" s="2" t="str">
        <f>J276&amp;COUNTIF($J$3:J276,J276)</f>
        <v>篠原さくら1</v>
      </c>
      <c r="D276" s="51" t="str">
        <f>STEP①【データ貼付】!D275&amp;STEP①【データ貼付】!E275</f>
        <v>中学女子ｼﾞｬﾍﾞﾘｯｸｽﾛｰ</v>
      </c>
      <c r="E276" s="16">
        <f>STEP①【データ貼付】!G275+ROW()/1000000</f>
        <v>2199.0002760000002</v>
      </c>
      <c r="F276" s="2">
        <f t="shared" si="10"/>
        <v>14</v>
      </c>
      <c r="G276" s="2" t="str">
        <f>STEP①【データ貼付】!A275</f>
        <v>記録会②</v>
      </c>
      <c r="H276" s="2" t="str">
        <f>STEP①【データ貼付】!B275</f>
        <v>網走</v>
      </c>
      <c r="I276" s="49" t="str">
        <f>STEP①【データ貼付】!C275</f>
        <v>223/5/13</v>
      </c>
      <c r="J276" s="2" t="str">
        <f>STEP①【データ貼付】!F275</f>
        <v>篠原さくら</v>
      </c>
      <c r="K276" s="2">
        <f>STEP①【データ貼付】!G275</f>
        <v>2199</v>
      </c>
      <c r="L276" s="2" t="str">
        <f>STEP①【データ貼付】!H275</f>
        <v>決</v>
      </c>
      <c r="M276" s="2" t="str">
        <f>STEP①【データ貼付】!I275</f>
        <v>北見南中</v>
      </c>
      <c r="N276" s="2" t="str">
        <f>STEP①【データ貼付】!J275</f>
        <v>3</v>
      </c>
      <c r="O276" s="2" t="str">
        <f>STEP①【データ貼付】!K275</f>
        <v/>
      </c>
    </row>
    <row r="277" spans="1:15" x14ac:dyDescent="0.15">
      <c r="A277" s="2">
        <v>278</v>
      </c>
      <c r="B277" s="2" t="str">
        <f t="shared" si="9"/>
        <v>高校男子やり投13</v>
      </c>
      <c r="C277" s="2" t="str">
        <f>J277&amp;COUNTIF($J$3:J277,J277)</f>
        <v>篠原怜士1</v>
      </c>
      <c r="D277" s="51" t="str">
        <f>STEP①【データ貼付】!D276&amp;STEP①【データ貼付】!E276</f>
        <v>高校男子やり投</v>
      </c>
      <c r="E277" s="16">
        <f>STEP①【データ貼付】!G276+ROW()/1000000</f>
        <v>4157.0002770000001</v>
      </c>
      <c r="F277" s="2">
        <f t="shared" si="10"/>
        <v>13</v>
      </c>
      <c r="G277" s="2" t="str">
        <f>STEP①【データ貼付】!A276</f>
        <v>高校支部</v>
      </c>
      <c r="H277" s="2" t="str">
        <f>STEP①【データ貼付】!B276</f>
        <v>北見</v>
      </c>
      <c r="I277" s="49" t="str">
        <f>STEP①【データ貼付】!C276</f>
        <v>223/5/18</v>
      </c>
      <c r="J277" s="2" t="str">
        <f>STEP①【データ貼付】!F276</f>
        <v>篠原怜士</v>
      </c>
      <c r="K277" s="2">
        <f>STEP①【データ貼付】!G276</f>
        <v>4157</v>
      </c>
      <c r="L277" s="2" t="str">
        <f>STEP①【データ貼付】!H276</f>
        <v>決</v>
      </c>
      <c r="M277" s="2" t="str">
        <f>STEP①【データ貼付】!I276</f>
        <v>遠軽</v>
      </c>
      <c r="N277" s="2" t="str">
        <f>STEP①【データ貼付】!J276</f>
        <v>3</v>
      </c>
      <c r="O277" s="2" t="str">
        <f>STEP①【データ貼付】!K276</f>
        <v/>
      </c>
    </row>
    <row r="278" spans="1:15" x14ac:dyDescent="0.15">
      <c r="A278" s="2">
        <v>279</v>
      </c>
      <c r="B278" s="2" t="str">
        <f t="shared" si="9"/>
        <v>小学男子ｼﾞｬﾍﾞﾘｯｸﾎﾞｰﾙｽﾛｰ23</v>
      </c>
      <c r="C278" s="2" t="str">
        <f>J278&amp;COUNTIF($J$3:J278,J278)</f>
        <v>柴田一誠1</v>
      </c>
      <c r="D278" s="51" t="str">
        <f>STEP①【データ貼付】!D277&amp;STEP①【データ貼付】!E277</f>
        <v>小学男子ｼﾞｬﾍﾞﾘｯｸﾎﾞｰﾙｽﾛｰ</v>
      </c>
      <c r="E278" s="16">
        <f>STEP①【データ貼付】!G277+ROW()/1000000</f>
        <v>3006.000278</v>
      </c>
      <c r="F278" s="2">
        <f t="shared" si="10"/>
        <v>23</v>
      </c>
      <c r="G278" s="2" t="str">
        <f>STEP①【データ貼付】!A277</f>
        <v>小学生記録会</v>
      </c>
      <c r="H278" s="2" t="str">
        <f>STEP①【データ貼付】!B277</f>
        <v>北見</v>
      </c>
      <c r="I278" s="49">
        <f>STEP①【データ貼付】!C277</f>
        <v>45199</v>
      </c>
      <c r="J278" s="2" t="str">
        <f>STEP①【データ貼付】!F277</f>
        <v>柴田一誠</v>
      </c>
      <c r="K278" s="2">
        <f>STEP①【データ貼付】!G277</f>
        <v>3006</v>
      </c>
      <c r="L278" s="2" t="str">
        <f>STEP①【データ貼付】!H277</f>
        <v>決</v>
      </c>
      <c r="M278" s="2" t="str">
        <f>STEP①【データ貼付】!I277</f>
        <v>オホーツクキッズ</v>
      </c>
      <c r="N278" s="2" t="str">
        <f>STEP①【データ貼付】!J277</f>
        <v>3</v>
      </c>
      <c r="O278" s="2" t="str">
        <f>STEP①【データ貼付】!K277</f>
        <v/>
      </c>
    </row>
    <row r="279" spans="1:15" x14ac:dyDescent="0.15">
      <c r="A279" s="2">
        <v>280</v>
      </c>
      <c r="B279" s="2" t="str">
        <f t="shared" si="9"/>
        <v>高校男子ハンマー投8</v>
      </c>
      <c r="C279" s="2" t="str">
        <f>J279&amp;COUNTIF($J$3:J279,J279)</f>
        <v>柴田賢1</v>
      </c>
      <c r="D279" s="51" t="str">
        <f>STEP①【データ貼付】!D278&amp;STEP①【データ貼付】!E278</f>
        <v>高校男子ハンマー投</v>
      </c>
      <c r="E279" s="16">
        <f>STEP①【データ貼付】!G278+ROW()/1000000</f>
        <v>3307.0002789999999</v>
      </c>
      <c r="F279" s="2">
        <f t="shared" si="10"/>
        <v>8</v>
      </c>
      <c r="G279" s="2" t="str">
        <f>STEP①【データ貼付】!A278</f>
        <v>混成記録会</v>
      </c>
      <c r="H279" s="2" t="str">
        <f>STEP①【データ貼付】!B278</f>
        <v>網走</v>
      </c>
      <c r="I279" s="49" t="str">
        <f>STEP①【データ貼付】!C278</f>
        <v>10月14日</v>
      </c>
      <c r="J279" s="2" t="str">
        <f>STEP①【データ貼付】!F278</f>
        <v>柴田賢</v>
      </c>
      <c r="K279" s="2">
        <f>STEP①【データ貼付】!G278</f>
        <v>3307</v>
      </c>
      <c r="L279" s="2" t="str">
        <f>STEP①【データ貼付】!H278</f>
        <v>決</v>
      </c>
      <c r="M279" s="2" t="str">
        <f>STEP①【データ貼付】!I278</f>
        <v>遠軽高</v>
      </c>
      <c r="N279" s="2" t="str">
        <f>STEP①【データ貼付】!J278</f>
        <v>2</v>
      </c>
      <c r="O279" s="2" t="str">
        <f>STEP①【データ貼付】!K278</f>
        <v/>
      </c>
    </row>
    <row r="280" spans="1:15" x14ac:dyDescent="0.15">
      <c r="A280" s="2">
        <v>281</v>
      </c>
      <c r="B280" s="2" t="str">
        <f t="shared" si="9"/>
        <v>高校男子円盤投3</v>
      </c>
      <c r="C280" s="2" t="str">
        <f>J280&amp;COUNTIF($J$3:J280,J280)</f>
        <v>柴田賢2</v>
      </c>
      <c r="D280" s="51" t="str">
        <f>STEP①【データ貼付】!D279&amp;STEP①【データ貼付】!E279</f>
        <v>高校男子円盤投</v>
      </c>
      <c r="E280" s="16">
        <f>STEP①【データ貼付】!G279+ROW()/1000000</f>
        <v>3500.0002800000002</v>
      </c>
      <c r="F280" s="2">
        <f t="shared" si="10"/>
        <v>3</v>
      </c>
      <c r="G280" s="2" t="str">
        <f>STEP①【データ貼付】!A279</f>
        <v>記録会④</v>
      </c>
      <c r="H280" s="2" t="str">
        <f>STEP①【データ貼付】!B279</f>
        <v>北見</v>
      </c>
      <c r="I280" s="49" t="str">
        <f>STEP①【データ貼付】!C279</f>
        <v>223/8/8</v>
      </c>
      <c r="J280" s="2" t="str">
        <f>STEP①【データ貼付】!F279</f>
        <v>柴田賢</v>
      </c>
      <c r="K280" s="2">
        <f>STEP①【データ貼付】!G279</f>
        <v>3500</v>
      </c>
      <c r="L280" s="2" t="str">
        <f>STEP①【データ貼付】!H279</f>
        <v>決</v>
      </c>
      <c r="M280" s="2" t="str">
        <f>STEP①【データ貼付】!I279</f>
        <v>遠軽高</v>
      </c>
      <c r="N280" s="2" t="str">
        <f>STEP①【データ貼付】!J279</f>
        <v>2</v>
      </c>
      <c r="O280" s="2" t="str">
        <f>STEP①【データ貼付】!K279</f>
        <v/>
      </c>
    </row>
    <row r="281" spans="1:15" x14ac:dyDescent="0.15">
      <c r="A281" s="2">
        <v>282</v>
      </c>
      <c r="B281" s="2" t="str">
        <f t="shared" si="9"/>
        <v>高校男子砲丸投1</v>
      </c>
      <c r="C281" s="2" t="str">
        <f>J281&amp;COUNTIF($J$3:J281,J281)</f>
        <v>柴田賢3</v>
      </c>
      <c r="D281" s="51" t="str">
        <f>STEP①【データ貼付】!D280&amp;STEP①【データ貼付】!E280</f>
        <v>高校男子砲丸投</v>
      </c>
      <c r="E281" s="16">
        <f>STEP①【データ貼付】!G280+ROW()/1000000</f>
        <v>1262.0002810000001</v>
      </c>
      <c r="F281" s="2">
        <f t="shared" si="10"/>
        <v>1</v>
      </c>
      <c r="G281" s="2" t="str">
        <f>STEP①【データ貼付】!A280</f>
        <v>選手権</v>
      </c>
      <c r="H281" s="2" t="str">
        <f>STEP①【データ貼付】!B280</f>
        <v>北見</v>
      </c>
      <c r="I281" s="49" t="str">
        <f>STEP①【データ貼付】!C280</f>
        <v>223/5/6</v>
      </c>
      <c r="J281" s="2" t="str">
        <f>STEP①【データ貼付】!F280</f>
        <v>柴田賢</v>
      </c>
      <c r="K281" s="2">
        <f>STEP①【データ貼付】!G280</f>
        <v>1262</v>
      </c>
      <c r="L281" s="2" t="str">
        <f>STEP①【データ貼付】!H280</f>
        <v>決</v>
      </c>
      <c r="M281" s="2" t="str">
        <f>STEP①【データ貼付】!I280</f>
        <v>遠軽高</v>
      </c>
      <c r="N281" s="2" t="str">
        <f>STEP①【データ貼付】!J280</f>
        <v>2</v>
      </c>
      <c r="O281" s="2" t="str">
        <f>STEP①【データ貼付】!K280</f>
        <v/>
      </c>
    </row>
    <row r="282" spans="1:15" x14ac:dyDescent="0.15">
      <c r="A282" s="2">
        <v>283</v>
      </c>
      <c r="B282" s="2" t="str">
        <f t="shared" si="9"/>
        <v>中学男子ｼﾞｬﾍﾞﾘｯｸｽﾛｰ27</v>
      </c>
      <c r="C282" s="2" t="str">
        <f>J282&amp;COUNTIF($J$3:J282,J282)</f>
        <v>柴田遥斗1</v>
      </c>
      <c r="D282" s="51" t="str">
        <f>STEP①【データ貼付】!D281&amp;STEP①【データ貼付】!E281</f>
        <v>中学男子ｼﾞｬﾍﾞﾘｯｸｽﾛｰ</v>
      </c>
      <c r="E282" s="16">
        <f>STEP①【データ貼付】!G281+ROW()/1000000</f>
        <v>2964.000282</v>
      </c>
      <c r="F282" s="2">
        <f t="shared" si="10"/>
        <v>27</v>
      </c>
      <c r="G282" s="2" t="str">
        <f>STEP①【データ貼付】!A281</f>
        <v>美幌記録会</v>
      </c>
      <c r="H282" s="2" t="str">
        <f>STEP①【データ貼付】!B281</f>
        <v>美幌</v>
      </c>
      <c r="I282" s="49">
        <f>STEP①【データ貼付】!C281</f>
        <v>45208</v>
      </c>
      <c r="J282" s="2" t="str">
        <f>STEP①【データ貼付】!F281</f>
        <v>柴田遥斗</v>
      </c>
      <c r="K282" s="2">
        <f>STEP①【データ貼付】!G281</f>
        <v>2964</v>
      </c>
      <c r="L282" s="2" t="str">
        <f>STEP①【データ貼付】!H281</f>
        <v>決</v>
      </c>
      <c r="M282" s="2" t="str">
        <f>STEP①【データ貼付】!I281</f>
        <v>オホーツクAC</v>
      </c>
      <c r="N282" s="2" t="str">
        <f>STEP①【データ貼付】!J281</f>
        <v>1</v>
      </c>
      <c r="O282" s="2" t="str">
        <f>STEP①【データ貼付】!K281</f>
        <v/>
      </c>
    </row>
    <row r="283" spans="1:15" x14ac:dyDescent="0.15">
      <c r="A283" s="2">
        <v>284</v>
      </c>
      <c r="B283" s="2" t="str">
        <f t="shared" si="9"/>
        <v>中学男子砲丸投34</v>
      </c>
      <c r="C283" s="2" t="str">
        <f>J283&amp;COUNTIF($J$3:J283,J283)</f>
        <v>柴田遥斗2</v>
      </c>
      <c r="D283" s="51" t="str">
        <f>STEP①【データ貼付】!D282&amp;STEP①【データ貼付】!E282</f>
        <v>中学男子砲丸投</v>
      </c>
      <c r="E283" s="16">
        <f>STEP①【データ貼付】!G282+ROW()/1000000</f>
        <v>649.00028299999997</v>
      </c>
      <c r="F283" s="2">
        <f t="shared" si="10"/>
        <v>34</v>
      </c>
      <c r="G283" s="2" t="e">
        <f>STEP①【データ貼付】!A282</f>
        <v>#N/A</v>
      </c>
      <c r="H283" s="2" t="e">
        <f>STEP①【データ貼付】!B282</f>
        <v>#N/A</v>
      </c>
      <c r="I283" s="49">
        <f>STEP①【データ貼付】!C282</f>
        <v>45158</v>
      </c>
      <c r="J283" s="2" t="str">
        <f>STEP①【データ貼付】!F282</f>
        <v>柴田遥斗</v>
      </c>
      <c r="K283" s="2">
        <f>STEP①【データ貼付】!G282</f>
        <v>649</v>
      </c>
      <c r="L283" s="2" t="str">
        <f>STEP①【データ貼付】!H282</f>
        <v>決</v>
      </c>
      <c r="M283" s="2" t="str">
        <f>STEP①【データ貼付】!I282</f>
        <v>北見高栄中</v>
      </c>
      <c r="N283" s="2" t="str">
        <f>STEP①【データ貼付】!J282</f>
        <v>1</v>
      </c>
      <c r="O283" s="2" t="str">
        <f>STEP①【データ貼付】!K282</f>
        <v/>
      </c>
    </row>
    <row r="284" spans="1:15" x14ac:dyDescent="0.15">
      <c r="A284" s="2">
        <v>285</v>
      </c>
      <c r="B284" s="2" t="str">
        <f t="shared" si="9"/>
        <v>中学女子ｼﾞｬﾍﾞﾘｯｸｽﾛｰ19</v>
      </c>
      <c r="C284" s="2" t="str">
        <f>J284&amp;COUNTIF($J$3:J284,J284)</f>
        <v>柴本紗弥香1</v>
      </c>
      <c r="D284" s="51" t="str">
        <f>STEP①【データ貼付】!D283&amp;STEP①【データ貼付】!E283</f>
        <v>中学女子ｼﾞｬﾍﾞﾘｯｸｽﾛｰ</v>
      </c>
      <c r="E284" s="16">
        <f>STEP①【データ貼付】!G283+ROW()/1000000</f>
        <v>1690.000284</v>
      </c>
      <c r="F284" s="2">
        <f t="shared" si="10"/>
        <v>19</v>
      </c>
      <c r="G284" s="2" t="str">
        <f>STEP①【データ貼付】!A283</f>
        <v>通信陸上</v>
      </c>
      <c r="H284" s="2" t="str">
        <f>STEP①【データ貼付】!B283</f>
        <v>網走</v>
      </c>
      <c r="I284" s="49" t="str">
        <f>STEP①【データ貼付】!C283</f>
        <v>223/7/1</v>
      </c>
      <c r="J284" s="2" t="str">
        <f>STEP①【データ貼付】!F283</f>
        <v>柴本紗弥香</v>
      </c>
      <c r="K284" s="2">
        <f>STEP①【データ貼付】!G283</f>
        <v>1690</v>
      </c>
      <c r="L284" s="2" t="str">
        <f>STEP①【データ貼付】!H283</f>
        <v>決</v>
      </c>
      <c r="M284" s="2" t="str">
        <f>STEP①【データ貼付】!I283</f>
        <v>北見南中</v>
      </c>
      <c r="N284" s="2" t="str">
        <f>STEP①【データ貼付】!J283</f>
        <v>1</v>
      </c>
      <c r="O284" s="2" t="str">
        <f>STEP①【データ貼付】!K283</f>
        <v/>
      </c>
    </row>
    <row r="285" spans="1:15" x14ac:dyDescent="0.15">
      <c r="A285" s="2">
        <v>286</v>
      </c>
      <c r="B285" s="2" t="str">
        <f t="shared" si="9"/>
        <v>中学女子走幅跳27</v>
      </c>
      <c r="C285" s="2" t="str">
        <f>J285&amp;COUNTIF($J$3:J285,J285)</f>
        <v>柴本紗弥香2</v>
      </c>
      <c r="D285" s="51" t="str">
        <f>STEP①【データ貼付】!D284&amp;STEP①【データ貼付】!E284</f>
        <v>中学女子走幅跳</v>
      </c>
      <c r="E285" s="16">
        <f>STEP①【データ貼付】!G284+ROW()/1000000</f>
        <v>328.00028500000002</v>
      </c>
      <c r="F285" s="2">
        <f t="shared" si="10"/>
        <v>27</v>
      </c>
      <c r="G285" s="2" t="str">
        <f>STEP①【データ貼付】!A284</f>
        <v>秋季陸上</v>
      </c>
      <c r="H285" s="2" t="str">
        <f>STEP①【データ貼付】!B284</f>
        <v>網走</v>
      </c>
      <c r="I285" s="49">
        <f>STEP①【データ貼付】!C284</f>
        <v>45178</v>
      </c>
      <c r="J285" s="2" t="str">
        <f>STEP①【データ貼付】!F284</f>
        <v>柴本紗弥香</v>
      </c>
      <c r="K285" s="2">
        <f>STEP①【データ貼付】!G284</f>
        <v>328</v>
      </c>
      <c r="L285" s="2" t="str">
        <f>STEP①【データ貼付】!H284</f>
        <v>決</v>
      </c>
      <c r="M285" s="2" t="str">
        <f>STEP①【データ貼付】!I284</f>
        <v>北見南中</v>
      </c>
      <c r="N285" s="2" t="str">
        <f>STEP①【データ貼付】!J284</f>
        <v>1</v>
      </c>
      <c r="O285" s="2" t="str">
        <f>STEP①【データ貼付】!K284</f>
        <v>+1.3</v>
      </c>
    </row>
    <row r="286" spans="1:15" x14ac:dyDescent="0.15">
      <c r="A286" s="2">
        <v>287</v>
      </c>
      <c r="B286" s="2" t="str">
        <f t="shared" si="9"/>
        <v>高校女子三段跳9</v>
      </c>
      <c r="C286" s="2" t="str">
        <f>J286&amp;COUNTIF($J$3:J286,J286)</f>
        <v>若原萌那1</v>
      </c>
      <c r="D286" s="51" t="str">
        <f>STEP①【データ貼付】!D285&amp;STEP①【データ貼付】!E285</f>
        <v>高校女子三段跳</v>
      </c>
      <c r="E286" s="16">
        <f>STEP①【データ貼付】!G285+ROW()/1000000</f>
        <v>947.00028599999996</v>
      </c>
      <c r="F286" s="2">
        <f t="shared" si="10"/>
        <v>9</v>
      </c>
      <c r="G286" s="2" t="str">
        <f>STEP①【データ貼付】!A285</f>
        <v>秋季陸上</v>
      </c>
      <c r="H286" s="2" t="str">
        <f>STEP①【データ貼付】!B285</f>
        <v>網走</v>
      </c>
      <c r="I286" s="49">
        <f>STEP①【データ貼付】!C285</f>
        <v>45179</v>
      </c>
      <c r="J286" s="2" t="str">
        <f>STEP①【データ貼付】!F285</f>
        <v>若原萌那</v>
      </c>
      <c r="K286" s="2">
        <f>STEP①【データ貼付】!G285</f>
        <v>947</v>
      </c>
      <c r="L286" s="2" t="str">
        <f>STEP①【データ貼付】!H285</f>
        <v>決</v>
      </c>
      <c r="M286" s="2" t="str">
        <f>STEP①【データ貼付】!I285</f>
        <v>網走南ケ丘高</v>
      </c>
      <c r="N286" s="2" t="str">
        <f>STEP①【データ貼付】!J285</f>
        <v>1</v>
      </c>
      <c r="O286" s="2" t="str">
        <f>STEP①【データ貼付】!K285</f>
        <v>+2.1</v>
      </c>
    </row>
    <row r="287" spans="1:15" x14ac:dyDescent="0.15">
      <c r="A287" s="2">
        <v>288</v>
      </c>
      <c r="B287" s="2" t="str">
        <f t="shared" si="9"/>
        <v>高校男子走幅跳5</v>
      </c>
      <c r="C287" s="2" t="str">
        <f>J287&amp;COUNTIF($J$3:J287,J287)</f>
        <v>手塚翔琉1</v>
      </c>
      <c r="D287" s="51" t="str">
        <f>STEP①【データ貼付】!D286&amp;STEP①【データ貼付】!E286</f>
        <v>高校男子走幅跳</v>
      </c>
      <c r="E287" s="16">
        <f>STEP①【データ貼付】!G286+ROW()/1000000</f>
        <v>634.00028699999996</v>
      </c>
      <c r="F287" s="2">
        <f t="shared" si="10"/>
        <v>5</v>
      </c>
      <c r="G287" s="2" t="str">
        <f>STEP①【データ貼付】!A286</f>
        <v>高校新人</v>
      </c>
      <c r="H287" s="2" t="str">
        <f>STEP①【データ貼付】!B286</f>
        <v>網走</v>
      </c>
      <c r="I287" s="49">
        <f>STEP①【データ貼付】!C286</f>
        <v>45156</v>
      </c>
      <c r="J287" s="2" t="str">
        <f>STEP①【データ貼付】!F286</f>
        <v>手塚翔琉</v>
      </c>
      <c r="K287" s="2">
        <f>STEP①【データ貼付】!G286</f>
        <v>634</v>
      </c>
      <c r="L287" s="2" t="str">
        <f>STEP①【データ貼付】!H286</f>
        <v>決</v>
      </c>
      <c r="M287" s="2" t="str">
        <f>STEP①【データ貼付】!I286</f>
        <v>北見柏陽高</v>
      </c>
      <c r="N287" s="2" t="str">
        <f>STEP①【データ貼付】!J286</f>
        <v>1</v>
      </c>
      <c r="O287" s="2" t="str">
        <f>STEP①【データ貼付】!K286</f>
        <v>+2.2</v>
      </c>
    </row>
    <row r="288" spans="1:15" x14ac:dyDescent="0.15">
      <c r="A288" s="2">
        <v>289</v>
      </c>
      <c r="B288" s="2" t="str">
        <f t="shared" si="9"/>
        <v>中学女子ｼﾞｬﾍﾞﾘｯｸｽﾛｰ13</v>
      </c>
      <c r="C288" s="2" t="str">
        <f>J288&amp;COUNTIF($J$3:J288,J288)</f>
        <v>酒井彩吹1</v>
      </c>
      <c r="D288" s="51" t="str">
        <f>STEP①【データ貼付】!D287&amp;STEP①【データ貼付】!E287</f>
        <v>中学女子ｼﾞｬﾍﾞﾘｯｸｽﾛｰ</v>
      </c>
      <c r="E288" s="16">
        <f>STEP①【データ貼付】!G287+ROW()/1000000</f>
        <v>2267.0002880000002</v>
      </c>
      <c r="F288" s="2">
        <f t="shared" si="10"/>
        <v>13</v>
      </c>
      <c r="G288" s="2" t="str">
        <f>STEP①【データ貼付】!A287</f>
        <v>記録会④</v>
      </c>
      <c r="H288" s="2" t="str">
        <f>STEP①【データ貼付】!B287</f>
        <v>北見</v>
      </c>
      <c r="I288" s="49" t="str">
        <f>STEP①【データ貼付】!C287</f>
        <v>223/8/8</v>
      </c>
      <c r="J288" s="2" t="str">
        <f>STEP①【データ貼付】!F287</f>
        <v>酒井彩吹</v>
      </c>
      <c r="K288" s="2">
        <f>STEP①【データ貼付】!G287</f>
        <v>2267</v>
      </c>
      <c r="L288" s="2" t="str">
        <f>STEP①【データ貼付】!H287</f>
        <v>決</v>
      </c>
      <c r="M288" s="2" t="str">
        <f>STEP①【データ貼付】!I287</f>
        <v>網走第一中</v>
      </c>
      <c r="N288" s="2" t="str">
        <f>STEP①【データ貼付】!J287</f>
        <v>2</v>
      </c>
      <c r="O288" s="2" t="str">
        <f>STEP①【データ貼付】!K287</f>
        <v/>
      </c>
    </row>
    <row r="289" spans="1:15" x14ac:dyDescent="0.15">
      <c r="A289" s="2">
        <v>290</v>
      </c>
      <c r="B289" s="2" t="str">
        <f t="shared" si="9"/>
        <v>中学女子砲丸投6</v>
      </c>
      <c r="C289" s="2" t="str">
        <f>J289&amp;COUNTIF($J$3:J289,J289)</f>
        <v>酒井彩吹2</v>
      </c>
      <c r="D289" s="51" t="str">
        <f>STEP①【データ貼付】!D288&amp;STEP①【データ貼付】!E288</f>
        <v>中学女子砲丸投</v>
      </c>
      <c r="E289" s="16">
        <f>STEP①【データ貼付】!G288+ROW()/1000000</f>
        <v>806.00028899999995</v>
      </c>
      <c r="F289" s="2">
        <f t="shared" si="10"/>
        <v>6</v>
      </c>
      <c r="G289" s="2" t="str">
        <f>STEP①【データ貼付】!A288</f>
        <v>通信陸上</v>
      </c>
      <c r="H289" s="2" t="str">
        <f>STEP①【データ貼付】!B288</f>
        <v>網走</v>
      </c>
      <c r="I289" s="49">
        <f>STEP①【データ貼付】!C288</f>
        <v>45109</v>
      </c>
      <c r="J289" s="2" t="str">
        <f>STEP①【データ貼付】!F288</f>
        <v>酒井彩吹</v>
      </c>
      <c r="K289" s="2">
        <f>STEP①【データ貼付】!G288</f>
        <v>806</v>
      </c>
      <c r="L289" s="2" t="str">
        <f>STEP①【データ貼付】!H288</f>
        <v>決</v>
      </c>
      <c r="M289" s="2" t="str">
        <f>STEP①【データ貼付】!I288</f>
        <v>網走第一中</v>
      </c>
      <c r="N289" s="2" t="str">
        <f>STEP①【データ貼付】!J288</f>
        <v>2</v>
      </c>
      <c r="O289" s="2" t="str">
        <f>STEP①【データ貼付】!K288</f>
        <v/>
      </c>
    </row>
    <row r="290" spans="1:15" x14ac:dyDescent="0.15">
      <c r="A290" s="2">
        <v>291</v>
      </c>
      <c r="B290" s="2" t="str">
        <f t="shared" si="9"/>
        <v>高校男子やり投4</v>
      </c>
      <c r="C290" s="2" t="str">
        <f>J290&amp;COUNTIF($J$3:J290,J290)</f>
        <v>酒井柊優1</v>
      </c>
      <c r="D290" s="51" t="str">
        <f>STEP①【データ貼付】!D289&amp;STEP①【データ貼付】!E289</f>
        <v>高校男子やり投</v>
      </c>
      <c r="E290" s="16">
        <f>STEP①【データ貼付】!G289+ROW()/1000000</f>
        <v>5227.0002899999999</v>
      </c>
      <c r="F290" s="2">
        <f t="shared" si="10"/>
        <v>4</v>
      </c>
      <c r="G290" s="2" t="str">
        <f>STEP①【データ貼付】!A289</f>
        <v>全道高校新人</v>
      </c>
      <c r="H290" s="2" t="str">
        <f>STEP①【データ貼付】!B289</f>
        <v>花咲</v>
      </c>
      <c r="I290" s="49" t="str">
        <f>STEP①【データ貼付】!C289</f>
        <v>223/9/21</v>
      </c>
      <c r="J290" s="2" t="str">
        <f>STEP①【データ貼付】!F289</f>
        <v>酒井柊優</v>
      </c>
      <c r="K290" s="2">
        <f>STEP①【データ貼付】!G289</f>
        <v>5227</v>
      </c>
      <c r="L290" s="2" t="str">
        <f>STEP①【データ貼付】!H289</f>
        <v>決</v>
      </c>
      <c r="M290" s="2" t="str">
        <f>STEP①【データ貼付】!I289</f>
        <v>北見柏陽</v>
      </c>
      <c r="N290" s="2">
        <f>STEP①【データ貼付】!J289</f>
        <v>2</v>
      </c>
      <c r="O290" s="2">
        <f>STEP①【データ貼付】!K289</f>
        <v>0</v>
      </c>
    </row>
    <row r="291" spans="1:15" x14ac:dyDescent="0.15">
      <c r="A291" s="2">
        <v>292</v>
      </c>
      <c r="B291" s="2" t="str">
        <f t="shared" si="9"/>
        <v>高校男子三段跳11</v>
      </c>
      <c r="C291" s="2" t="str">
        <f>J291&amp;COUNTIF($J$3:J291,J291)</f>
        <v>酒井柊優2</v>
      </c>
      <c r="D291" s="51" t="str">
        <f>STEP①【データ貼付】!D290&amp;STEP①【データ貼付】!E290</f>
        <v>高校男子三段跳</v>
      </c>
      <c r="E291" s="16">
        <f>STEP①【データ貼付】!G290+ROW()/1000000</f>
        <v>1187.0002910000001</v>
      </c>
      <c r="F291" s="2">
        <f t="shared" si="10"/>
        <v>11</v>
      </c>
      <c r="G291" s="2" t="str">
        <f>STEP①【データ貼付】!A290</f>
        <v>高校新人</v>
      </c>
      <c r="H291" s="2" t="str">
        <f>STEP①【データ貼付】!B290</f>
        <v>網走</v>
      </c>
      <c r="I291" s="49">
        <f>STEP①【データ貼付】!C290</f>
        <v>45157</v>
      </c>
      <c r="J291" s="2" t="str">
        <f>STEP①【データ貼付】!F290</f>
        <v>酒井柊優</v>
      </c>
      <c r="K291" s="2">
        <f>STEP①【データ貼付】!G290</f>
        <v>1187</v>
      </c>
      <c r="L291" s="2" t="str">
        <f>STEP①【データ貼付】!H290</f>
        <v>決</v>
      </c>
      <c r="M291" s="2" t="str">
        <f>STEP①【データ貼付】!I290</f>
        <v>北見柏陽高</v>
      </c>
      <c r="N291" s="2" t="str">
        <f>STEP①【データ貼付】!J290</f>
        <v>2</v>
      </c>
      <c r="O291" s="2" t="str">
        <f>STEP①【データ貼付】!K290</f>
        <v>+1.1</v>
      </c>
    </row>
    <row r="292" spans="1:15" x14ac:dyDescent="0.15">
      <c r="A292" s="2">
        <v>293</v>
      </c>
      <c r="B292" s="2" t="str">
        <f t="shared" si="9"/>
        <v>高校男子走幅跳13</v>
      </c>
      <c r="C292" s="2" t="str">
        <f>J292&amp;COUNTIF($J$3:J292,J292)</f>
        <v>酒井柊優3</v>
      </c>
      <c r="D292" s="51" t="str">
        <f>STEP①【データ貼付】!D291&amp;STEP①【データ貼付】!E291</f>
        <v>高校男子走幅跳</v>
      </c>
      <c r="E292" s="16">
        <f>STEP①【データ貼付】!G291+ROW()/1000000</f>
        <v>574.00029199999994</v>
      </c>
      <c r="F292" s="2">
        <f t="shared" si="10"/>
        <v>13</v>
      </c>
      <c r="G292" s="2" t="str">
        <f>STEP①【データ貼付】!A291</f>
        <v>記録会②</v>
      </c>
      <c r="H292" s="2" t="str">
        <f>STEP①【データ貼付】!B291</f>
        <v>網走</v>
      </c>
      <c r="I292" s="49" t="str">
        <f>STEP①【データ貼付】!C291</f>
        <v>223/5/13</v>
      </c>
      <c r="J292" s="2" t="str">
        <f>STEP①【データ貼付】!F291</f>
        <v>酒井柊優</v>
      </c>
      <c r="K292" s="2">
        <f>STEP①【データ貼付】!G291</f>
        <v>574</v>
      </c>
      <c r="L292" s="2" t="str">
        <f>STEP①【データ貼付】!H291</f>
        <v>決</v>
      </c>
      <c r="M292" s="2" t="str">
        <f>STEP①【データ貼付】!I291</f>
        <v>北見柏陽高</v>
      </c>
      <c r="N292" s="2" t="str">
        <f>STEP①【データ貼付】!J291</f>
        <v>2</v>
      </c>
      <c r="O292" s="2" t="str">
        <f>STEP①【データ貼付】!K291</f>
        <v>+0.6</v>
      </c>
    </row>
    <row r="293" spans="1:15" x14ac:dyDescent="0.15">
      <c r="A293" s="2">
        <v>294</v>
      </c>
      <c r="B293" s="2" t="str">
        <f t="shared" si="9"/>
        <v>高校男子砲丸投16</v>
      </c>
      <c r="C293" s="2" t="str">
        <f>J293&amp;COUNTIF($J$3:J293,J293)</f>
        <v>酒井柊優4</v>
      </c>
      <c r="D293" s="51" t="str">
        <f>STEP①【データ貼付】!D292&amp;STEP①【データ貼付】!E292</f>
        <v>高校男子砲丸投</v>
      </c>
      <c r="E293" s="16">
        <f>STEP①【データ貼付】!G292+ROW()/1000000</f>
        <v>930.00029300000006</v>
      </c>
      <c r="F293" s="2">
        <f t="shared" si="10"/>
        <v>16</v>
      </c>
      <c r="G293" s="2" t="str">
        <f>STEP①【データ貼付】!A292</f>
        <v>ﾌｨｰﾙﾄﾞ記録会</v>
      </c>
      <c r="H293" s="2" t="str">
        <f>STEP①【データ貼付】!B292</f>
        <v>網走</v>
      </c>
      <c r="I293" s="49">
        <f>STEP①【データ貼付】!C292</f>
        <v>45080</v>
      </c>
      <c r="J293" s="2" t="str">
        <f>STEP①【データ貼付】!F292</f>
        <v>酒井柊優</v>
      </c>
      <c r="K293" s="2">
        <f>STEP①【データ貼付】!G292</f>
        <v>930</v>
      </c>
      <c r="L293" s="2" t="str">
        <f>STEP①【データ貼付】!H292</f>
        <v>決</v>
      </c>
      <c r="M293" s="2" t="str">
        <f>STEP①【データ貼付】!I292</f>
        <v>北見柏陽高</v>
      </c>
      <c r="N293" s="2" t="str">
        <f>STEP①【データ貼付】!J292</f>
        <v>2</v>
      </c>
      <c r="O293" s="2" t="str">
        <f>STEP①【データ貼付】!K292</f>
        <v/>
      </c>
    </row>
    <row r="294" spans="1:15" x14ac:dyDescent="0.15">
      <c r="A294" s="2">
        <v>295</v>
      </c>
      <c r="B294" s="2" t="str">
        <f t="shared" si="9"/>
        <v>小学女子走幅跳8</v>
      </c>
      <c r="C294" s="2" t="str">
        <f>J294&amp;COUNTIF($J$3:J294,J294)</f>
        <v>酒井鈴羅1</v>
      </c>
      <c r="D294" s="51" t="str">
        <f>STEP①【データ貼付】!D293&amp;STEP①【データ貼付】!E293</f>
        <v>小学女子走幅跳</v>
      </c>
      <c r="E294" s="16">
        <f>STEP①【データ貼付】!G293+ROW()/1000000</f>
        <v>341.000294</v>
      </c>
      <c r="F294" s="2">
        <f t="shared" si="10"/>
        <v>8</v>
      </c>
      <c r="G294" s="2" t="str">
        <f>STEP①【データ貼付】!A293</f>
        <v>選手権</v>
      </c>
      <c r="H294" s="2" t="str">
        <f>STEP①【データ貼付】!B293</f>
        <v>北見</v>
      </c>
      <c r="I294" s="49" t="str">
        <f>STEP①【データ貼付】!C293</f>
        <v>223/5/7</v>
      </c>
      <c r="J294" s="2" t="str">
        <f>STEP①【データ貼付】!F293</f>
        <v>酒井鈴羅</v>
      </c>
      <c r="K294" s="2">
        <f>STEP①【データ貼付】!G293</f>
        <v>341</v>
      </c>
      <c r="L294" s="2" t="str">
        <f>STEP①【データ貼付】!H293</f>
        <v>決</v>
      </c>
      <c r="M294" s="2" t="str">
        <f>STEP①【データ貼付】!I293</f>
        <v>遠軽陸上</v>
      </c>
      <c r="N294" s="2">
        <f>STEP①【データ貼付】!J293</f>
        <v>5</v>
      </c>
      <c r="O294" s="2" t="str">
        <f>STEP①【データ貼付】!K293</f>
        <v/>
      </c>
    </row>
    <row r="295" spans="1:15" x14ac:dyDescent="0.15">
      <c r="A295" s="2">
        <v>296</v>
      </c>
      <c r="B295" s="2" t="str">
        <f t="shared" si="9"/>
        <v>小学女子走幅跳4</v>
      </c>
      <c r="C295" s="2" t="str">
        <f>J295&amp;COUNTIF($J$3:J295,J295)</f>
        <v>酒井鈴来1</v>
      </c>
      <c r="D295" s="51" t="str">
        <f>STEP①【データ貼付】!D294&amp;STEP①【データ貼付】!E294</f>
        <v>小学女子走幅跳</v>
      </c>
      <c r="E295" s="16">
        <f>STEP①【データ貼付】!G294+ROW()/1000000</f>
        <v>374.00029499999999</v>
      </c>
      <c r="F295" s="2">
        <f t="shared" si="10"/>
        <v>4</v>
      </c>
      <c r="G295" s="2" t="str">
        <f>STEP①【データ貼付】!A294</f>
        <v>小学生記録会</v>
      </c>
      <c r="H295" s="2" t="str">
        <f>STEP①【データ貼付】!B294</f>
        <v>北見</v>
      </c>
      <c r="I295" s="49">
        <f>STEP①【データ貼付】!C294</f>
        <v>45199</v>
      </c>
      <c r="J295" s="2" t="str">
        <f>STEP①【データ貼付】!F294</f>
        <v>酒井鈴来</v>
      </c>
      <c r="K295" s="2">
        <f>STEP①【データ貼付】!G294</f>
        <v>374</v>
      </c>
      <c r="L295" s="2" t="str">
        <f>STEP①【データ貼付】!H294</f>
        <v>決</v>
      </c>
      <c r="M295" s="2" t="str">
        <f>STEP①【データ貼付】!I294</f>
        <v>遠軽陸上</v>
      </c>
      <c r="N295" s="2">
        <f>STEP①【データ貼付】!J294</f>
        <v>5</v>
      </c>
      <c r="O295" s="2" t="str">
        <f>STEP①【データ貼付】!K294</f>
        <v>0.0</v>
      </c>
    </row>
    <row r="296" spans="1:15" x14ac:dyDescent="0.15">
      <c r="A296" s="2">
        <v>297</v>
      </c>
      <c r="B296" s="2" t="str">
        <f t="shared" si="9"/>
        <v>小学女子走幅跳7</v>
      </c>
      <c r="C296" s="2" t="str">
        <f>J296&amp;COUNTIF($J$3:J296,J296)</f>
        <v>酒井鈴來1</v>
      </c>
      <c r="D296" s="51" t="str">
        <f>STEP①【データ貼付】!D295&amp;STEP①【データ貼付】!E295</f>
        <v>小学女子走幅跳</v>
      </c>
      <c r="E296" s="16">
        <f>STEP①【データ貼付】!G295+ROW()/1000000</f>
        <v>343.00029599999999</v>
      </c>
      <c r="F296" s="2">
        <f t="shared" si="10"/>
        <v>7</v>
      </c>
      <c r="G296" s="2" t="str">
        <f>STEP①【データ貼付】!A295</f>
        <v>全小予選</v>
      </c>
      <c r="H296" s="2" t="str">
        <f>STEP①【データ貼付】!B295</f>
        <v>北見</v>
      </c>
      <c r="I296" s="49">
        <f>STEP①【データ貼付】!C295</f>
        <v>45074</v>
      </c>
      <c r="J296" s="2" t="str">
        <f>STEP①【データ貼付】!F295</f>
        <v>酒井鈴來</v>
      </c>
      <c r="K296" s="2">
        <f>STEP①【データ貼付】!G295</f>
        <v>343</v>
      </c>
      <c r="L296" s="2" t="str">
        <f>STEP①【データ貼付】!H295</f>
        <v>決</v>
      </c>
      <c r="M296" s="2" t="str">
        <f>STEP①【データ貼付】!I295</f>
        <v>遠軽陸上</v>
      </c>
      <c r="N296" s="2">
        <f>STEP①【データ貼付】!J295</f>
        <v>5</v>
      </c>
      <c r="O296" s="2" t="str">
        <f>STEP①【データ貼付】!K295</f>
        <v>0.0</v>
      </c>
    </row>
    <row r="297" spans="1:15" x14ac:dyDescent="0.15">
      <c r="A297" s="2">
        <v>298</v>
      </c>
      <c r="B297" s="2" t="str">
        <f t="shared" si="9"/>
        <v>中学女子走幅跳18</v>
      </c>
      <c r="C297" s="2" t="str">
        <f>J297&amp;COUNTIF($J$3:J297,J297)</f>
        <v>秋田心寧1</v>
      </c>
      <c r="D297" s="51" t="str">
        <f>STEP①【データ貼付】!D296&amp;STEP①【データ貼付】!E296</f>
        <v>中学女子走幅跳</v>
      </c>
      <c r="E297" s="16">
        <f>STEP①【データ貼付】!G296+ROW()/1000000</f>
        <v>387.00029699999999</v>
      </c>
      <c r="F297" s="2">
        <f t="shared" si="10"/>
        <v>18</v>
      </c>
      <c r="G297" s="2" t="str">
        <f>STEP①【データ貼付】!A296</f>
        <v>記録会④</v>
      </c>
      <c r="H297" s="2" t="str">
        <f>STEP①【データ貼付】!B296</f>
        <v>北見</v>
      </c>
      <c r="I297" s="49" t="str">
        <f>STEP①【データ貼付】!C296</f>
        <v>223/8/8</v>
      </c>
      <c r="J297" s="2" t="str">
        <f>STEP①【データ貼付】!F296</f>
        <v>秋田心寧</v>
      </c>
      <c r="K297" s="2">
        <f>STEP①【データ貼付】!G296</f>
        <v>387</v>
      </c>
      <c r="L297" s="2" t="str">
        <f>STEP①【データ貼付】!H296</f>
        <v>決</v>
      </c>
      <c r="M297" s="2" t="str">
        <f>STEP①【データ貼付】!I296</f>
        <v>遠軽中</v>
      </c>
      <c r="N297" s="2" t="str">
        <f>STEP①【データ貼付】!J296</f>
        <v>1</v>
      </c>
      <c r="O297" s="2" t="str">
        <f>STEP①【データ貼付】!K296</f>
        <v>+0.7</v>
      </c>
    </row>
    <row r="298" spans="1:15" x14ac:dyDescent="0.15">
      <c r="A298" s="2">
        <v>299</v>
      </c>
      <c r="B298" s="2" t="str">
        <f t="shared" si="9"/>
        <v>一般男子砲丸投1</v>
      </c>
      <c r="C298" s="2" t="str">
        <f>J298&amp;COUNTIF($J$3:J298,J298)</f>
        <v>春名将志1</v>
      </c>
      <c r="D298" s="51" t="str">
        <f>STEP①【データ貼付】!D297&amp;STEP①【データ貼付】!E297</f>
        <v>一般男子砲丸投</v>
      </c>
      <c r="E298" s="16">
        <f>STEP①【データ貼付】!G297+ROW()/1000000</f>
        <v>1103.0002979999999</v>
      </c>
      <c r="F298" s="2">
        <f t="shared" si="10"/>
        <v>1</v>
      </c>
      <c r="G298" s="2" t="str">
        <f>STEP①【データ貼付】!A297</f>
        <v>秋季陸上</v>
      </c>
      <c r="H298" s="2" t="str">
        <f>STEP①【データ貼付】!B297</f>
        <v>網走</v>
      </c>
      <c r="I298" s="49">
        <f>STEP①【データ貼付】!C297</f>
        <v>45178</v>
      </c>
      <c r="J298" s="2" t="str">
        <f>STEP①【データ貼付】!F297</f>
        <v>春名将志</v>
      </c>
      <c r="K298" s="2">
        <f>STEP①【データ貼付】!G297</f>
        <v>1103</v>
      </c>
      <c r="L298" s="2" t="str">
        <f>STEP①【データ貼付】!H297</f>
        <v>決</v>
      </c>
      <c r="M298" s="2" t="str">
        <f>STEP①【データ貼付】!I297</f>
        <v>オホーツク陸協</v>
      </c>
      <c r="N298" s="2" t="str">
        <f>STEP①【データ貼付】!J297</f>
        <v/>
      </c>
      <c r="O298" s="2" t="str">
        <f>STEP①【データ貼付】!K297</f>
        <v/>
      </c>
    </row>
    <row r="299" spans="1:15" x14ac:dyDescent="0.15">
      <c r="A299" s="2">
        <v>300</v>
      </c>
      <c r="B299" s="2" t="str">
        <f t="shared" si="9"/>
        <v>中学女子砲丸投14</v>
      </c>
      <c r="C299" s="2" t="str">
        <f>J299&amp;COUNTIF($J$3:J299,J299)</f>
        <v>勝田亜藍1</v>
      </c>
      <c r="D299" s="51" t="str">
        <f>STEP①【データ貼付】!D298&amp;STEP①【データ貼付】!E298</f>
        <v>中学女子砲丸投</v>
      </c>
      <c r="E299" s="16">
        <f>STEP①【データ貼付】!G298+ROW()/1000000</f>
        <v>617.00029900000004</v>
      </c>
      <c r="F299" s="2">
        <f t="shared" si="10"/>
        <v>14</v>
      </c>
      <c r="G299" s="2" t="str">
        <f>STEP①【データ貼付】!A298</f>
        <v>秋季陸上</v>
      </c>
      <c r="H299" s="2" t="str">
        <f>STEP①【データ貼付】!B298</f>
        <v>網走</v>
      </c>
      <c r="I299" s="49">
        <f>STEP①【データ貼付】!C298</f>
        <v>45179</v>
      </c>
      <c r="J299" s="2" t="str">
        <f>STEP①【データ貼付】!F298</f>
        <v>勝田亜藍</v>
      </c>
      <c r="K299" s="2">
        <f>STEP①【データ貼付】!G298</f>
        <v>617</v>
      </c>
      <c r="L299" s="2" t="str">
        <f>STEP①【データ貼付】!H298</f>
        <v>決</v>
      </c>
      <c r="M299" s="2" t="str">
        <f>STEP①【データ貼付】!I298</f>
        <v>大空女満別中</v>
      </c>
      <c r="N299" s="2" t="str">
        <f>STEP①【データ貼付】!J298</f>
        <v>1</v>
      </c>
      <c r="O299" s="2" t="str">
        <f>STEP①【データ貼付】!K298</f>
        <v/>
      </c>
    </row>
    <row r="300" spans="1:15" x14ac:dyDescent="0.15">
      <c r="A300" s="2">
        <v>301</v>
      </c>
      <c r="B300" s="2" t="str">
        <f t="shared" si="9"/>
        <v>小学男子走幅跳27</v>
      </c>
      <c r="C300" s="2" t="str">
        <f>J300&amp;COUNTIF($J$3:J300,J300)</f>
        <v>小原蒼汰1</v>
      </c>
      <c r="D300" s="51" t="str">
        <f>STEP①【データ貼付】!D299&amp;STEP①【データ貼付】!E299</f>
        <v>小学男子走幅跳</v>
      </c>
      <c r="E300" s="16">
        <f>STEP①【データ貼付】!G299+ROW()/1000000</f>
        <v>308.00029999999998</v>
      </c>
      <c r="F300" s="2">
        <f t="shared" si="10"/>
        <v>27</v>
      </c>
      <c r="G300" s="2" t="str">
        <f>STEP①【データ貼付】!A299</f>
        <v>全小予選</v>
      </c>
      <c r="H300" s="2" t="str">
        <f>STEP①【データ貼付】!B299</f>
        <v>北見</v>
      </c>
      <c r="I300" s="49">
        <f>STEP①【データ貼付】!C299</f>
        <v>45074</v>
      </c>
      <c r="J300" s="2" t="str">
        <f>STEP①【データ貼付】!F299</f>
        <v>小原蒼汰</v>
      </c>
      <c r="K300" s="2">
        <f>STEP①【データ貼付】!G299</f>
        <v>308</v>
      </c>
      <c r="L300" s="2" t="str">
        <f>STEP①【データ貼付】!H299</f>
        <v>決</v>
      </c>
      <c r="M300" s="2" t="str">
        <f>STEP①【データ貼付】!I299</f>
        <v>網走陸少</v>
      </c>
      <c r="N300" s="2" t="str">
        <f>STEP①【データ貼付】!J299</f>
        <v>6</v>
      </c>
      <c r="O300" s="2" t="str">
        <f>STEP①【データ貼付】!K299</f>
        <v>0.0</v>
      </c>
    </row>
    <row r="301" spans="1:15" x14ac:dyDescent="0.15">
      <c r="A301" s="2">
        <v>302</v>
      </c>
      <c r="B301" s="2" t="str">
        <f t="shared" si="9"/>
        <v>中学男子走幅跳25</v>
      </c>
      <c r="C301" s="2" t="str">
        <f>J301&amp;COUNTIF($J$3:J301,J301)</f>
        <v>小原尊琉1</v>
      </c>
      <c r="D301" s="51" t="str">
        <f>STEP①【データ貼付】!D300&amp;STEP①【データ貼付】!E300</f>
        <v>中学男子走幅跳</v>
      </c>
      <c r="E301" s="16">
        <f>STEP①【データ貼付】!G300+ROW()/1000000</f>
        <v>497.00030099999998</v>
      </c>
      <c r="F301" s="2">
        <f t="shared" si="10"/>
        <v>25</v>
      </c>
      <c r="G301" s="2" t="e">
        <f>STEP①【データ貼付】!A300</f>
        <v>#N/A</v>
      </c>
      <c r="H301" s="2" t="e">
        <f>STEP①【データ貼付】!B300</f>
        <v>#N/A</v>
      </c>
      <c r="I301" s="49">
        <f>STEP①【データ貼付】!C300</f>
        <v>45158</v>
      </c>
      <c r="J301" s="2" t="str">
        <f>STEP①【データ貼付】!F300</f>
        <v>小原尊琉</v>
      </c>
      <c r="K301" s="2">
        <f>STEP①【データ貼付】!G300</f>
        <v>497</v>
      </c>
      <c r="L301" s="2" t="str">
        <f>STEP①【データ貼付】!H300</f>
        <v>決</v>
      </c>
      <c r="M301" s="2" t="str">
        <f>STEP①【データ貼付】!I300</f>
        <v>北見常呂中</v>
      </c>
      <c r="N301" s="2" t="str">
        <f>STEP①【データ貼付】!J300</f>
        <v>2</v>
      </c>
      <c r="O301" s="2" t="str">
        <f>STEP①【データ貼付】!K300</f>
        <v>+1.1</v>
      </c>
    </row>
    <row r="302" spans="1:15" x14ac:dyDescent="0.15">
      <c r="A302" s="2">
        <v>303</v>
      </c>
      <c r="B302" s="2" t="str">
        <f t="shared" si="9"/>
        <v>高校男子やり投12</v>
      </c>
      <c r="C302" s="2" t="str">
        <f>J302&amp;COUNTIF($J$3:J302,J302)</f>
        <v>小原拓真1</v>
      </c>
      <c r="D302" s="51" t="str">
        <f>STEP①【データ貼付】!D301&amp;STEP①【データ貼付】!E301</f>
        <v>高校男子やり投</v>
      </c>
      <c r="E302" s="16">
        <f>STEP①【データ貼付】!G301+ROW()/1000000</f>
        <v>4241.0003020000004</v>
      </c>
      <c r="F302" s="2">
        <f t="shared" si="10"/>
        <v>12</v>
      </c>
      <c r="G302" s="2" t="str">
        <f>STEP①【データ貼付】!A301</f>
        <v>高校支部</v>
      </c>
      <c r="H302" s="2" t="str">
        <f>STEP①【データ貼付】!B301</f>
        <v>北見</v>
      </c>
      <c r="I302" s="49" t="str">
        <f>STEP①【データ貼付】!C301</f>
        <v>223/5/18</v>
      </c>
      <c r="J302" s="2" t="str">
        <f>STEP①【データ貼付】!F301</f>
        <v>小原拓真</v>
      </c>
      <c r="K302" s="2">
        <f>STEP①【データ貼付】!G301</f>
        <v>4241</v>
      </c>
      <c r="L302" s="2" t="str">
        <f>STEP①【データ貼付】!H301</f>
        <v>決</v>
      </c>
      <c r="M302" s="2" t="str">
        <f>STEP①【データ貼付】!I301</f>
        <v>常呂</v>
      </c>
      <c r="N302" s="2" t="str">
        <f>STEP①【データ貼付】!J301</f>
        <v>3</v>
      </c>
      <c r="O302" s="2" t="str">
        <f>STEP①【データ貼付】!K301</f>
        <v/>
      </c>
    </row>
    <row r="303" spans="1:15" x14ac:dyDescent="0.15">
      <c r="A303" s="2">
        <v>304</v>
      </c>
      <c r="B303" s="2" t="str">
        <f t="shared" si="9"/>
        <v>高校女子ハンマー投11</v>
      </c>
      <c r="C303" s="2" t="str">
        <f>J303&amp;COUNTIF($J$3:J303,J303)</f>
        <v>小山実優1</v>
      </c>
      <c r="D303" s="51" t="str">
        <f>STEP①【データ貼付】!D302&amp;STEP①【データ貼付】!E302</f>
        <v>高校女子ハンマー投</v>
      </c>
      <c r="E303" s="16">
        <f>STEP①【データ貼付】!G302+ROW()/1000000</f>
        <v>1016.000303</v>
      </c>
      <c r="F303" s="2">
        <f t="shared" si="10"/>
        <v>11</v>
      </c>
      <c r="G303" s="2" t="str">
        <f>STEP①【データ貼付】!A302</f>
        <v>高校支部</v>
      </c>
      <c r="H303" s="2" t="str">
        <f>STEP①【データ貼付】!B302</f>
        <v>北見</v>
      </c>
      <c r="I303" s="49" t="str">
        <f>STEP①【データ貼付】!C302</f>
        <v>223/5/18</v>
      </c>
      <c r="J303" s="2" t="str">
        <f>STEP①【データ貼付】!F302</f>
        <v>小山実優</v>
      </c>
      <c r="K303" s="2">
        <f>STEP①【データ貼付】!G302</f>
        <v>1016</v>
      </c>
      <c r="L303" s="2" t="str">
        <f>STEP①【データ貼付】!H302</f>
        <v>決</v>
      </c>
      <c r="M303" s="2" t="str">
        <f>STEP①【データ貼付】!I302</f>
        <v>紋別</v>
      </c>
      <c r="N303" s="2" t="str">
        <f>STEP①【データ貼付】!J302</f>
        <v>1</v>
      </c>
      <c r="O303" s="2" t="str">
        <f>STEP①【データ貼付】!K302</f>
        <v/>
      </c>
    </row>
    <row r="304" spans="1:15" x14ac:dyDescent="0.15">
      <c r="A304" s="2">
        <v>305</v>
      </c>
      <c r="B304" s="2" t="str">
        <f t="shared" si="9"/>
        <v>高校女子やり投14</v>
      </c>
      <c r="C304" s="2" t="str">
        <f>J304&amp;COUNTIF($J$3:J304,J304)</f>
        <v>小山実優2</v>
      </c>
      <c r="D304" s="51" t="str">
        <f>STEP①【データ貼付】!D303&amp;STEP①【データ貼付】!E303</f>
        <v>高校女子やり投</v>
      </c>
      <c r="E304" s="16">
        <f>STEP①【データ貼付】!G303+ROW()/1000000</f>
        <v>1484.0003039999999</v>
      </c>
      <c r="F304" s="2">
        <f t="shared" si="10"/>
        <v>14</v>
      </c>
      <c r="G304" s="2" t="str">
        <f>STEP①【データ貼付】!A303</f>
        <v>高校新人</v>
      </c>
      <c r="H304" s="2" t="str">
        <f>STEP①【データ貼付】!B303</f>
        <v>網走</v>
      </c>
      <c r="I304" s="49">
        <f>STEP①【データ貼付】!C303</f>
        <v>45156</v>
      </c>
      <c r="J304" s="2" t="str">
        <f>STEP①【データ貼付】!F303</f>
        <v>小山実優</v>
      </c>
      <c r="K304" s="2">
        <f>STEP①【データ貼付】!G303</f>
        <v>1484</v>
      </c>
      <c r="L304" s="2" t="str">
        <f>STEP①【データ貼付】!H303</f>
        <v>決</v>
      </c>
      <c r="M304" s="2" t="str">
        <f>STEP①【データ貼付】!I303</f>
        <v>紋別高</v>
      </c>
      <c r="N304" s="2" t="str">
        <f>STEP①【データ貼付】!J303</f>
        <v>1</v>
      </c>
      <c r="O304" s="2" t="str">
        <f>STEP①【データ貼付】!K303</f>
        <v/>
      </c>
    </row>
    <row r="305" spans="1:15" x14ac:dyDescent="0.15">
      <c r="A305" s="2">
        <v>306</v>
      </c>
      <c r="B305" s="2" t="str">
        <f t="shared" si="9"/>
        <v>高校女子円盤投13</v>
      </c>
      <c r="C305" s="2" t="str">
        <f>J305&amp;COUNTIF($J$3:J305,J305)</f>
        <v>小山実優3</v>
      </c>
      <c r="D305" s="51" t="str">
        <f>STEP①【データ貼付】!D304&amp;STEP①【データ貼付】!E304</f>
        <v>高校女子円盤投</v>
      </c>
      <c r="E305" s="16">
        <f>STEP①【データ貼付】!G304+ROW()/1000000</f>
        <v>1256.000305</v>
      </c>
      <c r="F305" s="2">
        <f t="shared" si="10"/>
        <v>13</v>
      </c>
      <c r="G305" s="2" t="str">
        <f>STEP①【データ貼付】!A304</f>
        <v>高校支部</v>
      </c>
      <c r="H305" s="2" t="str">
        <f>STEP①【データ貼付】!B304</f>
        <v>北見</v>
      </c>
      <c r="I305" s="49" t="str">
        <f>STEP①【データ貼付】!C304</f>
        <v>223/5/19</v>
      </c>
      <c r="J305" s="2" t="str">
        <f>STEP①【データ貼付】!F304</f>
        <v>小山実優</v>
      </c>
      <c r="K305" s="2">
        <f>STEP①【データ貼付】!G304</f>
        <v>1256</v>
      </c>
      <c r="L305" s="2" t="str">
        <f>STEP①【データ貼付】!H304</f>
        <v>決</v>
      </c>
      <c r="M305" s="2" t="str">
        <f>STEP①【データ貼付】!I304</f>
        <v>紋別</v>
      </c>
      <c r="N305" s="2" t="str">
        <f>STEP①【データ貼付】!J304</f>
        <v>1</v>
      </c>
      <c r="O305" s="2" t="str">
        <f>STEP①【データ貼付】!K304</f>
        <v/>
      </c>
    </row>
    <row r="306" spans="1:15" x14ac:dyDescent="0.15">
      <c r="A306" s="2">
        <v>307</v>
      </c>
      <c r="B306" s="2" t="str">
        <f t="shared" si="9"/>
        <v>中学男子ｼﾞｬﾍﾞﾘｯｸｽﾛｰ8</v>
      </c>
      <c r="C306" s="2" t="str">
        <f>J306&amp;COUNTIF($J$3:J306,J306)</f>
        <v>小山青琉1</v>
      </c>
      <c r="D306" s="51" t="str">
        <f>STEP①【データ貼付】!D305&amp;STEP①【データ貼付】!E305</f>
        <v>中学男子ｼﾞｬﾍﾞﾘｯｸｽﾛｰ</v>
      </c>
      <c r="E306" s="16">
        <f>STEP①【データ貼付】!G305+ROW()/1000000</f>
        <v>4306.0003059999999</v>
      </c>
      <c r="F306" s="2">
        <f t="shared" si="10"/>
        <v>8</v>
      </c>
      <c r="G306" s="2" t="str">
        <f>STEP①【データ貼付】!A305</f>
        <v>記録会③</v>
      </c>
      <c r="H306" s="2" t="str">
        <f>STEP①【データ貼付】!B305</f>
        <v>北見</v>
      </c>
      <c r="I306" s="49" t="str">
        <f>STEP①【データ貼付】!C305</f>
        <v>223/7/17</v>
      </c>
      <c r="J306" s="2" t="str">
        <f>STEP①【データ貼付】!F305</f>
        <v>小山青琉</v>
      </c>
      <c r="K306" s="2">
        <f>STEP①【データ貼付】!G305</f>
        <v>4306</v>
      </c>
      <c r="L306" s="2" t="str">
        <f>STEP①【データ貼付】!H305</f>
        <v>決</v>
      </c>
      <c r="M306" s="2" t="str">
        <f>STEP①【データ貼付】!I305</f>
        <v>釧路共栄中</v>
      </c>
      <c r="N306" s="2" t="str">
        <f>STEP①【データ貼付】!J305</f>
        <v>3</v>
      </c>
      <c r="O306" s="2" t="str">
        <f>STEP①【データ貼付】!K305</f>
        <v/>
      </c>
    </row>
    <row r="307" spans="1:15" x14ac:dyDescent="0.15">
      <c r="A307" s="2">
        <v>308</v>
      </c>
      <c r="B307" s="2" t="str">
        <f t="shared" si="9"/>
        <v>高校男子走幅跳34</v>
      </c>
      <c r="C307" s="2" t="str">
        <f>J307&amp;COUNTIF($J$3:J307,J307)</f>
        <v>小山内悠也1</v>
      </c>
      <c r="D307" s="51" t="str">
        <f>STEP①【データ貼付】!D306&amp;STEP①【データ貼付】!E306</f>
        <v>高校男子走幅跳</v>
      </c>
      <c r="E307" s="16">
        <f>STEP①【データ貼付】!G306+ROW()/1000000</f>
        <v>473.00030700000002</v>
      </c>
      <c r="F307" s="2">
        <f t="shared" si="10"/>
        <v>34</v>
      </c>
      <c r="G307" s="2" t="str">
        <f>STEP①【データ貼付】!A306</f>
        <v>高校新人</v>
      </c>
      <c r="H307" s="2" t="str">
        <f>STEP①【データ貼付】!B306</f>
        <v>網走</v>
      </c>
      <c r="I307" s="49">
        <f>STEP①【データ貼付】!C306</f>
        <v>45156</v>
      </c>
      <c r="J307" s="2" t="str">
        <f>STEP①【データ貼付】!F306</f>
        <v>小山内悠也</v>
      </c>
      <c r="K307" s="2">
        <f>STEP①【データ貼付】!G306</f>
        <v>473</v>
      </c>
      <c r="L307" s="2" t="str">
        <f>STEP①【データ貼付】!H306</f>
        <v>決</v>
      </c>
      <c r="M307" s="2" t="str">
        <f>STEP①【データ貼付】!I306</f>
        <v>日体大附属高</v>
      </c>
      <c r="N307" s="2" t="str">
        <f>STEP①【データ貼付】!J306</f>
        <v>1</v>
      </c>
      <c r="O307" s="2" t="str">
        <f>STEP①【データ貼付】!K306</f>
        <v>+2.8</v>
      </c>
    </row>
    <row r="308" spans="1:15" x14ac:dyDescent="0.15">
      <c r="A308" s="2">
        <v>309</v>
      </c>
      <c r="B308" s="2" t="str">
        <f t="shared" si="9"/>
        <v>中学男子砲丸投21</v>
      </c>
      <c r="C308" s="2" t="str">
        <f>J308&amp;COUNTIF($J$3:J308,J308)</f>
        <v>小助川聖音1</v>
      </c>
      <c r="D308" s="51" t="str">
        <f>STEP①【データ貼付】!D307&amp;STEP①【データ貼付】!E307</f>
        <v>中学男子砲丸投</v>
      </c>
      <c r="E308" s="16">
        <f>STEP①【データ貼付】!G307+ROW()/1000000</f>
        <v>823.00030800000002</v>
      </c>
      <c r="F308" s="2">
        <f t="shared" si="10"/>
        <v>21</v>
      </c>
      <c r="G308" s="2" t="str">
        <f>STEP①【データ貼付】!A307</f>
        <v>中体連</v>
      </c>
      <c r="H308" s="2" t="str">
        <f>STEP①【データ貼付】!B307</f>
        <v>北見</v>
      </c>
      <c r="I308" s="49">
        <f>STEP①【データ貼付】!C307</f>
        <v>45095</v>
      </c>
      <c r="J308" s="2" t="str">
        <f>STEP①【データ貼付】!F307</f>
        <v>小助川聖音</v>
      </c>
      <c r="K308" s="2">
        <f>STEP①【データ貼付】!G307</f>
        <v>823</v>
      </c>
      <c r="L308" s="2" t="str">
        <f>STEP①【データ貼付】!H307</f>
        <v>決</v>
      </c>
      <c r="M308" s="2" t="str">
        <f>STEP①【データ貼付】!I307</f>
        <v>紋中</v>
      </c>
      <c r="N308" s="2" t="str">
        <f>STEP①【データ貼付】!J307</f>
        <v>1</v>
      </c>
      <c r="O308" s="2" t="str">
        <f>STEP①【データ貼付】!K307</f>
        <v/>
      </c>
    </row>
    <row r="309" spans="1:15" x14ac:dyDescent="0.15">
      <c r="A309" s="2">
        <v>310</v>
      </c>
      <c r="B309" s="2" t="str">
        <f t="shared" si="9"/>
        <v>高校男子走幅跳23</v>
      </c>
      <c r="C309" s="2" t="str">
        <f>J309&amp;COUNTIF($J$3:J309,J309)</f>
        <v>小松澤陸斗1</v>
      </c>
      <c r="D309" s="51" t="str">
        <f>STEP①【データ貼付】!D308&amp;STEP①【データ貼付】!E308</f>
        <v>高校男子走幅跳</v>
      </c>
      <c r="E309" s="16">
        <f>STEP①【データ貼付】!G308+ROW()/1000000</f>
        <v>541.00030900000002</v>
      </c>
      <c r="F309" s="2">
        <f t="shared" si="10"/>
        <v>23</v>
      </c>
      <c r="G309" s="2" t="str">
        <f>STEP①【データ貼付】!A308</f>
        <v>高校支部</v>
      </c>
      <c r="H309" s="2" t="str">
        <f>STEP①【データ貼付】!B308</f>
        <v>北見</v>
      </c>
      <c r="I309" s="49" t="str">
        <f>STEP①【データ貼付】!C308</f>
        <v>223/5/18</v>
      </c>
      <c r="J309" s="2" t="str">
        <f>STEP①【データ貼付】!F308</f>
        <v>小松澤陸斗</v>
      </c>
      <c r="K309" s="2">
        <f>STEP①【データ貼付】!G308</f>
        <v>541</v>
      </c>
      <c r="L309" s="2" t="str">
        <f>STEP①【データ貼付】!H308</f>
        <v>決</v>
      </c>
      <c r="M309" s="2" t="str">
        <f>STEP①【データ貼付】!I308</f>
        <v>常呂</v>
      </c>
      <c r="N309" s="2" t="str">
        <f>STEP①【データ貼付】!J308</f>
        <v>2</v>
      </c>
      <c r="O309" s="2" t="str">
        <f>STEP①【データ貼付】!K308</f>
        <v>-0.4</v>
      </c>
    </row>
    <row r="310" spans="1:15" x14ac:dyDescent="0.15">
      <c r="A310" s="2">
        <v>311</v>
      </c>
      <c r="B310" s="2" t="str">
        <f t="shared" si="9"/>
        <v>一般男子やり投2</v>
      </c>
      <c r="C310" s="2" t="str">
        <f>J310&amp;COUNTIF($J$3:J310,J310)</f>
        <v>小川天士1</v>
      </c>
      <c r="D310" s="51" t="str">
        <f>STEP①【データ貼付】!D309&amp;STEP①【データ貼付】!E309</f>
        <v>一般男子やり投</v>
      </c>
      <c r="E310" s="16">
        <f>STEP①【データ貼付】!G309+ROW()/1000000</f>
        <v>2853.0003099999999</v>
      </c>
      <c r="F310" s="2">
        <f t="shared" si="10"/>
        <v>2</v>
      </c>
      <c r="G310" s="2" t="str">
        <f>STEP①【データ貼付】!A309</f>
        <v>美幌記録会</v>
      </c>
      <c r="H310" s="2" t="str">
        <f>STEP①【データ貼付】!B309</f>
        <v>美幌</v>
      </c>
      <c r="I310" s="49">
        <f>STEP①【データ貼付】!C309</f>
        <v>45208</v>
      </c>
      <c r="J310" s="2" t="str">
        <f>STEP①【データ貼付】!F309</f>
        <v>小川天士</v>
      </c>
      <c r="K310" s="2">
        <f>STEP①【データ貼付】!G309</f>
        <v>2853</v>
      </c>
      <c r="L310" s="2" t="str">
        <f>STEP①【データ貼付】!H309</f>
        <v>決</v>
      </c>
      <c r="M310" s="2" t="str">
        <f>STEP①【データ貼付】!I309</f>
        <v>教育大釧路</v>
      </c>
      <c r="N310" s="2" t="str">
        <f>STEP①【データ貼付】!J309</f>
        <v>1</v>
      </c>
      <c r="O310" s="2" t="str">
        <f>STEP①【データ貼付】!K309</f>
        <v/>
      </c>
    </row>
    <row r="311" spans="1:15" x14ac:dyDescent="0.15">
      <c r="A311" s="2">
        <v>312</v>
      </c>
      <c r="B311" s="2" t="str">
        <f t="shared" si="9"/>
        <v>小学男子走幅跳45</v>
      </c>
      <c r="C311" s="2" t="str">
        <f>J311&amp;COUNTIF($J$3:J311,J311)</f>
        <v>小畑壮真1</v>
      </c>
      <c r="D311" s="51" t="str">
        <f>STEP①【データ貼付】!D310&amp;STEP①【データ貼付】!E310</f>
        <v>小学男子走幅跳</v>
      </c>
      <c r="E311" s="16">
        <f>STEP①【データ貼付】!G310+ROW()/1000000</f>
        <v>218.00031100000001</v>
      </c>
      <c r="F311" s="2">
        <f t="shared" si="10"/>
        <v>45</v>
      </c>
      <c r="G311" s="2" t="str">
        <f>STEP①【データ貼付】!A310</f>
        <v>小学生記録会</v>
      </c>
      <c r="H311" s="2" t="str">
        <f>STEP①【データ貼付】!B310</f>
        <v>北見</v>
      </c>
      <c r="I311" s="49">
        <f>STEP①【データ貼付】!C310</f>
        <v>45199</v>
      </c>
      <c r="J311" s="2" t="str">
        <f>STEP①【データ貼付】!F310</f>
        <v>小畑壮真</v>
      </c>
      <c r="K311" s="2">
        <f>STEP①【データ貼付】!G310</f>
        <v>218</v>
      </c>
      <c r="L311" s="2" t="str">
        <f>STEP①【データ貼付】!H310</f>
        <v>決</v>
      </c>
      <c r="M311" s="2" t="str">
        <f>STEP①【データ貼付】!I310</f>
        <v>OAC・ジュニア</v>
      </c>
      <c r="N311" s="2" t="str">
        <f>STEP①【データ貼付】!J310</f>
        <v>4</v>
      </c>
      <c r="O311" s="2" t="str">
        <f>STEP①【データ貼付】!K310</f>
        <v>0.0</v>
      </c>
    </row>
    <row r="312" spans="1:15" x14ac:dyDescent="0.15">
      <c r="A312" s="2">
        <v>313</v>
      </c>
      <c r="B312" s="2" t="str">
        <f t="shared" si="9"/>
        <v>中学男子走幅跳18</v>
      </c>
      <c r="C312" s="2" t="str">
        <f>J312&amp;COUNTIF($J$3:J312,J312)</f>
        <v>小畠正宗1</v>
      </c>
      <c r="D312" s="51" t="str">
        <f>STEP①【データ貼付】!D311&amp;STEP①【データ貼付】!E311</f>
        <v>中学男子走幅跳</v>
      </c>
      <c r="E312" s="16">
        <f>STEP①【データ貼付】!G311+ROW()/1000000</f>
        <v>526.00031200000001</v>
      </c>
      <c r="F312" s="2">
        <f t="shared" si="10"/>
        <v>18</v>
      </c>
      <c r="G312" s="2" t="e">
        <f>STEP①【データ貼付】!A311</f>
        <v>#N/A</v>
      </c>
      <c r="H312" s="2" t="e">
        <f>STEP①【データ貼付】!B311</f>
        <v>#N/A</v>
      </c>
      <c r="I312" s="49">
        <f>STEP①【データ貼付】!C311</f>
        <v>45158</v>
      </c>
      <c r="J312" s="2" t="str">
        <f>STEP①【データ貼付】!F311</f>
        <v>小畠正宗</v>
      </c>
      <c r="K312" s="2">
        <f>STEP①【データ貼付】!G311</f>
        <v>526</v>
      </c>
      <c r="L312" s="2" t="str">
        <f>STEP①【データ貼付】!H311</f>
        <v>決</v>
      </c>
      <c r="M312" s="2" t="str">
        <f>STEP①【データ貼付】!I311</f>
        <v>オホーツクAC</v>
      </c>
      <c r="N312" s="2" t="str">
        <f>STEP①【データ貼付】!J311</f>
        <v>2</v>
      </c>
      <c r="O312" s="2" t="str">
        <f>STEP①【データ貼付】!K311</f>
        <v>+1.2</v>
      </c>
    </row>
    <row r="313" spans="1:15" x14ac:dyDescent="0.15">
      <c r="A313" s="2">
        <v>314</v>
      </c>
      <c r="B313" s="2" t="str">
        <f t="shared" si="9"/>
        <v>高校男子走幅跳16</v>
      </c>
      <c r="C313" s="2" t="str">
        <f>J313&amp;COUNTIF($J$3:J313,J313)</f>
        <v>小番蒼太1</v>
      </c>
      <c r="D313" s="51" t="str">
        <f>STEP①【データ貼付】!D312&amp;STEP①【データ貼付】!E312</f>
        <v>高校男子走幅跳</v>
      </c>
      <c r="E313" s="16">
        <f>STEP①【データ貼付】!G312+ROW()/1000000</f>
        <v>562.00031300000001</v>
      </c>
      <c r="F313" s="2">
        <f t="shared" si="10"/>
        <v>16</v>
      </c>
      <c r="G313" s="2" t="str">
        <f>STEP①【データ貼付】!A312</f>
        <v>高校新人</v>
      </c>
      <c r="H313" s="2" t="str">
        <f>STEP①【データ貼付】!B312</f>
        <v>網走</v>
      </c>
      <c r="I313" s="49">
        <f>STEP①【データ貼付】!C312</f>
        <v>45156</v>
      </c>
      <c r="J313" s="2" t="str">
        <f>STEP①【データ貼付】!F312</f>
        <v>小番蒼太</v>
      </c>
      <c r="K313" s="2">
        <f>STEP①【データ貼付】!G312</f>
        <v>562</v>
      </c>
      <c r="L313" s="2" t="str">
        <f>STEP①【データ貼付】!H312</f>
        <v>決</v>
      </c>
      <c r="M313" s="2" t="str">
        <f>STEP①【データ貼付】!I312</f>
        <v>紋別高</v>
      </c>
      <c r="N313" s="2" t="str">
        <f>STEP①【データ貼付】!J312</f>
        <v>2</v>
      </c>
      <c r="O313" s="2" t="str">
        <f>STEP①【データ貼付】!K312</f>
        <v>+2.5</v>
      </c>
    </row>
    <row r="314" spans="1:15" x14ac:dyDescent="0.15">
      <c r="A314" s="2">
        <v>315</v>
      </c>
      <c r="B314" s="2" t="str">
        <f t="shared" si="9"/>
        <v>中学女子走幅跳10</v>
      </c>
      <c r="C314" s="2" t="str">
        <f>J314&amp;COUNTIF($J$3:J314,J314)</f>
        <v>小堀空來1</v>
      </c>
      <c r="D314" s="51" t="str">
        <f>STEP①【データ貼付】!D313&amp;STEP①【データ貼付】!E313</f>
        <v>中学女子走幅跳</v>
      </c>
      <c r="E314" s="16">
        <f>STEP①【データ貼付】!G313+ROW()/1000000</f>
        <v>415.000314</v>
      </c>
      <c r="F314" s="2">
        <f t="shared" si="10"/>
        <v>10</v>
      </c>
      <c r="G314" s="2" t="str">
        <f>STEP①【データ貼付】!A313</f>
        <v>記録会④</v>
      </c>
      <c r="H314" s="2" t="str">
        <f>STEP①【データ貼付】!B313</f>
        <v>北見</v>
      </c>
      <c r="I314" s="49" t="str">
        <f>STEP①【データ貼付】!C313</f>
        <v>223/8/8</v>
      </c>
      <c r="J314" s="2" t="str">
        <f>STEP①【データ貼付】!F313</f>
        <v>小堀空來</v>
      </c>
      <c r="K314" s="2">
        <f>STEP①【データ貼付】!G313</f>
        <v>415</v>
      </c>
      <c r="L314" s="2" t="str">
        <f>STEP①【データ貼付】!H313</f>
        <v>決</v>
      </c>
      <c r="M314" s="2" t="str">
        <f>STEP①【データ貼付】!I313</f>
        <v>網走第一中</v>
      </c>
      <c r="N314" s="2" t="str">
        <f>STEP①【データ貼付】!J313</f>
        <v>1</v>
      </c>
      <c r="O314" s="2" t="str">
        <f>STEP①【データ貼付】!K313</f>
        <v>+0.6</v>
      </c>
    </row>
    <row r="315" spans="1:15" x14ac:dyDescent="0.15">
      <c r="A315" s="2">
        <v>316</v>
      </c>
      <c r="B315" s="2" t="str">
        <f t="shared" si="9"/>
        <v>小学男子走幅跳1</v>
      </c>
      <c r="C315" s="2" t="str">
        <f>J315&amp;COUNTIF($J$3:J315,J315)</f>
        <v>小野寺琉稀1</v>
      </c>
      <c r="D315" s="51" t="str">
        <f>STEP①【データ貼付】!D314&amp;STEP①【データ貼付】!E314</f>
        <v>小学男子走幅跳</v>
      </c>
      <c r="E315" s="16">
        <f>STEP①【データ貼付】!G314+ROW()/1000000</f>
        <v>447.000315</v>
      </c>
      <c r="F315" s="2">
        <f t="shared" si="10"/>
        <v>1</v>
      </c>
      <c r="G315" s="2" t="str">
        <f>STEP①【データ貼付】!A314</f>
        <v>美幌記録会</v>
      </c>
      <c r="H315" s="2" t="str">
        <f>STEP①【データ貼付】!B314</f>
        <v>美幌</v>
      </c>
      <c r="I315" s="49">
        <f>STEP①【データ貼付】!C314</f>
        <v>45208</v>
      </c>
      <c r="J315" s="2" t="str">
        <f>STEP①【データ貼付】!F314</f>
        <v>小野寺琉稀</v>
      </c>
      <c r="K315" s="2">
        <f>STEP①【データ貼付】!G314</f>
        <v>447</v>
      </c>
      <c r="L315" s="2" t="str">
        <f>STEP①【データ貼付】!H314</f>
        <v>決</v>
      </c>
      <c r="M315" s="2" t="str">
        <f>STEP①【データ貼付】!I314</f>
        <v>オホーツクキッズ</v>
      </c>
      <c r="N315" s="2" t="str">
        <f>STEP①【データ貼付】!J314</f>
        <v>5</v>
      </c>
      <c r="O315" s="2" t="str">
        <f>STEP①【データ貼付】!K314</f>
        <v>0.0</v>
      </c>
    </row>
    <row r="316" spans="1:15" x14ac:dyDescent="0.15">
      <c r="A316" s="2">
        <v>317</v>
      </c>
      <c r="B316" s="2" t="str">
        <f t="shared" si="9"/>
        <v>中学男子砲丸投24</v>
      </c>
      <c r="C316" s="2" t="str">
        <f>J316&amp;COUNTIF($J$3:J316,J316)</f>
        <v>小野稜馬1</v>
      </c>
      <c r="D316" s="51" t="str">
        <f>STEP①【データ貼付】!D315&amp;STEP①【データ貼付】!E315</f>
        <v>中学男子砲丸投</v>
      </c>
      <c r="E316" s="16">
        <f>STEP①【データ貼付】!G315+ROW()/1000000</f>
        <v>768.000316</v>
      </c>
      <c r="F316" s="2">
        <f t="shared" si="10"/>
        <v>24</v>
      </c>
      <c r="G316" s="2" t="str">
        <f>STEP①【データ貼付】!A315</f>
        <v>秋季陸上</v>
      </c>
      <c r="H316" s="2" t="str">
        <f>STEP①【データ貼付】!B315</f>
        <v>網走</v>
      </c>
      <c r="I316" s="49">
        <f>STEP①【データ貼付】!C315</f>
        <v>45178</v>
      </c>
      <c r="J316" s="2" t="str">
        <f>STEP①【データ貼付】!F315</f>
        <v>小野稜馬</v>
      </c>
      <c r="K316" s="2">
        <f>STEP①【データ貼付】!G315</f>
        <v>768</v>
      </c>
      <c r="L316" s="2" t="str">
        <f>STEP①【データ貼付】!H315</f>
        <v>決</v>
      </c>
      <c r="M316" s="2" t="str">
        <f>STEP①【データ貼付】!I315</f>
        <v>雄武中</v>
      </c>
      <c r="N316" s="2" t="str">
        <f>STEP①【データ貼付】!J315</f>
        <v>2</v>
      </c>
      <c r="O316" s="2" t="str">
        <f>STEP①【データ貼付】!K315</f>
        <v/>
      </c>
    </row>
    <row r="317" spans="1:15" x14ac:dyDescent="0.15">
      <c r="A317" s="2">
        <v>318</v>
      </c>
      <c r="B317" s="2" t="str">
        <f t="shared" si="9"/>
        <v>中学女子三段跳2</v>
      </c>
      <c r="C317" s="2" t="str">
        <f>J317&amp;COUNTIF($J$3:J317,J317)</f>
        <v>小林優空1</v>
      </c>
      <c r="D317" s="51" t="str">
        <f>STEP①【データ貼付】!D316&amp;STEP①【データ貼付】!E316</f>
        <v>中学女子三段跳</v>
      </c>
      <c r="E317" s="16">
        <f>STEP①【データ貼付】!G316+ROW()/1000000</f>
        <v>977.000317</v>
      </c>
      <c r="F317" s="2">
        <f t="shared" si="10"/>
        <v>2</v>
      </c>
      <c r="G317" s="2" t="str">
        <f>STEP①【データ貼付】!A316</f>
        <v>記録会④</v>
      </c>
      <c r="H317" s="2" t="str">
        <f>STEP①【データ貼付】!B316</f>
        <v>北見</v>
      </c>
      <c r="I317" s="49" t="str">
        <f>STEP①【データ貼付】!C316</f>
        <v>223/8/8</v>
      </c>
      <c r="J317" s="2" t="str">
        <f>STEP①【データ貼付】!F316</f>
        <v>小林優空</v>
      </c>
      <c r="K317" s="2">
        <f>STEP①【データ貼付】!G316</f>
        <v>977</v>
      </c>
      <c r="L317" s="2" t="str">
        <f>STEP①【データ貼付】!H316</f>
        <v>決</v>
      </c>
      <c r="M317" s="2" t="str">
        <f>STEP①【データ貼付】!I316</f>
        <v>上川中</v>
      </c>
      <c r="N317" s="2" t="str">
        <f>STEP①【データ貼付】!J316</f>
        <v>3</v>
      </c>
      <c r="O317" s="2" t="str">
        <f>STEP①【データ貼付】!K316</f>
        <v>+0.5</v>
      </c>
    </row>
    <row r="318" spans="1:15" x14ac:dyDescent="0.15">
      <c r="A318" s="2">
        <v>319</v>
      </c>
      <c r="B318" s="2" t="str">
        <f t="shared" si="9"/>
        <v>中学女子走幅跳29</v>
      </c>
      <c r="C318" s="2" t="str">
        <f>J318&amp;COUNTIF($J$3:J318,J318)</f>
        <v>庄司心愛1</v>
      </c>
      <c r="D318" s="51" t="str">
        <f>STEP①【データ貼付】!D317&amp;STEP①【データ貼付】!E317</f>
        <v>中学女子走幅跳</v>
      </c>
      <c r="E318" s="16">
        <f>STEP①【データ貼付】!G317+ROW()/1000000</f>
        <v>282.00031799999999</v>
      </c>
      <c r="F318" s="2">
        <f t="shared" si="10"/>
        <v>29</v>
      </c>
      <c r="G318" s="2" t="str">
        <f>STEP①【データ貼付】!A317</f>
        <v>中体連</v>
      </c>
      <c r="H318" s="2" t="str">
        <f>STEP①【データ貼付】!B317</f>
        <v>北見</v>
      </c>
      <c r="I318" s="49">
        <f>STEP①【データ貼付】!C317</f>
        <v>45094</v>
      </c>
      <c r="J318" s="2" t="str">
        <f>STEP①【データ貼付】!F317</f>
        <v>庄司心愛</v>
      </c>
      <c r="K318" s="2">
        <f>STEP①【データ貼付】!G317</f>
        <v>282</v>
      </c>
      <c r="L318" s="2" t="str">
        <f>STEP①【データ貼付】!H317</f>
        <v>決</v>
      </c>
      <c r="M318" s="2" t="str">
        <f>STEP①【データ貼付】!I317</f>
        <v>北見小泉中</v>
      </c>
      <c r="N318" s="2" t="str">
        <f>STEP①【データ貼付】!J317</f>
        <v>1</v>
      </c>
      <c r="O318" s="2" t="str">
        <f>STEP①【データ貼付】!K317</f>
        <v>0.0</v>
      </c>
    </row>
    <row r="319" spans="1:15" x14ac:dyDescent="0.15">
      <c r="A319" s="2">
        <v>320</v>
      </c>
      <c r="B319" s="2" t="str">
        <f t="shared" si="9"/>
        <v>高校女子三段跳11</v>
      </c>
      <c r="C319" s="2" t="str">
        <f>J319&amp;COUNTIF($J$3:J319,J319)</f>
        <v>松井柚李1</v>
      </c>
      <c r="D319" s="51" t="str">
        <f>STEP①【データ貼付】!D318&amp;STEP①【データ貼付】!E318</f>
        <v>高校女子三段跳</v>
      </c>
      <c r="E319" s="16">
        <f>STEP①【データ貼付】!G318+ROW()/1000000</f>
        <v>769.00031899999999</v>
      </c>
      <c r="F319" s="2">
        <f t="shared" si="10"/>
        <v>11</v>
      </c>
      <c r="G319" s="2" t="str">
        <f>STEP①【データ貼付】!A318</f>
        <v>高校支部</v>
      </c>
      <c r="H319" s="2" t="str">
        <f>STEP①【データ貼付】!B318</f>
        <v>北見</v>
      </c>
      <c r="I319" s="49" t="str">
        <f>STEP①【データ貼付】!C318</f>
        <v>223/5/20</v>
      </c>
      <c r="J319" s="2" t="str">
        <f>STEP①【データ貼付】!F318</f>
        <v>松井柚李</v>
      </c>
      <c r="K319" s="2">
        <f>STEP①【データ貼付】!G318</f>
        <v>769</v>
      </c>
      <c r="L319" s="2" t="str">
        <f>STEP①【データ貼付】!H318</f>
        <v>決</v>
      </c>
      <c r="M319" s="2" t="str">
        <f>STEP①【データ貼付】!I318</f>
        <v>北見柏陽</v>
      </c>
      <c r="N319" s="2" t="str">
        <f>STEP①【データ貼付】!J318</f>
        <v>1</v>
      </c>
      <c r="O319" s="2" t="str">
        <f>STEP①【データ貼付】!K318</f>
        <v>+0.1</v>
      </c>
    </row>
    <row r="320" spans="1:15" x14ac:dyDescent="0.15">
      <c r="A320" s="2">
        <v>321</v>
      </c>
      <c r="B320" s="2" t="str">
        <f t="shared" si="9"/>
        <v>小学女子ｼﾞｬﾍﾞﾘｯｸﾎﾞｰﾙｽﾛｰ22</v>
      </c>
      <c r="C320" s="2" t="str">
        <f>J320&amp;COUNTIF($J$3:J320,J320)</f>
        <v>松岡里香1</v>
      </c>
      <c r="D320" s="51" t="str">
        <f>STEP①【データ貼付】!D319&amp;STEP①【データ貼付】!E319</f>
        <v>小学女子ｼﾞｬﾍﾞﾘｯｸﾎﾞｰﾙｽﾛｰ</v>
      </c>
      <c r="E320" s="16">
        <f>STEP①【データ貼付】!G319+ROW()/1000000</f>
        <v>558.00031999999999</v>
      </c>
      <c r="F320" s="2">
        <f t="shared" si="10"/>
        <v>22</v>
      </c>
      <c r="G320" s="2" t="str">
        <f>STEP①【データ貼付】!A319</f>
        <v>美幌記録会</v>
      </c>
      <c r="H320" s="2" t="str">
        <f>STEP①【データ貼付】!B319</f>
        <v>美幌</v>
      </c>
      <c r="I320" s="49">
        <f>STEP①【データ貼付】!C319</f>
        <v>45208</v>
      </c>
      <c r="J320" s="2" t="str">
        <f>STEP①【データ貼付】!F319</f>
        <v>松岡里香</v>
      </c>
      <c r="K320" s="2">
        <f>STEP①【データ貼付】!G319</f>
        <v>558</v>
      </c>
      <c r="L320" s="2" t="str">
        <f>STEP①【データ貼付】!H319</f>
        <v>決</v>
      </c>
      <c r="M320" s="2" t="str">
        <f>STEP①【データ貼付】!I319</f>
        <v>美幌RC</v>
      </c>
      <c r="N320" s="2" t="str">
        <f>STEP①【データ貼付】!J319</f>
        <v>1</v>
      </c>
      <c r="O320" s="2" t="str">
        <f>STEP①【データ貼付】!K319</f>
        <v/>
      </c>
    </row>
    <row r="321" spans="1:15" x14ac:dyDescent="0.15">
      <c r="A321" s="2">
        <v>322</v>
      </c>
      <c r="B321" s="2" t="str">
        <f t="shared" si="9"/>
        <v>高校男子円盤投11</v>
      </c>
      <c r="C321" s="2" t="str">
        <f>J321&amp;COUNTIF($J$3:J321,J321)</f>
        <v>松原由樹1</v>
      </c>
      <c r="D321" s="51" t="str">
        <f>STEP①【データ貼付】!D320&amp;STEP①【データ貼付】!E320</f>
        <v>高校男子円盤投</v>
      </c>
      <c r="E321" s="16">
        <f>STEP①【データ貼付】!G320+ROW()/1000000</f>
        <v>2925.000321</v>
      </c>
      <c r="F321" s="2">
        <f t="shared" si="10"/>
        <v>11</v>
      </c>
      <c r="G321" s="2" t="str">
        <f>STEP①【データ貼付】!A320</f>
        <v>選手権</v>
      </c>
      <c r="H321" s="2" t="str">
        <f>STEP①【データ貼付】!B320</f>
        <v>北見</v>
      </c>
      <c r="I321" s="49" t="str">
        <f>STEP①【データ貼付】!C320</f>
        <v>223/5/7</v>
      </c>
      <c r="J321" s="2" t="str">
        <f>STEP①【データ貼付】!F320</f>
        <v>松原由樹</v>
      </c>
      <c r="K321" s="2">
        <f>STEP①【データ貼付】!G320</f>
        <v>2925</v>
      </c>
      <c r="L321" s="2" t="str">
        <f>STEP①【データ貼付】!H320</f>
        <v>決</v>
      </c>
      <c r="M321" s="2" t="str">
        <f>STEP①【データ貼付】!I320</f>
        <v>紋別高</v>
      </c>
      <c r="N321" s="2" t="str">
        <f>STEP①【データ貼付】!J320</f>
        <v>3</v>
      </c>
      <c r="O321" s="2" t="str">
        <f>STEP①【データ貼付】!K320</f>
        <v/>
      </c>
    </row>
    <row r="322" spans="1:15" x14ac:dyDescent="0.15">
      <c r="A322" s="2">
        <v>323</v>
      </c>
      <c r="B322" s="2" t="str">
        <f t="shared" si="9"/>
        <v>高校男子砲丸投3</v>
      </c>
      <c r="C322" s="2" t="str">
        <f>J322&amp;COUNTIF($J$3:J322,J322)</f>
        <v>松原由樹2</v>
      </c>
      <c r="D322" s="51" t="str">
        <f>STEP①【データ貼付】!D321&amp;STEP①【データ貼付】!E321</f>
        <v>高校男子砲丸投</v>
      </c>
      <c r="E322" s="16">
        <f>STEP①【データ貼付】!G321+ROW()/1000000</f>
        <v>1169.0003220000001</v>
      </c>
      <c r="F322" s="2">
        <f t="shared" si="10"/>
        <v>3</v>
      </c>
      <c r="G322" s="2" t="str">
        <f>STEP①【データ貼付】!A321</f>
        <v>高校支部</v>
      </c>
      <c r="H322" s="2" t="str">
        <f>STEP①【データ貼付】!B321</f>
        <v>北見</v>
      </c>
      <c r="I322" s="49" t="str">
        <f>STEP①【データ貼付】!C321</f>
        <v>223/5/20</v>
      </c>
      <c r="J322" s="2" t="str">
        <f>STEP①【データ貼付】!F321</f>
        <v>松原由樹</v>
      </c>
      <c r="K322" s="2">
        <f>STEP①【データ貼付】!G321</f>
        <v>1169</v>
      </c>
      <c r="L322" s="2" t="str">
        <f>STEP①【データ貼付】!H321</f>
        <v>決</v>
      </c>
      <c r="M322" s="2" t="str">
        <f>STEP①【データ貼付】!I321</f>
        <v>紋別</v>
      </c>
      <c r="N322" s="2" t="str">
        <f>STEP①【データ貼付】!J321</f>
        <v>3</v>
      </c>
      <c r="O322" s="2" t="str">
        <f>STEP①【データ貼付】!K321</f>
        <v/>
      </c>
    </row>
    <row r="323" spans="1:15" x14ac:dyDescent="0.15">
      <c r="A323" s="2">
        <v>324</v>
      </c>
      <c r="B323" s="2" t="str">
        <f t="shared" si="9"/>
        <v>小学男子ｼﾞｬﾍﾞﾘｯｸﾎﾞｰﾙｽﾛｰ37</v>
      </c>
      <c r="C323" s="2" t="str">
        <f>J323&amp;COUNTIF($J$3:J323,J323)</f>
        <v>松田航青1</v>
      </c>
      <c r="D323" s="51" t="str">
        <f>STEP①【データ貼付】!D322&amp;STEP①【データ貼付】!E322</f>
        <v>小学男子ｼﾞｬﾍﾞﾘｯｸﾎﾞｰﾙｽﾛｰ</v>
      </c>
      <c r="E323" s="16">
        <f>STEP①【データ貼付】!G322+ROW()/1000000</f>
        <v>2363.0003230000002</v>
      </c>
      <c r="F323" s="2">
        <f t="shared" si="10"/>
        <v>37</v>
      </c>
      <c r="G323" s="2" t="str">
        <f>STEP①【データ貼付】!A322</f>
        <v>小学生記録会</v>
      </c>
      <c r="H323" s="2" t="str">
        <f>STEP①【データ貼付】!B322</f>
        <v>北見</v>
      </c>
      <c r="I323" s="49">
        <f>STEP①【データ貼付】!C322</f>
        <v>45199</v>
      </c>
      <c r="J323" s="2" t="str">
        <f>STEP①【データ貼付】!F322</f>
        <v>松田航青</v>
      </c>
      <c r="K323" s="2">
        <f>STEP①【データ貼付】!G322</f>
        <v>2363</v>
      </c>
      <c r="L323" s="2" t="str">
        <f>STEP①【データ貼付】!H322</f>
        <v>決</v>
      </c>
      <c r="M323" s="2" t="str">
        <f>STEP①【データ貼付】!I322</f>
        <v>オホーツクキッズ</v>
      </c>
      <c r="N323" s="2" t="str">
        <f>STEP①【データ貼付】!J322</f>
        <v>6</v>
      </c>
      <c r="O323" s="2" t="str">
        <f>STEP①【データ貼付】!K322</f>
        <v/>
      </c>
    </row>
    <row r="324" spans="1:15" x14ac:dyDescent="0.15">
      <c r="A324" s="2">
        <v>325</v>
      </c>
      <c r="B324" s="2" t="str">
        <f t="shared" ref="B324:B387" si="11">D324&amp;F324</f>
        <v>小学男子走幅跳19</v>
      </c>
      <c r="C324" s="2" t="str">
        <f>J324&amp;COUNTIF($J$3:J324,J324)</f>
        <v>松田航青2</v>
      </c>
      <c r="D324" s="51" t="str">
        <f>STEP①【データ貼付】!D323&amp;STEP①【データ貼付】!E323</f>
        <v>小学男子走幅跳</v>
      </c>
      <c r="E324" s="16">
        <f>STEP①【データ貼付】!G323+ROW()/1000000</f>
        <v>334.00032399999998</v>
      </c>
      <c r="F324" s="2">
        <f t="shared" ref="F324:F387" si="12">SUMPRODUCT(($D$3:$D$685=D324)*($E$3:$E$685&gt;E324))+1</f>
        <v>19</v>
      </c>
      <c r="G324" s="2" t="str">
        <f>STEP①【データ貼付】!A323</f>
        <v>全小予選</v>
      </c>
      <c r="H324" s="2" t="str">
        <f>STEP①【データ貼付】!B323</f>
        <v>北見</v>
      </c>
      <c r="I324" s="49">
        <f>STEP①【データ貼付】!C323</f>
        <v>45074</v>
      </c>
      <c r="J324" s="2" t="str">
        <f>STEP①【データ貼付】!F323</f>
        <v>松田航青</v>
      </c>
      <c r="K324" s="2">
        <f>STEP①【データ貼付】!G323</f>
        <v>334</v>
      </c>
      <c r="L324" s="2" t="str">
        <f>STEP①【データ貼付】!H323</f>
        <v>決</v>
      </c>
      <c r="M324" s="2" t="str">
        <f>STEP①【データ貼付】!I323</f>
        <v>オホーツクキッズ</v>
      </c>
      <c r="N324" s="2" t="str">
        <f>STEP①【データ貼付】!J323</f>
        <v>6</v>
      </c>
      <c r="O324" s="2" t="str">
        <f>STEP①【データ貼付】!K323</f>
        <v>0.0</v>
      </c>
    </row>
    <row r="325" spans="1:15" x14ac:dyDescent="0.15">
      <c r="A325" s="2">
        <v>326</v>
      </c>
      <c r="B325" s="2" t="str">
        <f t="shared" si="11"/>
        <v>中学男子走幅跳57</v>
      </c>
      <c r="C325" s="2" t="str">
        <f>J325&amp;COUNTIF($J$3:J325,J325)</f>
        <v>松田準平1</v>
      </c>
      <c r="D325" s="51" t="str">
        <f>STEP①【データ貼付】!D324&amp;STEP①【データ貼付】!E324</f>
        <v>中学男子走幅跳</v>
      </c>
      <c r="E325" s="16">
        <f>STEP①【データ貼付】!G324+ROW()/1000000</f>
        <v>348.00032499999998</v>
      </c>
      <c r="F325" s="2">
        <f t="shared" si="12"/>
        <v>57</v>
      </c>
      <c r="G325" s="2" t="e">
        <f>STEP①【データ貼付】!A324</f>
        <v>#N/A</v>
      </c>
      <c r="H325" s="2" t="e">
        <f>STEP①【データ貼付】!B324</f>
        <v>#N/A</v>
      </c>
      <c r="I325" s="49">
        <f>STEP①【データ貼付】!C324</f>
        <v>45158</v>
      </c>
      <c r="J325" s="2" t="str">
        <f>STEP①【データ貼付】!F324</f>
        <v>松田準平</v>
      </c>
      <c r="K325" s="2">
        <f>STEP①【データ貼付】!G324</f>
        <v>348</v>
      </c>
      <c r="L325" s="2" t="str">
        <f>STEP①【データ貼付】!H324</f>
        <v>決</v>
      </c>
      <c r="M325" s="2" t="str">
        <f>STEP①【データ貼付】!I324</f>
        <v>遠軽中</v>
      </c>
      <c r="N325" s="2" t="str">
        <f>STEP①【データ貼付】!J324</f>
        <v>1</v>
      </c>
      <c r="O325" s="2" t="str">
        <f>STEP①【データ貼付】!K324</f>
        <v>+1.2</v>
      </c>
    </row>
    <row r="326" spans="1:15" x14ac:dyDescent="0.15">
      <c r="A326" s="2">
        <v>327</v>
      </c>
      <c r="B326" s="2" t="str">
        <f t="shared" si="11"/>
        <v>中学男子走幅跳39</v>
      </c>
      <c r="C326" s="2" t="str">
        <f>J326&amp;COUNTIF($J$3:J326,J326)</f>
        <v>松田拓己1</v>
      </c>
      <c r="D326" s="51" t="str">
        <f>STEP①【データ貼付】!D325&amp;STEP①【データ貼付】!E325</f>
        <v>中学男子走幅跳</v>
      </c>
      <c r="E326" s="16">
        <f>STEP①【データ貼付】!G325+ROW()/1000000</f>
        <v>441.00032599999997</v>
      </c>
      <c r="F326" s="2">
        <f t="shared" si="12"/>
        <v>39</v>
      </c>
      <c r="G326" s="2" t="str">
        <f>STEP①【データ貼付】!A325</f>
        <v>選手権</v>
      </c>
      <c r="H326" s="2" t="str">
        <f>STEP①【データ貼付】!B325</f>
        <v>北見</v>
      </c>
      <c r="I326" s="49" t="str">
        <f>STEP①【データ貼付】!C325</f>
        <v>223/5/6</v>
      </c>
      <c r="J326" s="2" t="str">
        <f>STEP①【データ貼付】!F325</f>
        <v>松田拓己</v>
      </c>
      <c r="K326" s="2">
        <f>STEP①【データ貼付】!G325</f>
        <v>441</v>
      </c>
      <c r="L326" s="2" t="str">
        <f>STEP①【データ貼付】!H325</f>
        <v>決</v>
      </c>
      <c r="M326" s="2" t="str">
        <f>STEP①【データ貼付】!I325</f>
        <v>遠軽中</v>
      </c>
      <c r="N326" s="2" t="str">
        <f>STEP①【データ貼付】!J325</f>
        <v>3</v>
      </c>
      <c r="O326" s="2" t="str">
        <f>STEP①【データ貼付】!K325</f>
        <v>+1.3</v>
      </c>
    </row>
    <row r="327" spans="1:15" x14ac:dyDescent="0.15">
      <c r="A327" s="2">
        <v>328</v>
      </c>
      <c r="B327" s="2" t="str">
        <f t="shared" si="11"/>
        <v>一般男子走幅跳6</v>
      </c>
      <c r="C327" s="2" t="str">
        <f>J327&amp;COUNTIF($J$3:J327,J327)</f>
        <v>松田侑也1</v>
      </c>
      <c r="D327" s="51" t="str">
        <f>STEP①【データ貼付】!D326&amp;STEP①【データ貼付】!E326</f>
        <v>一般男子走幅跳</v>
      </c>
      <c r="E327" s="16">
        <f>STEP①【データ貼付】!G326+ROW()/1000000</f>
        <v>606.00032699999997</v>
      </c>
      <c r="F327" s="2">
        <f t="shared" si="12"/>
        <v>6</v>
      </c>
      <c r="G327" s="2" t="str">
        <f>STEP①【データ貼付】!A326</f>
        <v>選手権</v>
      </c>
      <c r="H327" s="2" t="str">
        <f>STEP①【データ貼付】!B326</f>
        <v>北見</v>
      </c>
      <c r="I327" s="49" t="str">
        <f>STEP①【データ貼付】!C326</f>
        <v>223/5/7</v>
      </c>
      <c r="J327" s="2" t="str">
        <f>STEP①【データ貼付】!F326</f>
        <v>松田侑也</v>
      </c>
      <c r="K327" s="2">
        <f>STEP①【データ貼付】!G326</f>
        <v>606</v>
      </c>
      <c r="L327" s="2" t="str">
        <f>STEP①【データ貼付】!H326</f>
        <v>決</v>
      </c>
      <c r="M327" s="2" t="str">
        <f>STEP①【データ貼付】!I326</f>
        <v>北見工大</v>
      </c>
      <c r="N327" s="2">
        <f>STEP①【データ貼付】!J326</f>
        <v>1</v>
      </c>
      <c r="O327" s="2" t="str">
        <f>STEP①【データ貼付】!K326</f>
        <v>+1.7</v>
      </c>
    </row>
    <row r="328" spans="1:15" x14ac:dyDescent="0.15">
      <c r="A328" s="2">
        <v>329</v>
      </c>
      <c r="B328" s="2" t="str">
        <f t="shared" si="11"/>
        <v>中学男子砲丸投16</v>
      </c>
      <c r="C328" s="2" t="str">
        <f>J328&amp;COUNTIF($J$3:J328,J328)</f>
        <v>松田煌志1</v>
      </c>
      <c r="D328" s="51" t="str">
        <f>STEP①【データ貼付】!D327&amp;STEP①【データ貼付】!E327</f>
        <v>中学男子砲丸投</v>
      </c>
      <c r="E328" s="16">
        <f>STEP①【データ貼付】!G327+ROW()/1000000</f>
        <v>897.00032799999997</v>
      </c>
      <c r="F328" s="2">
        <f t="shared" si="12"/>
        <v>16</v>
      </c>
      <c r="G328" s="2" t="str">
        <f>STEP①【データ貼付】!A327</f>
        <v>全道中学新人</v>
      </c>
      <c r="H328" s="2" t="str">
        <f>STEP①【データ貼付】!B327</f>
        <v>札幌</v>
      </c>
      <c r="I328" s="49" t="str">
        <f>STEP①【データ貼付】!C327</f>
        <v>223/9/17</v>
      </c>
      <c r="J328" s="2" t="str">
        <f>STEP①【データ貼付】!F327</f>
        <v>松田煌志</v>
      </c>
      <c r="K328" s="2">
        <f>STEP①【データ貼付】!G327</f>
        <v>897</v>
      </c>
      <c r="L328" s="2" t="str">
        <f>STEP①【データ貼付】!H327</f>
        <v>決</v>
      </c>
      <c r="M328" s="2" t="str">
        <f>STEP①【データ貼付】!I327</f>
        <v>大空女満別</v>
      </c>
      <c r="N328" s="2">
        <f>STEP①【データ貼付】!J327</f>
        <v>2</v>
      </c>
      <c r="O328" s="2">
        <f>STEP①【データ貼付】!K327</f>
        <v>0</v>
      </c>
    </row>
    <row r="329" spans="1:15" x14ac:dyDescent="0.15">
      <c r="A329" s="2">
        <v>330</v>
      </c>
      <c r="B329" s="2" t="str">
        <f t="shared" si="11"/>
        <v>中学女子ｼﾞｬﾍﾞﾘｯｸｽﾛｰ5</v>
      </c>
      <c r="C329" s="2" t="str">
        <f>J329&amp;COUNTIF($J$3:J329,J329)</f>
        <v>松本　琉南1</v>
      </c>
      <c r="D329" s="51" t="str">
        <f>STEP①【データ貼付】!D328&amp;STEP①【データ貼付】!E328</f>
        <v>中学女子ｼﾞｬﾍﾞﾘｯｸｽﾛｰ</v>
      </c>
      <c r="E329" s="16">
        <f>STEP①【データ貼付】!G328+ROW()/1000000</f>
        <v>3705.000329</v>
      </c>
      <c r="F329" s="2">
        <f t="shared" si="12"/>
        <v>5</v>
      </c>
      <c r="G329" s="2" t="str">
        <f>STEP①【データ貼付】!A328</f>
        <v>北海道ジュニア</v>
      </c>
      <c r="H329" s="2" t="str">
        <f>STEP①【データ貼付】!B328</f>
        <v>千歳</v>
      </c>
      <c r="I329" s="49" t="str">
        <f>STEP①【データ貼付】!C328</f>
        <v>223/9/3</v>
      </c>
      <c r="J329" s="2" t="str">
        <f>STEP①【データ貼付】!F328</f>
        <v>松本　琉南</v>
      </c>
      <c r="K329" s="2">
        <f>STEP①【データ貼付】!G328</f>
        <v>3705</v>
      </c>
      <c r="L329" s="2" t="str">
        <f>STEP①【データ貼付】!H328</f>
        <v>決</v>
      </c>
      <c r="M329" s="2" t="str">
        <f>STEP①【データ貼付】!I328</f>
        <v>美幌北中</v>
      </c>
      <c r="N329" s="2">
        <f>STEP①【データ貼付】!J328</f>
        <v>3</v>
      </c>
      <c r="O329" s="2">
        <f>STEP①【データ貼付】!K328</f>
        <v>0</v>
      </c>
    </row>
    <row r="330" spans="1:15" x14ac:dyDescent="0.15">
      <c r="A330" s="2">
        <v>331</v>
      </c>
      <c r="B330" s="2" t="str">
        <f t="shared" si="11"/>
        <v>高校男子三段跳17</v>
      </c>
      <c r="C330" s="2" t="str">
        <f>J330&amp;COUNTIF($J$3:J330,J330)</f>
        <v>松本悠1</v>
      </c>
      <c r="D330" s="51" t="str">
        <f>STEP①【データ貼付】!D329&amp;STEP①【データ貼付】!E329</f>
        <v>高校男子三段跳</v>
      </c>
      <c r="E330" s="16">
        <f>STEP①【データ貼付】!G329+ROW()/1000000</f>
        <v>1102.0003300000001</v>
      </c>
      <c r="F330" s="2">
        <f t="shared" si="12"/>
        <v>17</v>
      </c>
      <c r="G330" s="2" t="str">
        <f>STEP①【データ貼付】!A329</f>
        <v>混成記録会</v>
      </c>
      <c r="H330" s="2" t="str">
        <f>STEP①【データ貼付】!B329</f>
        <v>網走</v>
      </c>
      <c r="I330" s="49" t="str">
        <f>STEP①【データ貼付】!C329</f>
        <v>10月15日</v>
      </c>
      <c r="J330" s="2" t="str">
        <f>STEP①【データ貼付】!F329</f>
        <v>松本悠</v>
      </c>
      <c r="K330" s="2">
        <f>STEP①【データ貼付】!G329</f>
        <v>1102</v>
      </c>
      <c r="L330" s="2" t="str">
        <f>STEP①【データ貼付】!H329</f>
        <v>決</v>
      </c>
      <c r="M330" s="2" t="str">
        <f>STEP①【データ貼付】!I329</f>
        <v>北見柏陽高</v>
      </c>
      <c r="N330" s="2" t="str">
        <f>STEP①【データ貼付】!J329</f>
        <v>2</v>
      </c>
      <c r="O330" s="2" t="str">
        <f>STEP①【データ貼付】!K329</f>
        <v>-1.3</v>
      </c>
    </row>
    <row r="331" spans="1:15" x14ac:dyDescent="0.15">
      <c r="A331" s="2">
        <v>332</v>
      </c>
      <c r="B331" s="2" t="str">
        <f t="shared" si="11"/>
        <v>中学女子ｼﾞｬﾍﾞﾘｯｸｽﾛｰ6</v>
      </c>
      <c r="C331" s="2" t="str">
        <f>J331&amp;COUNTIF($J$3:J331,J331)</f>
        <v>松本琉南1</v>
      </c>
      <c r="D331" s="51" t="str">
        <f>STEP①【データ貼付】!D330&amp;STEP①【データ貼付】!E330</f>
        <v>中学女子ｼﾞｬﾍﾞﾘｯｸｽﾛｰ</v>
      </c>
      <c r="E331" s="16">
        <f>STEP①【データ貼付】!G330+ROW()/1000000</f>
        <v>3398.0003310000002</v>
      </c>
      <c r="F331" s="2">
        <f t="shared" si="12"/>
        <v>6</v>
      </c>
      <c r="G331" s="2" t="str">
        <f>STEP①【データ貼付】!A330</f>
        <v>美幌記録会</v>
      </c>
      <c r="H331" s="2" t="str">
        <f>STEP①【データ貼付】!B330</f>
        <v>美幌</v>
      </c>
      <c r="I331" s="49">
        <f>STEP①【データ貼付】!C330</f>
        <v>45208</v>
      </c>
      <c r="J331" s="2" t="str">
        <f>STEP①【データ貼付】!F330</f>
        <v>松本琉南</v>
      </c>
      <c r="K331" s="2">
        <f>STEP①【データ貼付】!G330</f>
        <v>3398</v>
      </c>
      <c r="L331" s="2" t="str">
        <f>STEP①【データ貼付】!H330</f>
        <v>決</v>
      </c>
      <c r="M331" s="2" t="str">
        <f>STEP①【データ貼付】!I330</f>
        <v>美幌北中</v>
      </c>
      <c r="N331" s="2" t="str">
        <f>STEP①【データ貼付】!J330</f>
        <v>3</v>
      </c>
      <c r="O331" s="2" t="str">
        <f>STEP①【データ貼付】!K330</f>
        <v/>
      </c>
    </row>
    <row r="332" spans="1:15" x14ac:dyDescent="0.15">
      <c r="A332" s="2">
        <v>333</v>
      </c>
      <c r="B332" s="2" t="str">
        <f t="shared" si="11"/>
        <v>高校男子やり投22</v>
      </c>
      <c r="C332" s="2" t="str">
        <f>J332&amp;COUNTIF($J$3:J332,J332)</f>
        <v>松本亮介1</v>
      </c>
      <c r="D332" s="51" t="str">
        <f>STEP①【データ貼付】!D331&amp;STEP①【データ貼付】!E331</f>
        <v>高校男子やり投</v>
      </c>
      <c r="E332" s="16">
        <f>STEP①【データ貼付】!G331+ROW()/1000000</f>
        <v>3449.0003320000001</v>
      </c>
      <c r="F332" s="2">
        <f t="shared" si="12"/>
        <v>22</v>
      </c>
      <c r="G332" s="2" t="str">
        <f>STEP①【データ貼付】!A331</f>
        <v>高校支部</v>
      </c>
      <c r="H332" s="2" t="str">
        <f>STEP①【データ貼付】!B331</f>
        <v>北見</v>
      </c>
      <c r="I332" s="49" t="str">
        <f>STEP①【データ貼付】!C331</f>
        <v>223/5/18</v>
      </c>
      <c r="J332" s="2" t="str">
        <f>STEP①【データ貼付】!F331</f>
        <v>松本亮介</v>
      </c>
      <c r="K332" s="2">
        <f>STEP①【データ貼付】!G331</f>
        <v>3449</v>
      </c>
      <c r="L332" s="2" t="str">
        <f>STEP①【データ貼付】!H331</f>
        <v>決</v>
      </c>
      <c r="M332" s="2" t="str">
        <f>STEP①【データ貼付】!I331</f>
        <v>北見緑陵</v>
      </c>
      <c r="N332" s="2" t="str">
        <f>STEP①【データ貼付】!J331</f>
        <v>3</v>
      </c>
      <c r="O332" s="2" t="str">
        <f>STEP①【データ貼付】!K331</f>
        <v/>
      </c>
    </row>
    <row r="333" spans="1:15" x14ac:dyDescent="0.15">
      <c r="A333" s="2">
        <v>334</v>
      </c>
      <c r="B333" s="2" t="str">
        <f t="shared" si="11"/>
        <v>中学男子走幅跳37</v>
      </c>
      <c r="C333" s="2" t="str">
        <f>J333&amp;COUNTIF($J$3:J333,J333)</f>
        <v>松木竜太朗1</v>
      </c>
      <c r="D333" s="51" t="str">
        <f>STEP①【データ貼付】!D332&amp;STEP①【データ貼付】!E332</f>
        <v>中学男子走幅跳</v>
      </c>
      <c r="E333" s="16">
        <f>STEP①【データ貼付】!G332+ROW()/1000000</f>
        <v>443.00033300000001</v>
      </c>
      <c r="F333" s="2">
        <f t="shared" si="12"/>
        <v>37</v>
      </c>
      <c r="G333" s="2" t="str">
        <f>STEP①【データ貼付】!A332</f>
        <v>中体連</v>
      </c>
      <c r="H333" s="2" t="str">
        <f>STEP①【データ貼付】!B332</f>
        <v>北見</v>
      </c>
      <c r="I333" s="49">
        <f>STEP①【データ貼付】!C332</f>
        <v>45094</v>
      </c>
      <c r="J333" s="2" t="str">
        <f>STEP①【データ貼付】!F332</f>
        <v>松木竜太朗</v>
      </c>
      <c r="K333" s="2">
        <f>STEP①【データ貼付】!G332</f>
        <v>443</v>
      </c>
      <c r="L333" s="2" t="str">
        <f>STEP①【データ貼付】!H332</f>
        <v>決</v>
      </c>
      <c r="M333" s="2" t="str">
        <f>STEP①【データ貼付】!I332</f>
        <v>清里中</v>
      </c>
      <c r="N333" s="2" t="str">
        <f>STEP①【データ貼付】!J332</f>
        <v>2</v>
      </c>
      <c r="O333" s="2" t="str">
        <f>STEP①【データ貼付】!K332</f>
        <v>-0.6</v>
      </c>
    </row>
    <row r="334" spans="1:15" x14ac:dyDescent="0.15">
      <c r="A334" s="2">
        <v>335</v>
      </c>
      <c r="B334" s="2" t="str">
        <f t="shared" si="11"/>
        <v>中学男子三段跳6</v>
      </c>
      <c r="C334" s="2" t="str">
        <f>J334&amp;COUNTIF($J$3:J334,J334)</f>
        <v>松﨑琉惟1</v>
      </c>
      <c r="D334" s="51" t="str">
        <f>STEP①【データ貼付】!D333&amp;STEP①【データ貼付】!E333</f>
        <v>中学男子三段跳</v>
      </c>
      <c r="E334" s="16">
        <f>STEP①【データ貼付】!G333+ROW()/1000000</f>
        <v>1065.0003340000001</v>
      </c>
      <c r="F334" s="2">
        <f t="shared" si="12"/>
        <v>6</v>
      </c>
      <c r="G334" s="2" t="str">
        <f>STEP①【データ貼付】!A333</f>
        <v>記録会③</v>
      </c>
      <c r="H334" s="2" t="str">
        <f>STEP①【データ貼付】!B333</f>
        <v>北見</v>
      </c>
      <c r="I334" s="49" t="str">
        <f>STEP①【データ貼付】!C333</f>
        <v>223/7/17</v>
      </c>
      <c r="J334" s="2" t="str">
        <f>STEP①【データ貼付】!F333</f>
        <v>松﨑琉惟</v>
      </c>
      <c r="K334" s="2">
        <f>STEP①【データ貼付】!G333</f>
        <v>1065</v>
      </c>
      <c r="L334" s="2" t="str">
        <f>STEP①【データ貼付】!H333</f>
        <v>決</v>
      </c>
      <c r="M334" s="2" t="str">
        <f>STEP①【データ貼付】!I333</f>
        <v>網走第二中</v>
      </c>
      <c r="N334" s="2" t="str">
        <f>STEP①【データ貼付】!J333</f>
        <v>3</v>
      </c>
      <c r="O334" s="2" t="str">
        <f>STEP①【データ貼付】!K333</f>
        <v>+1.0</v>
      </c>
    </row>
    <row r="335" spans="1:15" x14ac:dyDescent="0.15">
      <c r="A335" s="2">
        <v>336</v>
      </c>
      <c r="B335" s="2" t="str">
        <f t="shared" si="11"/>
        <v>中学男子走幅跳32</v>
      </c>
      <c r="C335" s="2" t="str">
        <f>J335&amp;COUNTIF($J$3:J335,J335)</f>
        <v>松﨑琉惟2</v>
      </c>
      <c r="D335" s="51" t="str">
        <f>STEP①【データ貼付】!D334&amp;STEP①【データ貼付】!E334</f>
        <v>中学男子走幅跳</v>
      </c>
      <c r="E335" s="16">
        <f>STEP①【データ貼付】!G334+ROW()/1000000</f>
        <v>452.00033500000001</v>
      </c>
      <c r="F335" s="2">
        <f t="shared" si="12"/>
        <v>32</v>
      </c>
      <c r="G335" s="2" t="str">
        <f>STEP①【データ貼付】!A334</f>
        <v>中体連</v>
      </c>
      <c r="H335" s="2" t="str">
        <f>STEP①【データ貼付】!B334</f>
        <v>北見</v>
      </c>
      <c r="I335" s="49">
        <f>STEP①【データ貼付】!C334</f>
        <v>45094</v>
      </c>
      <c r="J335" s="2" t="str">
        <f>STEP①【データ貼付】!F334</f>
        <v>松﨑琉惟</v>
      </c>
      <c r="K335" s="2">
        <f>STEP①【データ貼付】!G334</f>
        <v>452</v>
      </c>
      <c r="L335" s="2" t="str">
        <f>STEP①【データ貼付】!H334</f>
        <v>決</v>
      </c>
      <c r="M335" s="2" t="str">
        <f>STEP①【データ貼付】!I334</f>
        <v>網走第二中</v>
      </c>
      <c r="N335" s="2" t="str">
        <f>STEP①【データ貼付】!J334</f>
        <v>3</v>
      </c>
      <c r="O335" s="2" t="str">
        <f>STEP①【データ貼付】!K334</f>
        <v>-0.5</v>
      </c>
    </row>
    <row r="336" spans="1:15" x14ac:dyDescent="0.15">
      <c r="A336" s="2">
        <v>337</v>
      </c>
      <c r="B336" s="2" t="str">
        <f t="shared" si="11"/>
        <v>高校男子やり投30</v>
      </c>
      <c r="C336" s="2" t="str">
        <f>J336&amp;COUNTIF($J$3:J336,J336)</f>
        <v>上伊澤渉1</v>
      </c>
      <c r="D336" s="51" t="str">
        <f>STEP①【データ貼付】!D335&amp;STEP①【データ貼付】!E335</f>
        <v>高校男子やり投</v>
      </c>
      <c r="E336" s="16">
        <f>STEP①【データ貼付】!G335+ROW()/1000000</f>
        <v>2785.0003360000001</v>
      </c>
      <c r="F336" s="2">
        <f t="shared" si="12"/>
        <v>30</v>
      </c>
      <c r="G336" s="2" t="str">
        <f>STEP①【データ貼付】!A335</f>
        <v>記録会②</v>
      </c>
      <c r="H336" s="2" t="str">
        <f>STEP①【データ貼付】!B335</f>
        <v>網走</v>
      </c>
      <c r="I336" s="49" t="str">
        <f>STEP①【データ貼付】!C335</f>
        <v>223/5/13</v>
      </c>
      <c r="J336" s="2" t="str">
        <f>STEP①【データ貼付】!F335</f>
        <v>上伊澤渉</v>
      </c>
      <c r="K336" s="2">
        <f>STEP①【データ貼付】!G335</f>
        <v>2785</v>
      </c>
      <c r="L336" s="2" t="str">
        <f>STEP①【データ貼付】!H335</f>
        <v>決</v>
      </c>
      <c r="M336" s="2" t="str">
        <f>STEP①【データ貼付】!I335</f>
        <v>北見緑陵高</v>
      </c>
      <c r="N336" s="2" t="str">
        <f>STEP①【データ貼付】!J335</f>
        <v>3</v>
      </c>
      <c r="O336" s="2" t="str">
        <f>STEP①【データ貼付】!K335</f>
        <v/>
      </c>
    </row>
    <row r="337" spans="1:15" x14ac:dyDescent="0.15">
      <c r="A337" s="2">
        <v>338</v>
      </c>
      <c r="B337" s="2" t="str">
        <f t="shared" si="11"/>
        <v>小学女子ｼﾞｬﾍﾞﾘｯｸﾎﾞｰﾙｽﾛｰ7</v>
      </c>
      <c r="C337" s="2" t="str">
        <f>J337&amp;COUNTIF($J$3:J337,J337)</f>
        <v>上原美樹1</v>
      </c>
      <c r="D337" s="51" t="str">
        <f>STEP①【データ貼付】!D336&amp;STEP①【データ貼付】!E336</f>
        <v>小学女子ｼﾞｬﾍﾞﾘｯｸﾎﾞｰﾙｽﾛｰ</v>
      </c>
      <c r="E337" s="16">
        <f>STEP①【データ貼付】!G336+ROW()/1000000</f>
        <v>2638.0003369999999</v>
      </c>
      <c r="F337" s="2">
        <f t="shared" si="12"/>
        <v>7</v>
      </c>
      <c r="G337" s="2" t="str">
        <f>STEP①【データ貼付】!A336</f>
        <v>小学生記録会</v>
      </c>
      <c r="H337" s="2" t="str">
        <f>STEP①【データ貼付】!B336</f>
        <v>北見</v>
      </c>
      <c r="I337" s="49">
        <f>STEP①【データ貼付】!C336</f>
        <v>45199</v>
      </c>
      <c r="J337" s="2" t="str">
        <f>STEP①【データ貼付】!F336</f>
        <v>上原美樹</v>
      </c>
      <c r="K337" s="2">
        <f>STEP①【データ貼付】!G336</f>
        <v>2638</v>
      </c>
      <c r="L337" s="2" t="str">
        <f>STEP①【データ貼付】!H336</f>
        <v>決</v>
      </c>
      <c r="M337" s="2" t="str">
        <f>STEP①【データ貼付】!I336</f>
        <v>訓子府陸上少年団</v>
      </c>
      <c r="N337" s="2" t="str">
        <f>STEP①【データ貼付】!J336</f>
        <v>6</v>
      </c>
      <c r="O337" s="2" t="str">
        <f>STEP①【データ貼付】!K336</f>
        <v/>
      </c>
    </row>
    <row r="338" spans="1:15" x14ac:dyDescent="0.15">
      <c r="A338" s="2">
        <v>339</v>
      </c>
      <c r="B338" s="2" t="str">
        <f t="shared" si="11"/>
        <v>小学男子走幅跳9</v>
      </c>
      <c r="C338" s="2" t="str">
        <f>J338&amp;COUNTIF($J$3:J338,J338)</f>
        <v>上原瑠斗1</v>
      </c>
      <c r="D338" s="51" t="str">
        <f>STEP①【データ貼付】!D337&amp;STEP①【データ貼付】!E337</f>
        <v>小学男子走幅跳</v>
      </c>
      <c r="E338" s="16">
        <f>STEP①【データ貼付】!G337+ROW()/1000000</f>
        <v>358.000338</v>
      </c>
      <c r="F338" s="2">
        <f t="shared" si="12"/>
        <v>9</v>
      </c>
      <c r="G338" s="2" t="str">
        <f>STEP①【データ貼付】!A337</f>
        <v>美幌記録会</v>
      </c>
      <c r="H338" s="2" t="str">
        <f>STEP①【データ貼付】!B337</f>
        <v>美幌</v>
      </c>
      <c r="I338" s="49">
        <f>STEP①【データ貼付】!C337</f>
        <v>45208</v>
      </c>
      <c r="J338" s="2" t="str">
        <f>STEP①【データ貼付】!F337</f>
        <v>上原瑠斗</v>
      </c>
      <c r="K338" s="2">
        <f>STEP①【データ貼付】!G337</f>
        <v>358</v>
      </c>
      <c r="L338" s="2" t="str">
        <f>STEP①【データ貼付】!H337</f>
        <v>決</v>
      </c>
      <c r="M338" s="2" t="str">
        <f>STEP①【データ貼付】!I337</f>
        <v>オホーツクキッズ</v>
      </c>
      <c r="N338" s="2" t="str">
        <f>STEP①【データ貼付】!J337</f>
        <v>4</v>
      </c>
      <c r="O338" s="2" t="str">
        <f>STEP①【データ貼付】!K337</f>
        <v>0.0</v>
      </c>
    </row>
    <row r="339" spans="1:15" x14ac:dyDescent="0.15">
      <c r="A339" s="2">
        <v>340</v>
      </c>
      <c r="B339" s="2" t="str">
        <f t="shared" si="11"/>
        <v>小学女子走幅跳11</v>
      </c>
      <c r="C339" s="2" t="str">
        <f>J339&amp;COUNTIF($J$3:J339,J339)</f>
        <v>上山璃乃1</v>
      </c>
      <c r="D339" s="51" t="str">
        <f>STEP①【データ貼付】!D338&amp;STEP①【データ貼付】!E338</f>
        <v>小学女子走幅跳</v>
      </c>
      <c r="E339" s="16">
        <f>STEP①【データ貼付】!G338+ROW()/1000000</f>
        <v>322.000339</v>
      </c>
      <c r="F339" s="2">
        <f t="shared" si="12"/>
        <v>11</v>
      </c>
      <c r="G339" s="2" t="str">
        <f>STEP①【データ貼付】!A338</f>
        <v>美幌記録会</v>
      </c>
      <c r="H339" s="2" t="str">
        <f>STEP①【データ貼付】!B338</f>
        <v>美幌</v>
      </c>
      <c r="I339" s="49">
        <f>STEP①【データ貼付】!C338</f>
        <v>45208</v>
      </c>
      <c r="J339" s="2" t="str">
        <f>STEP①【データ貼付】!F338</f>
        <v>上山璃乃</v>
      </c>
      <c r="K339" s="2">
        <f>STEP①【データ貼付】!G338</f>
        <v>322</v>
      </c>
      <c r="L339" s="2" t="str">
        <f>STEP①【データ貼付】!H338</f>
        <v>決</v>
      </c>
      <c r="M339" s="2" t="str">
        <f>STEP①【データ貼付】!I338</f>
        <v>美幌RC</v>
      </c>
      <c r="N339" s="2" t="str">
        <f>STEP①【データ貼付】!J338</f>
        <v>5</v>
      </c>
      <c r="O339" s="2" t="str">
        <f>STEP①【データ貼付】!K338</f>
        <v>0.0</v>
      </c>
    </row>
    <row r="340" spans="1:15" x14ac:dyDescent="0.15">
      <c r="A340" s="2">
        <v>341</v>
      </c>
      <c r="B340" s="2" t="str">
        <f t="shared" si="11"/>
        <v>高校女子走幅跳14</v>
      </c>
      <c r="C340" s="2" t="str">
        <f>J340&amp;COUNTIF($J$3:J340,J340)</f>
        <v>上川真海1</v>
      </c>
      <c r="D340" s="51" t="str">
        <f>STEP①【データ貼付】!D339&amp;STEP①【データ貼付】!E339</f>
        <v>高校女子走幅跳</v>
      </c>
      <c r="E340" s="16">
        <f>STEP①【データ貼付】!G339+ROW()/1000000</f>
        <v>363.00033999999999</v>
      </c>
      <c r="F340" s="2">
        <f t="shared" si="12"/>
        <v>14</v>
      </c>
      <c r="G340" s="2" t="str">
        <f>STEP①【データ貼付】!A339</f>
        <v>高校支部</v>
      </c>
      <c r="H340" s="2" t="str">
        <f>STEP①【データ貼付】!B339</f>
        <v>北見</v>
      </c>
      <c r="I340" s="49" t="str">
        <f>STEP①【データ貼付】!C339</f>
        <v>223/5/18</v>
      </c>
      <c r="J340" s="2" t="str">
        <f>STEP①【データ貼付】!F339</f>
        <v>上川真海</v>
      </c>
      <c r="K340" s="2">
        <f>STEP①【データ貼付】!G339</f>
        <v>363</v>
      </c>
      <c r="L340" s="2" t="str">
        <f>STEP①【データ貼付】!H339</f>
        <v>決</v>
      </c>
      <c r="M340" s="2" t="str">
        <f>STEP①【データ貼付】!I339</f>
        <v>紋別</v>
      </c>
      <c r="N340" s="2" t="str">
        <f>STEP①【データ貼付】!J339</f>
        <v>3</v>
      </c>
      <c r="O340" s="2" t="str">
        <f>STEP①【データ貼付】!K339</f>
        <v>-0.8</v>
      </c>
    </row>
    <row r="341" spans="1:15" x14ac:dyDescent="0.15">
      <c r="A341" s="2">
        <v>342</v>
      </c>
      <c r="B341" s="2" t="str">
        <f t="shared" si="11"/>
        <v>中学男子走幅跳38</v>
      </c>
      <c r="C341" s="2" t="str">
        <f>J341&amp;COUNTIF($J$3:J341,J341)</f>
        <v>上田琉一郎1</v>
      </c>
      <c r="D341" s="51" t="str">
        <f>STEP①【データ貼付】!D340&amp;STEP①【データ貼付】!E340</f>
        <v>中学男子走幅跳</v>
      </c>
      <c r="E341" s="16">
        <f>STEP①【データ貼付】!G340+ROW()/1000000</f>
        <v>442.00034099999999</v>
      </c>
      <c r="F341" s="2">
        <f t="shared" si="12"/>
        <v>38</v>
      </c>
      <c r="G341" s="2" t="str">
        <f>STEP①【データ貼付】!A340</f>
        <v>記録会②</v>
      </c>
      <c r="H341" s="2" t="str">
        <f>STEP①【データ貼付】!B340</f>
        <v>網走</v>
      </c>
      <c r="I341" s="49" t="str">
        <f>STEP①【データ貼付】!C340</f>
        <v>223/5/13</v>
      </c>
      <c r="J341" s="2" t="str">
        <f>STEP①【データ貼付】!F340</f>
        <v>上田琉一郎</v>
      </c>
      <c r="K341" s="2">
        <f>STEP①【データ貼付】!G340</f>
        <v>442</v>
      </c>
      <c r="L341" s="2" t="str">
        <f>STEP①【データ貼付】!H340</f>
        <v>決</v>
      </c>
      <c r="M341" s="2" t="str">
        <f>STEP①【データ貼付】!I340</f>
        <v>大空女満別中</v>
      </c>
      <c r="N341" s="2" t="str">
        <f>STEP①【データ貼付】!J340</f>
        <v>3</v>
      </c>
      <c r="O341" s="2" t="str">
        <f>STEP①【データ貼付】!K340</f>
        <v>+2.3</v>
      </c>
    </row>
    <row r="342" spans="1:15" x14ac:dyDescent="0.15">
      <c r="A342" s="2">
        <v>343</v>
      </c>
      <c r="B342" s="2" t="str">
        <f t="shared" si="11"/>
        <v>中学男子ｼﾞｬﾍﾞﾘｯｸｽﾛｰ31</v>
      </c>
      <c r="C342" s="2" t="str">
        <f>J342&amp;COUNTIF($J$3:J342,J342)</f>
        <v>城宝友希1</v>
      </c>
      <c r="D342" s="51" t="str">
        <f>STEP①【データ貼付】!D341&amp;STEP①【データ貼付】!E341</f>
        <v>中学男子ｼﾞｬﾍﾞﾘｯｸｽﾛｰ</v>
      </c>
      <c r="E342" s="16">
        <f>STEP①【データ貼付】!G341+ROW()/1000000</f>
        <v>2705.0003419999998</v>
      </c>
      <c r="F342" s="2">
        <f t="shared" si="12"/>
        <v>31</v>
      </c>
      <c r="G342" s="2" t="str">
        <f>STEP①【データ貼付】!A341</f>
        <v>混成記録会</v>
      </c>
      <c r="H342" s="2" t="str">
        <f>STEP①【データ貼付】!B341</f>
        <v>網走</v>
      </c>
      <c r="I342" s="49" t="str">
        <f>STEP①【データ貼付】!C341</f>
        <v>10月14日</v>
      </c>
      <c r="J342" s="2" t="str">
        <f>STEP①【データ貼付】!F341</f>
        <v>城宝友希</v>
      </c>
      <c r="K342" s="2">
        <f>STEP①【データ貼付】!G341</f>
        <v>2705</v>
      </c>
      <c r="L342" s="2" t="str">
        <f>STEP①【データ貼付】!H341</f>
        <v>決</v>
      </c>
      <c r="M342" s="2" t="str">
        <f>STEP①【データ貼付】!I341</f>
        <v>網走第二中</v>
      </c>
      <c r="N342" s="2" t="str">
        <f>STEP①【データ貼付】!J341</f>
        <v>1</v>
      </c>
      <c r="O342" s="2" t="str">
        <f>STEP①【データ貼付】!K341</f>
        <v/>
      </c>
    </row>
    <row r="343" spans="1:15" x14ac:dyDescent="0.15">
      <c r="A343" s="2">
        <v>344</v>
      </c>
      <c r="B343" s="2" t="str">
        <f t="shared" si="11"/>
        <v>中学男子円盤投11</v>
      </c>
      <c r="C343" s="2" t="str">
        <f>J343&amp;COUNTIF($J$3:J343,J343)</f>
        <v>城宝友希2</v>
      </c>
      <c r="D343" s="51" t="str">
        <f>STEP①【データ貼付】!D342&amp;STEP①【データ貼付】!E342</f>
        <v>中学男子円盤投</v>
      </c>
      <c r="E343" s="16">
        <f>STEP①【データ貼付】!G342+ROW()/1000000</f>
        <v>1848.0003429999999</v>
      </c>
      <c r="F343" s="2">
        <f t="shared" si="12"/>
        <v>11</v>
      </c>
      <c r="G343" s="2" t="str">
        <f>STEP①【データ貼付】!A342</f>
        <v>混成記録会</v>
      </c>
      <c r="H343" s="2" t="str">
        <f>STEP①【データ貼付】!B342</f>
        <v>網走</v>
      </c>
      <c r="I343" s="49" t="str">
        <f>STEP①【データ貼付】!C342</f>
        <v>10月14日</v>
      </c>
      <c r="J343" s="2" t="str">
        <f>STEP①【データ貼付】!F342</f>
        <v>城宝友希</v>
      </c>
      <c r="K343" s="2">
        <f>STEP①【データ貼付】!G342</f>
        <v>1848</v>
      </c>
      <c r="L343" s="2" t="str">
        <f>STEP①【データ貼付】!H342</f>
        <v>決</v>
      </c>
      <c r="M343" s="2" t="str">
        <f>STEP①【データ貼付】!I342</f>
        <v>網走第二中</v>
      </c>
      <c r="N343" s="2" t="str">
        <f>STEP①【データ貼付】!J342</f>
        <v>1</v>
      </c>
      <c r="O343" s="2" t="str">
        <f>STEP①【データ貼付】!K342</f>
        <v/>
      </c>
    </row>
    <row r="344" spans="1:15" x14ac:dyDescent="0.15">
      <c r="A344" s="2">
        <v>345</v>
      </c>
      <c r="B344" s="2" t="str">
        <f t="shared" si="11"/>
        <v>中学男子走幅跳45</v>
      </c>
      <c r="C344" s="2" t="str">
        <f>J344&amp;COUNTIF($J$3:J344,J344)</f>
        <v>城寳駿太郎1</v>
      </c>
      <c r="D344" s="51" t="str">
        <f>STEP①【データ貼付】!D343&amp;STEP①【データ貼付】!E343</f>
        <v>中学男子走幅跳</v>
      </c>
      <c r="E344" s="16">
        <f>STEP①【データ貼付】!G343+ROW()/1000000</f>
        <v>418.00034399999998</v>
      </c>
      <c r="F344" s="2">
        <f t="shared" si="12"/>
        <v>45</v>
      </c>
      <c r="G344" s="2" t="str">
        <f>STEP①【データ貼付】!A343</f>
        <v>ﾌｨｰﾙﾄﾞ記録会</v>
      </c>
      <c r="H344" s="2" t="str">
        <f>STEP①【データ貼付】!B343</f>
        <v>網走</v>
      </c>
      <c r="I344" s="49">
        <f>STEP①【データ貼付】!C343</f>
        <v>45080</v>
      </c>
      <c r="J344" s="2" t="str">
        <f>STEP①【データ貼付】!F343</f>
        <v>城寳駿太郎</v>
      </c>
      <c r="K344" s="2">
        <f>STEP①【データ貼付】!G343</f>
        <v>418</v>
      </c>
      <c r="L344" s="2" t="str">
        <f>STEP①【データ貼付】!H343</f>
        <v>決</v>
      </c>
      <c r="M344" s="2" t="str">
        <f>STEP①【データ貼付】!I343</f>
        <v>網走第三中</v>
      </c>
      <c r="N344" s="2" t="str">
        <f>STEP①【データ貼付】!J343</f>
        <v>3</v>
      </c>
      <c r="O344" s="2" t="str">
        <f>STEP①【データ貼付】!K343</f>
        <v>+0.4</v>
      </c>
    </row>
    <row r="345" spans="1:15" x14ac:dyDescent="0.15">
      <c r="A345" s="2">
        <v>346</v>
      </c>
      <c r="B345" s="2" t="str">
        <f t="shared" si="11"/>
        <v>中学女子ｼﾞｬﾍﾞﾘｯｸｽﾛｰ4</v>
      </c>
      <c r="C345" s="2" t="str">
        <f>J345&amp;COUNTIF($J$3:J345,J345)</f>
        <v>植松葉那1</v>
      </c>
      <c r="D345" s="51" t="str">
        <f>STEP①【データ貼付】!D344&amp;STEP①【データ貼付】!E344</f>
        <v>中学女子ｼﾞｬﾍﾞﾘｯｸｽﾛｰ</v>
      </c>
      <c r="E345" s="16">
        <f>STEP①【データ貼付】!G344+ROW()/1000000</f>
        <v>3783.0003449999999</v>
      </c>
      <c r="F345" s="2">
        <f t="shared" si="12"/>
        <v>4</v>
      </c>
      <c r="G345" s="2" t="str">
        <f>STEP①【データ貼付】!A344</f>
        <v>記録会④</v>
      </c>
      <c r="H345" s="2" t="str">
        <f>STEP①【データ貼付】!B344</f>
        <v>北見</v>
      </c>
      <c r="I345" s="49" t="str">
        <f>STEP①【データ貼付】!C344</f>
        <v>223/8/8</v>
      </c>
      <c r="J345" s="2" t="str">
        <f>STEP①【データ貼付】!F344</f>
        <v>植松葉那</v>
      </c>
      <c r="K345" s="2">
        <f>STEP①【データ貼付】!G344</f>
        <v>3783</v>
      </c>
      <c r="L345" s="2" t="str">
        <f>STEP①【データ貼付】!H344</f>
        <v>決</v>
      </c>
      <c r="M345" s="2" t="str">
        <f>STEP①【データ貼付】!I344</f>
        <v>芽室中</v>
      </c>
      <c r="N345" s="2" t="str">
        <f>STEP①【データ貼付】!J344</f>
        <v>2</v>
      </c>
      <c r="O345" s="2" t="str">
        <f>STEP①【データ貼付】!K344</f>
        <v/>
      </c>
    </row>
    <row r="346" spans="1:15" x14ac:dyDescent="0.15">
      <c r="A346" s="2">
        <v>347</v>
      </c>
      <c r="B346" s="2" t="str">
        <f t="shared" si="11"/>
        <v>小学女子ｼﾞｬﾍﾞﾘｯｸﾎﾞｰﾙｽﾛｰ20</v>
      </c>
      <c r="C346" s="2" t="str">
        <f>J346&amp;COUNTIF($J$3:J346,J346)</f>
        <v>織田梨花1</v>
      </c>
      <c r="D346" s="51" t="str">
        <f>STEP①【データ貼付】!D345&amp;STEP①【データ貼付】!E345</f>
        <v>小学女子ｼﾞｬﾍﾞﾘｯｸﾎﾞｰﾙｽﾛｰ</v>
      </c>
      <c r="E346" s="16">
        <f>STEP①【データ貼付】!G345+ROW()/1000000</f>
        <v>1119.000346</v>
      </c>
      <c r="F346" s="2">
        <f t="shared" si="12"/>
        <v>20</v>
      </c>
      <c r="G346" s="2" t="str">
        <f>STEP①【データ貼付】!A345</f>
        <v>小学生記録会</v>
      </c>
      <c r="H346" s="2" t="str">
        <f>STEP①【データ貼付】!B345</f>
        <v>北見</v>
      </c>
      <c r="I346" s="49">
        <f>STEP①【データ貼付】!C345</f>
        <v>45199</v>
      </c>
      <c r="J346" s="2" t="str">
        <f>STEP①【データ貼付】!F345</f>
        <v>織田梨花</v>
      </c>
      <c r="K346" s="2">
        <f>STEP①【データ貼付】!G345</f>
        <v>1119</v>
      </c>
      <c r="L346" s="2" t="str">
        <f>STEP①【データ貼付】!H345</f>
        <v>決</v>
      </c>
      <c r="M346" s="2" t="str">
        <f>STEP①【データ貼付】!I345</f>
        <v>訓子府陸上少年団</v>
      </c>
      <c r="N346" s="2" t="str">
        <f>STEP①【データ貼付】!J345</f>
        <v>4</v>
      </c>
      <c r="O346" s="2" t="str">
        <f>STEP①【データ貼付】!K345</f>
        <v/>
      </c>
    </row>
    <row r="347" spans="1:15" x14ac:dyDescent="0.15">
      <c r="A347" s="2">
        <v>348</v>
      </c>
      <c r="B347" s="2" t="str">
        <f t="shared" si="11"/>
        <v>中学男子砲丸投32</v>
      </c>
      <c r="C347" s="2" t="str">
        <f>J347&amp;COUNTIF($J$3:J347,J347)</f>
        <v>新鞍健人1</v>
      </c>
      <c r="D347" s="51" t="str">
        <f>STEP①【データ貼付】!D346&amp;STEP①【データ貼付】!E346</f>
        <v>中学男子砲丸投</v>
      </c>
      <c r="E347" s="16">
        <f>STEP①【データ貼付】!G346+ROW()/1000000</f>
        <v>712.00034700000003</v>
      </c>
      <c r="F347" s="2">
        <f t="shared" si="12"/>
        <v>32</v>
      </c>
      <c r="G347" s="2" t="str">
        <f>STEP①【データ貼付】!A346</f>
        <v>中体連</v>
      </c>
      <c r="H347" s="2" t="str">
        <f>STEP①【データ貼付】!B346</f>
        <v>北見</v>
      </c>
      <c r="I347" s="49">
        <f>STEP①【データ貼付】!C346</f>
        <v>45095</v>
      </c>
      <c r="J347" s="2" t="str">
        <f>STEP①【データ貼付】!F346</f>
        <v>新鞍健人</v>
      </c>
      <c r="K347" s="2">
        <f>STEP①【データ貼付】!G346</f>
        <v>712</v>
      </c>
      <c r="L347" s="2" t="str">
        <f>STEP①【データ貼付】!H346</f>
        <v>決</v>
      </c>
      <c r="M347" s="2" t="str">
        <f>STEP①【データ貼付】!I346</f>
        <v>網走第三中</v>
      </c>
      <c r="N347" s="2" t="str">
        <f>STEP①【データ貼付】!J346</f>
        <v>1</v>
      </c>
      <c r="O347" s="2" t="str">
        <f>STEP①【データ貼付】!K346</f>
        <v/>
      </c>
    </row>
    <row r="348" spans="1:15" x14ac:dyDescent="0.15">
      <c r="A348" s="2">
        <v>349</v>
      </c>
      <c r="B348" s="2" t="str">
        <f t="shared" si="11"/>
        <v>中学男子走幅跳49</v>
      </c>
      <c r="C348" s="2" t="str">
        <f>J348&amp;COUNTIF($J$3:J348,J348)</f>
        <v>森一馬1</v>
      </c>
      <c r="D348" s="51" t="str">
        <f>STEP①【データ貼付】!D347&amp;STEP①【データ貼付】!E347</f>
        <v>中学男子走幅跳</v>
      </c>
      <c r="E348" s="16">
        <f>STEP①【データ貼付】!G347+ROW()/1000000</f>
        <v>396.00034799999997</v>
      </c>
      <c r="F348" s="2">
        <f t="shared" si="12"/>
        <v>49</v>
      </c>
      <c r="G348" s="2" t="str">
        <f>STEP①【データ貼付】!A347</f>
        <v>記録会①</v>
      </c>
      <c r="H348" s="2" t="str">
        <f>STEP①【データ貼付】!B347</f>
        <v>北見</v>
      </c>
      <c r="I348" s="49" t="str">
        <f>STEP①【データ貼付】!C347</f>
        <v>223/4/30</v>
      </c>
      <c r="J348" s="2" t="str">
        <f>STEP①【データ貼付】!F347</f>
        <v>森一馬</v>
      </c>
      <c r="K348" s="2">
        <f>STEP①【データ貼付】!G347</f>
        <v>396</v>
      </c>
      <c r="L348" s="2" t="str">
        <f>STEP①【データ貼付】!H347</f>
        <v>決</v>
      </c>
      <c r="M348" s="2" t="str">
        <f>STEP①【データ貼付】!I347</f>
        <v>斜里中</v>
      </c>
      <c r="N348" s="2" t="str">
        <f>STEP①【データ貼付】!J347</f>
        <v>2</v>
      </c>
      <c r="O348" s="2" t="str">
        <f>STEP①【データ貼付】!K347</f>
        <v>+0.7</v>
      </c>
    </row>
    <row r="349" spans="1:15" x14ac:dyDescent="0.15">
      <c r="A349" s="2">
        <v>350</v>
      </c>
      <c r="B349" s="2" t="str">
        <f t="shared" si="11"/>
        <v>中学男子ｼﾞｬﾍﾞﾘｯｸｽﾛｰ14</v>
      </c>
      <c r="C349" s="2" t="str">
        <f>J349&amp;COUNTIF($J$3:J349,J349)</f>
        <v>森駿哉1</v>
      </c>
      <c r="D349" s="51" t="str">
        <f>STEP①【データ貼付】!D348&amp;STEP①【データ貼付】!E348</f>
        <v>中学男子ｼﾞｬﾍﾞﾘｯｸｽﾛｰ</v>
      </c>
      <c r="E349" s="16">
        <f>STEP①【データ貼付】!G348+ROW()/1000000</f>
        <v>3561.0003489999999</v>
      </c>
      <c r="F349" s="2">
        <f t="shared" si="12"/>
        <v>14</v>
      </c>
      <c r="G349" s="2" t="str">
        <f>STEP①【データ貼付】!A348</f>
        <v>美幌記録会</v>
      </c>
      <c r="H349" s="2" t="str">
        <f>STEP①【データ貼付】!B348</f>
        <v>美幌</v>
      </c>
      <c r="I349" s="49">
        <f>STEP①【データ貼付】!C348</f>
        <v>45208</v>
      </c>
      <c r="J349" s="2" t="str">
        <f>STEP①【データ貼付】!F348</f>
        <v>森駿哉</v>
      </c>
      <c r="K349" s="2">
        <f>STEP①【データ貼付】!G348</f>
        <v>3561</v>
      </c>
      <c r="L349" s="2" t="str">
        <f>STEP①【データ貼付】!H348</f>
        <v>決</v>
      </c>
      <c r="M349" s="2" t="str">
        <f>STEP①【データ貼付】!I348</f>
        <v>美幌北中</v>
      </c>
      <c r="N349" s="2" t="str">
        <f>STEP①【データ貼付】!J348</f>
        <v>3</v>
      </c>
      <c r="O349" s="2" t="str">
        <f>STEP①【データ貼付】!K348</f>
        <v/>
      </c>
    </row>
    <row r="350" spans="1:15" x14ac:dyDescent="0.15">
      <c r="A350" s="2">
        <v>351</v>
      </c>
      <c r="B350" s="2" t="str">
        <f t="shared" si="11"/>
        <v>一般男子走幅跳1</v>
      </c>
      <c r="C350" s="2" t="str">
        <f>J350&amp;COUNTIF($J$3:J350,J350)</f>
        <v>森大地1</v>
      </c>
      <c r="D350" s="51" t="str">
        <f>STEP①【データ貼付】!D349&amp;STEP①【データ貼付】!E349</f>
        <v>一般男子走幅跳</v>
      </c>
      <c r="E350" s="16">
        <f>STEP①【データ貼付】!G349+ROW()/1000000</f>
        <v>659.00035000000003</v>
      </c>
      <c r="F350" s="2">
        <f t="shared" si="12"/>
        <v>1</v>
      </c>
      <c r="G350" s="2" t="str">
        <f>STEP①【データ貼付】!A349</f>
        <v>記録会④</v>
      </c>
      <c r="H350" s="2" t="str">
        <f>STEP①【データ貼付】!B349</f>
        <v>北見</v>
      </c>
      <c r="I350" s="49" t="str">
        <f>STEP①【データ貼付】!C349</f>
        <v>223/8/8</v>
      </c>
      <c r="J350" s="2" t="str">
        <f>STEP①【データ貼付】!F349</f>
        <v>森大地</v>
      </c>
      <c r="K350" s="2">
        <f>STEP①【データ貼付】!G349</f>
        <v>659</v>
      </c>
      <c r="L350" s="2" t="str">
        <f>STEP①【データ貼付】!H349</f>
        <v>決</v>
      </c>
      <c r="M350" s="2" t="str">
        <f>STEP①【データ貼付】!I349</f>
        <v>オホーツク陸協</v>
      </c>
      <c r="N350" s="2" t="str">
        <f>STEP①【データ貼付】!J349</f>
        <v/>
      </c>
      <c r="O350" s="2" t="str">
        <f>STEP①【データ貼付】!K349</f>
        <v>+0.8</v>
      </c>
    </row>
    <row r="351" spans="1:15" x14ac:dyDescent="0.15">
      <c r="A351" s="2">
        <v>352</v>
      </c>
      <c r="B351" s="2" t="str">
        <f t="shared" si="11"/>
        <v>中学女子走幅跳24</v>
      </c>
      <c r="C351" s="2" t="str">
        <f>J351&amp;COUNTIF($J$3:J351,J351)</f>
        <v>森谷里津1</v>
      </c>
      <c r="D351" s="51" t="str">
        <f>STEP①【データ貼付】!D350&amp;STEP①【データ貼付】!E350</f>
        <v>中学女子走幅跳</v>
      </c>
      <c r="E351" s="16">
        <f>STEP①【データ貼付】!G350+ROW()/1000000</f>
        <v>352.00035100000002</v>
      </c>
      <c r="F351" s="2">
        <f t="shared" si="12"/>
        <v>24</v>
      </c>
      <c r="G351" s="2" t="str">
        <f>STEP①【データ貼付】!A350</f>
        <v>中体連</v>
      </c>
      <c r="H351" s="2" t="str">
        <f>STEP①【データ貼付】!B350</f>
        <v>北見</v>
      </c>
      <c r="I351" s="49">
        <f>STEP①【データ貼付】!C350</f>
        <v>45094</v>
      </c>
      <c r="J351" s="2" t="str">
        <f>STEP①【データ貼付】!F350</f>
        <v>森谷里津</v>
      </c>
      <c r="K351" s="2">
        <f>STEP①【データ貼付】!G350</f>
        <v>352</v>
      </c>
      <c r="L351" s="2" t="str">
        <f>STEP①【データ貼付】!H350</f>
        <v>決</v>
      </c>
      <c r="M351" s="2" t="str">
        <f>STEP①【データ貼付】!I350</f>
        <v>遠軽中</v>
      </c>
      <c r="N351" s="2" t="str">
        <f>STEP①【データ貼付】!J350</f>
        <v>2</v>
      </c>
      <c r="O351" s="2" t="str">
        <f>STEP①【データ貼付】!K350</f>
        <v>+0.5</v>
      </c>
    </row>
    <row r="352" spans="1:15" x14ac:dyDescent="0.15">
      <c r="A352" s="2">
        <v>353</v>
      </c>
      <c r="B352" s="2" t="str">
        <f t="shared" si="11"/>
        <v>高校男子三段跳14</v>
      </c>
      <c r="C352" s="2" t="str">
        <f>J352&amp;COUNTIF($J$3:J352,J352)</f>
        <v>森田泰輔1</v>
      </c>
      <c r="D352" s="51" t="str">
        <f>STEP①【データ貼付】!D351&amp;STEP①【データ貼付】!E351</f>
        <v>高校男子三段跳</v>
      </c>
      <c r="E352" s="16">
        <f>STEP①【データ貼付】!G351+ROW()/1000000</f>
        <v>1143.000352</v>
      </c>
      <c r="F352" s="2">
        <f t="shared" si="12"/>
        <v>14</v>
      </c>
      <c r="G352" s="2" t="str">
        <f>STEP①【データ貼付】!A351</f>
        <v>高校支部</v>
      </c>
      <c r="H352" s="2" t="str">
        <f>STEP①【データ貼付】!B351</f>
        <v>北見</v>
      </c>
      <c r="I352" s="49" t="str">
        <f>STEP①【データ貼付】!C351</f>
        <v>223/5/20</v>
      </c>
      <c r="J352" s="2" t="str">
        <f>STEP①【データ貼付】!F351</f>
        <v>森田泰輔</v>
      </c>
      <c r="K352" s="2">
        <f>STEP①【データ貼付】!G351</f>
        <v>1143</v>
      </c>
      <c r="L352" s="2" t="str">
        <f>STEP①【データ貼付】!H351</f>
        <v>決</v>
      </c>
      <c r="M352" s="2" t="str">
        <f>STEP①【データ貼付】!I351</f>
        <v>北見北斗</v>
      </c>
      <c r="N352" s="2" t="str">
        <f>STEP①【データ貼付】!J351</f>
        <v>2</v>
      </c>
      <c r="O352" s="2" t="str">
        <f>STEP①【データ貼付】!K351</f>
        <v>+1.3</v>
      </c>
    </row>
    <row r="353" spans="1:15" x14ac:dyDescent="0.15">
      <c r="A353" s="2">
        <v>354</v>
      </c>
      <c r="B353" s="2" t="str">
        <f t="shared" si="11"/>
        <v>中学男子砲丸投14</v>
      </c>
      <c r="C353" s="2" t="str">
        <f>J353&amp;COUNTIF($J$3:J353,J353)</f>
        <v>神作　芽吹1</v>
      </c>
      <c r="D353" s="51" t="str">
        <f>STEP①【データ貼付】!D352&amp;STEP①【データ貼付】!E352</f>
        <v>中学男子砲丸投</v>
      </c>
      <c r="E353" s="16">
        <f>STEP①【データ貼付】!G352+ROW()/1000000</f>
        <v>923.00035300000002</v>
      </c>
      <c r="F353" s="2">
        <f t="shared" si="12"/>
        <v>14</v>
      </c>
      <c r="G353" s="2" t="str">
        <f>STEP①【データ貼付】!A352</f>
        <v>北海道ジュニア</v>
      </c>
      <c r="H353" s="2" t="str">
        <f>STEP①【データ貼付】!B352</f>
        <v>千歳</v>
      </c>
      <c r="I353" s="49" t="str">
        <f>STEP①【データ貼付】!C352</f>
        <v>223/9/3</v>
      </c>
      <c r="J353" s="2" t="str">
        <f>STEP①【データ貼付】!F352</f>
        <v>神作　芽吹</v>
      </c>
      <c r="K353" s="2">
        <f>STEP①【データ貼付】!G352</f>
        <v>923</v>
      </c>
      <c r="L353" s="2" t="str">
        <f>STEP①【データ貼付】!H352</f>
        <v>決</v>
      </c>
      <c r="M353" s="2" t="str">
        <f>STEP①【データ貼付】!I352</f>
        <v>美幌北中</v>
      </c>
      <c r="N353" s="2">
        <f>STEP①【データ貼付】!J352</f>
        <v>1</v>
      </c>
      <c r="O353" s="2">
        <f>STEP①【データ貼付】!K352</f>
        <v>0</v>
      </c>
    </row>
    <row r="354" spans="1:15" x14ac:dyDescent="0.15">
      <c r="A354" s="2">
        <v>355</v>
      </c>
      <c r="B354" s="2" t="str">
        <f t="shared" si="11"/>
        <v>中学男子ｼﾞｬﾍﾞﾘｯｸｽﾛｰ33</v>
      </c>
      <c r="C354" s="2" t="str">
        <f>J354&amp;COUNTIF($J$3:J354,J354)</f>
        <v>神作芽吹1</v>
      </c>
      <c r="D354" s="51" t="str">
        <f>STEP①【データ貼付】!D353&amp;STEP①【データ貼付】!E353</f>
        <v>中学男子ｼﾞｬﾍﾞﾘｯｸｽﾛｰ</v>
      </c>
      <c r="E354" s="16">
        <f>STEP①【データ貼付】!G353+ROW()/1000000</f>
        <v>2561.0003539999998</v>
      </c>
      <c r="F354" s="2">
        <f t="shared" si="12"/>
        <v>33</v>
      </c>
      <c r="G354" s="2" t="str">
        <f>STEP①【データ貼付】!A353</f>
        <v>記録会③</v>
      </c>
      <c r="H354" s="2" t="str">
        <f>STEP①【データ貼付】!B353</f>
        <v>北見</v>
      </c>
      <c r="I354" s="49" t="str">
        <f>STEP①【データ貼付】!C353</f>
        <v>223/7/17</v>
      </c>
      <c r="J354" s="2" t="str">
        <f>STEP①【データ貼付】!F353</f>
        <v>神作芽吹</v>
      </c>
      <c r="K354" s="2">
        <f>STEP①【データ貼付】!G353</f>
        <v>2561</v>
      </c>
      <c r="L354" s="2" t="str">
        <f>STEP①【データ貼付】!H353</f>
        <v>決</v>
      </c>
      <c r="M354" s="2" t="str">
        <f>STEP①【データ貼付】!I353</f>
        <v>美幌北中</v>
      </c>
      <c r="N354" s="2" t="str">
        <f>STEP①【データ貼付】!J353</f>
        <v>1</v>
      </c>
      <c r="O354" s="2" t="str">
        <f>STEP①【データ貼付】!K353</f>
        <v/>
      </c>
    </row>
    <row r="355" spans="1:15" x14ac:dyDescent="0.15">
      <c r="A355" s="2">
        <v>356</v>
      </c>
      <c r="B355" s="2" t="str">
        <f t="shared" si="11"/>
        <v>中学男子円盤投12</v>
      </c>
      <c r="C355" s="2" t="str">
        <f>J355&amp;COUNTIF($J$3:J355,J355)</f>
        <v>神作芽吹2</v>
      </c>
      <c r="D355" s="51" t="str">
        <f>STEP①【データ貼付】!D354&amp;STEP①【データ貼付】!E354</f>
        <v>中学男子円盤投</v>
      </c>
      <c r="E355" s="16">
        <f>STEP①【データ貼付】!G354+ROW()/1000000</f>
        <v>1418.0003549999999</v>
      </c>
      <c r="F355" s="2">
        <f t="shared" si="12"/>
        <v>12</v>
      </c>
      <c r="G355" s="2" t="str">
        <f>STEP①【データ貼付】!A354</f>
        <v>混成記録会</v>
      </c>
      <c r="H355" s="2" t="str">
        <f>STEP①【データ貼付】!B354</f>
        <v>網走</v>
      </c>
      <c r="I355" s="49" t="str">
        <f>STEP①【データ貼付】!C354</f>
        <v>10月14日</v>
      </c>
      <c r="J355" s="2" t="str">
        <f>STEP①【データ貼付】!F354</f>
        <v>神作芽吹</v>
      </c>
      <c r="K355" s="2">
        <f>STEP①【データ貼付】!G354</f>
        <v>1418</v>
      </c>
      <c r="L355" s="2" t="str">
        <f>STEP①【データ貼付】!H354</f>
        <v>決</v>
      </c>
      <c r="M355" s="2" t="str">
        <f>STEP①【データ貼付】!I354</f>
        <v>美幌北中</v>
      </c>
      <c r="N355" s="2" t="str">
        <f>STEP①【データ貼付】!J354</f>
        <v>1</v>
      </c>
      <c r="O355" s="2" t="str">
        <f>STEP①【データ貼付】!K354</f>
        <v/>
      </c>
    </row>
    <row r="356" spans="1:15" x14ac:dyDescent="0.15">
      <c r="A356" s="2">
        <v>357</v>
      </c>
      <c r="B356" s="2" t="str">
        <f t="shared" si="11"/>
        <v>中学男子砲丸投20</v>
      </c>
      <c r="C356" s="2" t="str">
        <f>J356&amp;COUNTIF($J$3:J356,J356)</f>
        <v>神作芽吹3</v>
      </c>
      <c r="D356" s="51" t="str">
        <f>STEP①【データ貼付】!D355&amp;STEP①【データ貼付】!E355</f>
        <v>中学男子砲丸投</v>
      </c>
      <c r="E356" s="16">
        <f>STEP①【データ貼付】!G355+ROW()/1000000</f>
        <v>843.00035600000001</v>
      </c>
      <c r="F356" s="2">
        <f t="shared" si="12"/>
        <v>20</v>
      </c>
      <c r="G356" s="2" t="e">
        <f>STEP①【データ貼付】!A355</f>
        <v>#N/A</v>
      </c>
      <c r="H356" s="2" t="e">
        <f>STEP①【データ貼付】!B355</f>
        <v>#N/A</v>
      </c>
      <c r="I356" s="49">
        <f>STEP①【データ貼付】!C355</f>
        <v>45158</v>
      </c>
      <c r="J356" s="2" t="str">
        <f>STEP①【データ貼付】!F355</f>
        <v>神作芽吹</v>
      </c>
      <c r="K356" s="2">
        <f>STEP①【データ貼付】!G355</f>
        <v>843</v>
      </c>
      <c r="L356" s="2" t="str">
        <f>STEP①【データ貼付】!H355</f>
        <v>決</v>
      </c>
      <c r="M356" s="2" t="str">
        <f>STEP①【データ貼付】!I355</f>
        <v>美幌北中</v>
      </c>
      <c r="N356" s="2" t="str">
        <f>STEP①【データ貼付】!J355</f>
        <v>1</v>
      </c>
      <c r="O356" s="2" t="str">
        <f>STEP①【データ貼付】!K355</f>
        <v/>
      </c>
    </row>
    <row r="357" spans="1:15" x14ac:dyDescent="0.15">
      <c r="A357" s="2">
        <v>358</v>
      </c>
      <c r="B357" s="2" t="str">
        <f t="shared" si="11"/>
        <v>小学男子ｼﾞｬﾍﾞﾘｯｸﾎﾞｰﾙｽﾛｰ61</v>
      </c>
      <c r="C357" s="2" t="str">
        <f>J357&amp;COUNTIF($J$3:J357,J357)</f>
        <v>諏訪泰生1</v>
      </c>
      <c r="D357" s="51" t="str">
        <f>STEP①【データ貼付】!D356&amp;STEP①【データ貼付】!E356</f>
        <v>小学男子ｼﾞｬﾍﾞﾘｯｸﾎﾞｰﾙｽﾛｰ</v>
      </c>
      <c r="E357" s="16">
        <f>STEP①【データ貼付】!G356+ROW()/1000000</f>
        <v>1130.0003569999999</v>
      </c>
      <c r="F357" s="2">
        <f t="shared" si="12"/>
        <v>61</v>
      </c>
      <c r="G357" s="2" t="str">
        <f>STEP①【データ貼付】!A356</f>
        <v>美幌記録会</v>
      </c>
      <c r="H357" s="2" t="str">
        <f>STEP①【データ貼付】!B356</f>
        <v>美幌</v>
      </c>
      <c r="I357" s="49">
        <f>STEP①【データ貼付】!C356</f>
        <v>45208</v>
      </c>
      <c r="J357" s="2" t="str">
        <f>STEP①【データ貼付】!F356</f>
        <v>諏訪泰生</v>
      </c>
      <c r="K357" s="2">
        <f>STEP①【データ貼付】!G356</f>
        <v>1130</v>
      </c>
      <c r="L357" s="2" t="str">
        <f>STEP①【データ貼付】!H356</f>
        <v>決</v>
      </c>
      <c r="M357" s="2" t="str">
        <f>STEP①【データ貼付】!I356</f>
        <v>美幌RC</v>
      </c>
      <c r="N357" s="2" t="str">
        <f>STEP①【データ貼付】!J356</f>
        <v>2</v>
      </c>
      <c r="O357" s="2" t="str">
        <f>STEP①【データ貼付】!K356</f>
        <v/>
      </c>
    </row>
    <row r="358" spans="1:15" x14ac:dyDescent="0.15">
      <c r="A358" s="2">
        <v>359</v>
      </c>
      <c r="B358" s="2" t="str">
        <f t="shared" si="11"/>
        <v>高校男子やり投11</v>
      </c>
      <c r="C358" s="2" t="str">
        <f>J358&amp;COUNTIF($J$3:J358,J358)</f>
        <v>須藤晴人1</v>
      </c>
      <c r="D358" s="51" t="str">
        <f>STEP①【データ貼付】!D357&amp;STEP①【データ貼付】!E357</f>
        <v>高校男子やり投</v>
      </c>
      <c r="E358" s="16">
        <f>STEP①【データ貼付】!G357+ROW()/1000000</f>
        <v>4377.0003580000002</v>
      </c>
      <c r="F358" s="2">
        <f t="shared" si="12"/>
        <v>11</v>
      </c>
      <c r="G358" s="2" t="str">
        <f>STEP①【データ貼付】!A357</f>
        <v>高校支部</v>
      </c>
      <c r="H358" s="2" t="str">
        <f>STEP①【データ貼付】!B357</f>
        <v>北見</v>
      </c>
      <c r="I358" s="49" t="str">
        <f>STEP①【データ貼付】!C357</f>
        <v>223/5/18</v>
      </c>
      <c r="J358" s="2" t="str">
        <f>STEP①【データ貼付】!F357</f>
        <v>須藤晴人</v>
      </c>
      <c r="K358" s="2">
        <f>STEP①【データ貼付】!G357</f>
        <v>4377</v>
      </c>
      <c r="L358" s="2" t="str">
        <f>STEP①【データ貼付】!H357</f>
        <v>決</v>
      </c>
      <c r="M358" s="2" t="str">
        <f>STEP①【データ貼付】!I357</f>
        <v>北見北斗</v>
      </c>
      <c r="N358" s="2" t="str">
        <f>STEP①【データ貼付】!J357</f>
        <v>3</v>
      </c>
      <c r="O358" s="2" t="str">
        <f>STEP①【データ貼付】!K357</f>
        <v/>
      </c>
    </row>
    <row r="359" spans="1:15" x14ac:dyDescent="0.15">
      <c r="A359" s="2">
        <v>360</v>
      </c>
      <c r="B359" s="2" t="str">
        <f t="shared" si="11"/>
        <v>高校男子砲丸投6</v>
      </c>
      <c r="C359" s="2" t="str">
        <f>J359&amp;COUNTIF($J$3:J359,J359)</f>
        <v>須藤晴人2</v>
      </c>
      <c r="D359" s="51" t="str">
        <f>STEP①【データ貼付】!D358&amp;STEP①【データ貼付】!E358</f>
        <v>高校男子砲丸投</v>
      </c>
      <c r="E359" s="16">
        <f>STEP①【データ貼付】!G358+ROW()/1000000</f>
        <v>1047.0003589999999</v>
      </c>
      <c r="F359" s="2">
        <f t="shared" si="12"/>
        <v>6</v>
      </c>
      <c r="G359" s="2" t="str">
        <f>STEP①【データ貼付】!A358</f>
        <v>全道高校</v>
      </c>
      <c r="H359" s="2" t="str">
        <f>STEP①【データ貼付】!B358</f>
        <v>厚別</v>
      </c>
      <c r="I359" s="49">
        <f>STEP①【データ貼付】!C358</f>
        <v>45093</v>
      </c>
      <c r="J359" s="2" t="str">
        <f>STEP①【データ貼付】!F358</f>
        <v>須藤晴人</v>
      </c>
      <c r="K359" s="2">
        <f>STEP①【データ貼付】!G358</f>
        <v>1047</v>
      </c>
      <c r="L359" s="2" t="str">
        <f>STEP①【データ貼付】!H358</f>
        <v>予</v>
      </c>
      <c r="M359" s="2" t="str">
        <f>STEP①【データ貼付】!I358</f>
        <v>北見北斗</v>
      </c>
      <c r="N359" s="2" t="str">
        <f>STEP①【データ貼付】!J358</f>
        <v>3</v>
      </c>
      <c r="O359" s="2" t="str">
        <f>STEP①【データ貼付】!K358</f>
        <v/>
      </c>
    </row>
    <row r="360" spans="1:15" x14ac:dyDescent="0.15">
      <c r="A360" s="2">
        <v>361</v>
      </c>
      <c r="B360" s="2" t="str">
        <f t="shared" si="11"/>
        <v>中学男子砲丸投37</v>
      </c>
      <c r="C360" s="2" t="str">
        <f>J360&amp;COUNTIF($J$3:J360,J360)</f>
        <v>須藤奏祐1</v>
      </c>
      <c r="D360" s="51" t="str">
        <f>STEP①【データ貼付】!D359&amp;STEP①【データ貼付】!E359</f>
        <v>中学男子砲丸投</v>
      </c>
      <c r="E360" s="16">
        <f>STEP①【データ貼付】!G359+ROW()/1000000</f>
        <v>589.00036</v>
      </c>
      <c r="F360" s="2">
        <f t="shared" si="12"/>
        <v>37</v>
      </c>
      <c r="G360" s="2" t="str">
        <f>STEP①【データ貼付】!A359</f>
        <v>記録会③</v>
      </c>
      <c r="H360" s="2" t="str">
        <f>STEP①【データ貼付】!B359</f>
        <v>北見</v>
      </c>
      <c r="I360" s="49" t="str">
        <f>STEP①【データ貼付】!C359</f>
        <v>223/7/17</v>
      </c>
      <c r="J360" s="2" t="str">
        <f>STEP①【データ貼付】!F359</f>
        <v>須藤奏祐</v>
      </c>
      <c r="K360" s="2">
        <f>STEP①【データ貼付】!G359</f>
        <v>589</v>
      </c>
      <c r="L360" s="2" t="str">
        <f>STEP①【データ貼付】!H359</f>
        <v>決</v>
      </c>
      <c r="M360" s="2" t="str">
        <f>STEP①【データ貼付】!I359</f>
        <v>北見東陵中</v>
      </c>
      <c r="N360" s="2" t="str">
        <f>STEP①【データ貼付】!J359</f>
        <v>2</v>
      </c>
      <c r="O360" s="2" t="str">
        <f>STEP①【データ貼付】!K359</f>
        <v/>
      </c>
    </row>
    <row r="361" spans="1:15" x14ac:dyDescent="0.15">
      <c r="A361" s="2">
        <v>362</v>
      </c>
      <c r="B361" s="2" t="str">
        <f t="shared" si="11"/>
        <v>中学男子走幅跳34</v>
      </c>
      <c r="C361" s="2" t="str">
        <f>J361&amp;COUNTIF($J$3:J361,J361)</f>
        <v>須藤翼1</v>
      </c>
      <c r="D361" s="51" t="str">
        <f>STEP①【データ貼付】!D360&amp;STEP①【データ貼付】!E360</f>
        <v>中学男子走幅跳</v>
      </c>
      <c r="E361" s="16">
        <f>STEP①【データ貼付】!G360+ROW()/1000000</f>
        <v>449.000361</v>
      </c>
      <c r="F361" s="2">
        <f t="shared" si="12"/>
        <v>34</v>
      </c>
      <c r="G361" s="2" t="str">
        <f>STEP①【データ貼付】!A360</f>
        <v>通信陸上</v>
      </c>
      <c r="H361" s="2" t="str">
        <f>STEP①【データ貼付】!B360</f>
        <v>網走</v>
      </c>
      <c r="I361" s="49">
        <f>STEP①【データ貼付】!C360</f>
        <v>45109</v>
      </c>
      <c r="J361" s="2" t="str">
        <f>STEP①【データ貼付】!F360</f>
        <v>須藤翼</v>
      </c>
      <c r="K361" s="2">
        <f>STEP①【データ貼付】!G360</f>
        <v>449</v>
      </c>
      <c r="L361" s="2" t="str">
        <f>STEP①【データ貼付】!H360</f>
        <v>決</v>
      </c>
      <c r="M361" s="2" t="str">
        <f>STEP①【データ貼付】!I360</f>
        <v>北見常呂中</v>
      </c>
      <c r="N361" s="2" t="str">
        <f>STEP①【データ貼付】!J360</f>
        <v>1</v>
      </c>
      <c r="O361" s="2" t="str">
        <f>STEP①【データ貼付】!K360</f>
        <v>+1.8</v>
      </c>
    </row>
    <row r="362" spans="1:15" x14ac:dyDescent="0.15">
      <c r="A362" s="2">
        <v>363</v>
      </c>
      <c r="B362" s="2" t="str">
        <f t="shared" si="11"/>
        <v>高校男子ハンマー投10</v>
      </c>
      <c r="C362" s="2" t="str">
        <f>J362&amp;COUNTIF($J$3:J362,J362)</f>
        <v>水口湊太1</v>
      </c>
      <c r="D362" s="51" t="str">
        <f>STEP①【データ貼付】!D361&amp;STEP①【データ貼付】!E361</f>
        <v>高校男子ハンマー投</v>
      </c>
      <c r="E362" s="16">
        <f>STEP①【データ貼付】!G361+ROW()/1000000</f>
        <v>3041.0003620000002</v>
      </c>
      <c r="F362" s="2">
        <f t="shared" si="12"/>
        <v>10</v>
      </c>
      <c r="G362" s="2" t="str">
        <f>STEP①【データ貼付】!A361</f>
        <v>記録会①</v>
      </c>
      <c r="H362" s="2" t="str">
        <f>STEP①【データ貼付】!B361</f>
        <v>北見</v>
      </c>
      <c r="I362" s="49" t="str">
        <f>STEP①【データ貼付】!C361</f>
        <v>223/4/30</v>
      </c>
      <c r="J362" s="2" t="str">
        <f>STEP①【データ貼付】!F361</f>
        <v>水口湊太</v>
      </c>
      <c r="K362" s="2">
        <f>STEP①【データ貼付】!G361</f>
        <v>3041</v>
      </c>
      <c r="L362" s="2" t="str">
        <f>STEP①【データ貼付】!H361</f>
        <v>決</v>
      </c>
      <c r="M362" s="2" t="str">
        <f>STEP①【データ貼付】!I361</f>
        <v>北見緑陵高</v>
      </c>
      <c r="N362" s="2" t="str">
        <f>STEP①【データ貼付】!J361</f>
        <v>3</v>
      </c>
      <c r="O362" s="2" t="str">
        <f>STEP①【データ貼付】!K361</f>
        <v/>
      </c>
    </row>
    <row r="363" spans="1:15" x14ac:dyDescent="0.15">
      <c r="A363" s="2">
        <v>364</v>
      </c>
      <c r="B363" s="2" t="str">
        <f t="shared" si="11"/>
        <v>高校男子円盤投6</v>
      </c>
      <c r="C363" s="2" t="str">
        <f>J363&amp;COUNTIF($J$3:J363,J363)</f>
        <v>水口湊太2</v>
      </c>
      <c r="D363" s="51" t="str">
        <f>STEP①【データ貼付】!D362&amp;STEP①【データ貼付】!E362</f>
        <v>高校男子円盤投</v>
      </c>
      <c r="E363" s="16">
        <f>STEP①【データ貼付】!G362+ROW()/1000000</f>
        <v>3270.0003630000001</v>
      </c>
      <c r="F363" s="2">
        <f t="shared" si="12"/>
        <v>6</v>
      </c>
      <c r="G363" s="2" t="str">
        <f>STEP①【データ貼付】!A362</f>
        <v>高校支部</v>
      </c>
      <c r="H363" s="2" t="str">
        <f>STEP①【データ貼付】!B362</f>
        <v>北見</v>
      </c>
      <c r="I363" s="49" t="str">
        <f>STEP①【データ貼付】!C362</f>
        <v>223/5/19</v>
      </c>
      <c r="J363" s="2" t="str">
        <f>STEP①【データ貼付】!F362</f>
        <v>水口湊太</v>
      </c>
      <c r="K363" s="2">
        <f>STEP①【データ貼付】!G362</f>
        <v>3270</v>
      </c>
      <c r="L363" s="2" t="str">
        <f>STEP①【データ貼付】!H362</f>
        <v>決</v>
      </c>
      <c r="M363" s="2" t="str">
        <f>STEP①【データ貼付】!I362</f>
        <v>北見緑陵</v>
      </c>
      <c r="N363" s="2" t="str">
        <f>STEP①【データ貼付】!J362</f>
        <v>3</v>
      </c>
      <c r="O363" s="2" t="str">
        <f>STEP①【データ貼付】!K362</f>
        <v/>
      </c>
    </row>
    <row r="364" spans="1:15" x14ac:dyDescent="0.15">
      <c r="A364" s="2">
        <v>365</v>
      </c>
      <c r="B364" s="2" t="str">
        <f t="shared" si="11"/>
        <v>高校男子砲丸投10</v>
      </c>
      <c r="C364" s="2" t="str">
        <f>J364&amp;COUNTIF($J$3:J364,J364)</f>
        <v>水口湊太3</v>
      </c>
      <c r="D364" s="51" t="str">
        <f>STEP①【データ貼付】!D363&amp;STEP①【データ貼付】!E363</f>
        <v>高校男子砲丸投</v>
      </c>
      <c r="E364" s="16">
        <f>STEP①【データ貼付】!G363+ROW()/1000000</f>
        <v>985.00036399999999</v>
      </c>
      <c r="F364" s="2">
        <f t="shared" si="12"/>
        <v>10</v>
      </c>
      <c r="G364" s="2" t="str">
        <f>STEP①【データ貼付】!A363</f>
        <v>選手権</v>
      </c>
      <c r="H364" s="2" t="str">
        <f>STEP①【データ貼付】!B363</f>
        <v>北見</v>
      </c>
      <c r="I364" s="49" t="str">
        <f>STEP①【データ貼付】!C363</f>
        <v>223/5/6</v>
      </c>
      <c r="J364" s="2" t="str">
        <f>STEP①【データ貼付】!F363</f>
        <v>水口湊太</v>
      </c>
      <c r="K364" s="2">
        <f>STEP①【データ貼付】!G363</f>
        <v>985</v>
      </c>
      <c r="L364" s="2" t="str">
        <f>STEP①【データ貼付】!H363</f>
        <v>決</v>
      </c>
      <c r="M364" s="2" t="str">
        <f>STEP①【データ貼付】!I363</f>
        <v>北見緑陵高</v>
      </c>
      <c r="N364" s="2" t="str">
        <f>STEP①【データ貼付】!J363</f>
        <v>3</v>
      </c>
      <c r="O364" s="2" t="str">
        <f>STEP①【データ貼付】!K363</f>
        <v/>
      </c>
    </row>
    <row r="365" spans="1:15" x14ac:dyDescent="0.15">
      <c r="A365" s="2">
        <v>366</v>
      </c>
      <c r="B365" s="2" t="str">
        <f t="shared" si="11"/>
        <v>中学男子ｼﾞｬﾍﾞﾘｯｸｽﾛｰ19</v>
      </c>
      <c r="C365" s="2" t="str">
        <f>J365&amp;COUNTIF($J$3:J365,J365)</f>
        <v>水野　龍空1</v>
      </c>
      <c r="D365" s="51" t="str">
        <f>STEP①【データ貼付】!D364&amp;STEP①【データ貼付】!E364</f>
        <v>中学男子ｼﾞｬﾍﾞﾘｯｸｽﾛｰ</v>
      </c>
      <c r="E365" s="16">
        <f>STEP①【データ貼付】!G364+ROW()/1000000</f>
        <v>3334.0003649999999</v>
      </c>
      <c r="F365" s="2">
        <f t="shared" si="12"/>
        <v>19</v>
      </c>
      <c r="G365" s="2" t="str">
        <f>STEP①【データ貼付】!A364</f>
        <v>北海道ジュニア</v>
      </c>
      <c r="H365" s="2" t="str">
        <f>STEP①【データ貼付】!B364</f>
        <v>千歳</v>
      </c>
      <c r="I365" s="49" t="str">
        <f>STEP①【データ貼付】!C364</f>
        <v>223/9/3</v>
      </c>
      <c r="J365" s="2" t="str">
        <f>STEP①【データ貼付】!F364</f>
        <v>水野　龍空</v>
      </c>
      <c r="K365" s="2">
        <f>STEP①【データ貼付】!G364</f>
        <v>3334</v>
      </c>
      <c r="L365" s="2" t="str">
        <f>STEP①【データ貼付】!H364</f>
        <v>決</v>
      </c>
      <c r="M365" s="2" t="str">
        <f>STEP①【データ貼付】!I364</f>
        <v>北見常呂中</v>
      </c>
      <c r="N365" s="2">
        <f>STEP①【データ貼付】!J364</f>
        <v>2</v>
      </c>
      <c r="O365" s="2">
        <f>STEP①【データ貼付】!K364</f>
        <v>0</v>
      </c>
    </row>
    <row r="366" spans="1:15" x14ac:dyDescent="0.15">
      <c r="A366" s="2">
        <v>367</v>
      </c>
      <c r="B366" s="2" t="str">
        <f t="shared" si="11"/>
        <v>高校男子ハンマー投12</v>
      </c>
      <c r="C366" s="2" t="str">
        <f>J366&amp;COUNTIF($J$3:J366,J366)</f>
        <v>水野舜也1</v>
      </c>
      <c r="D366" s="51" t="str">
        <f>STEP①【データ貼付】!D365&amp;STEP①【データ貼付】!E365</f>
        <v>高校男子ハンマー投</v>
      </c>
      <c r="E366" s="16">
        <f>STEP①【データ貼付】!G365+ROW()/1000000</f>
        <v>2919.0003660000002</v>
      </c>
      <c r="F366" s="2">
        <f t="shared" si="12"/>
        <v>12</v>
      </c>
      <c r="G366" s="2" t="str">
        <f>STEP①【データ貼付】!A365</f>
        <v>高校支部</v>
      </c>
      <c r="H366" s="2" t="str">
        <f>STEP①【データ貼付】!B365</f>
        <v>北見</v>
      </c>
      <c r="I366" s="49" t="str">
        <f>STEP①【データ貼付】!C365</f>
        <v>223/5/18</v>
      </c>
      <c r="J366" s="2" t="str">
        <f>STEP①【データ貼付】!F365</f>
        <v>水野舜也</v>
      </c>
      <c r="K366" s="2">
        <f>STEP①【データ貼付】!G365</f>
        <v>2919</v>
      </c>
      <c r="L366" s="2" t="str">
        <f>STEP①【データ貼付】!H365</f>
        <v>決</v>
      </c>
      <c r="M366" s="2" t="str">
        <f>STEP①【データ貼付】!I365</f>
        <v>北見緑陵</v>
      </c>
      <c r="N366" s="2" t="str">
        <f>STEP①【データ貼付】!J365</f>
        <v>3</v>
      </c>
      <c r="O366" s="2" t="str">
        <f>STEP①【データ貼付】!K365</f>
        <v/>
      </c>
    </row>
    <row r="367" spans="1:15" x14ac:dyDescent="0.15">
      <c r="A367" s="2">
        <v>368</v>
      </c>
      <c r="B367" s="2" t="str">
        <f t="shared" si="11"/>
        <v>高校男子砲丸投11</v>
      </c>
      <c r="C367" s="2" t="str">
        <f>J367&amp;COUNTIF($J$3:J367,J367)</f>
        <v>水野舜也2</v>
      </c>
      <c r="D367" s="51" t="str">
        <f>STEP①【データ貼付】!D366&amp;STEP①【データ貼付】!E366</f>
        <v>高校男子砲丸投</v>
      </c>
      <c r="E367" s="16">
        <f>STEP①【データ貼付】!G366+ROW()/1000000</f>
        <v>980.00036699999998</v>
      </c>
      <c r="F367" s="2">
        <f t="shared" si="12"/>
        <v>11</v>
      </c>
      <c r="G367" s="2" t="str">
        <f>STEP①【データ貼付】!A366</f>
        <v>高校支部</v>
      </c>
      <c r="H367" s="2" t="str">
        <f>STEP①【データ貼付】!B366</f>
        <v>北見</v>
      </c>
      <c r="I367" s="49" t="str">
        <f>STEP①【データ貼付】!C366</f>
        <v>223/5/20</v>
      </c>
      <c r="J367" s="2" t="str">
        <f>STEP①【データ貼付】!F366</f>
        <v>水野舜也</v>
      </c>
      <c r="K367" s="2">
        <f>STEP①【データ貼付】!G366</f>
        <v>980</v>
      </c>
      <c r="L367" s="2" t="str">
        <f>STEP①【データ貼付】!H366</f>
        <v>決</v>
      </c>
      <c r="M367" s="2" t="str">
        <f>STEP①【データ貼付】!I366</f>
        <v>北見緑陵</v>
      </c>
      <c r="N367" s="2" t="str">
        <f>STEP①【データ貼付】!J366</f>
        <v>3</v>
      </c>
      <c r="O367" s="2" t="str">
        <f>STEP①【データ貼付】!K366</f>
        <v/>
      </c>
    </row>
    <row r="368" spans="1:15" x14ac:dyDescent="0.15">
      <c r="A368" s="2">
        <v>369</v>
      </c>
      <c r="B368" s="2" t="str">
        <f t="shared" si="11"/>
        <v>中学男子ｼﾞｬﾍﾞﾘｯｸｽﾛｰ10</v>
      </c>
      <c r="C368" s="2" t="str">
        <f>J368&amp;COUNTIF($J$3:J368,J368)</f>
        <v>水野龍空1</v>
      </c>
      <c r="D368" s="51" t="str">
        <f>STEP①【データ貼付】!D367&amp;STEP①【データ貼付】!E367</f>
        <v>中学男子ｼﾞｬﾍﾞﾘｯｸｽﾛｰ</v>
      </c>
      <c r="E368" s="16">
        <f>STEP①【データ貼付】!G367+ROW()/1000000</f>
        <v>4153.000368</v>
      </c>
      <c r="F368" s="2">
        <f t="shared" si="12"/>
        <v>10</v>
      </c>
      <c r="G368" s="2" t="str">
        <f>STEP①【データ貼付】!A367</f>
        <v>通信陸上</v>
      </c>
      <c r="H368" s="2" t="str">
        <f>STEP①【データ貼付】!B367</f>
        <v>網走</v>
      </c>
      <c r="I368" s="49">
        <f>STEP①【データ貼付】!C367</f>
        <v>45109</v>
      </c>
      <c r="J368" s="2" t="str">
        <f>STEP①【データ貼付】!F367</f>
        <v>水野龍空</v>
      </c>
      <c r="K368" s="2">
        <f>STEP①【データ貼付】!G367</f>
        <v>4153</v>
      </c>
      <c r="L368" s="2" t="str">
        <f>STEP①【データ貼付】!H367</f>
        <v>決</v>
      </c>
      <c r="M368" s="2" t="str">
        <f>STEP①【データ貼付】!I367</f>
        <v>北見常呂中</v>
      </c>
      <c r="N368" s="2" t="str">
        <f>STEP①【データ貼付】!J367</f>
        <v>2</v>
      </c>
      <c r="O368" s="2" t="str">
        <f>STEP①【データ貼付】!K367</f>
        <v/>
      </c>
    </row>
    <row r="369" spans="1:15" x14ac:dyDescent="0.15">
      <c r="A369" s="2">
        <v>370</v>
      </c>
      <c r="B369" s="2" t="str">
        <f t="shared" si="11"/>
        <v>高校女子三段跳5</v>
      </c>
      <c r="C369" s="2" t="str">
        <f>J369&amp;COUNTIF($J$3:J369,J369)</f>
        <v>杉本玲奈1</v>
      </c>
      <c r="D369" s="51" t="str">
        <f>STEP①【データ貼付】!D368&amp;STEP①【データ貼付】!E368</f>
        <v>高校女子三段跳</v>
      </c>
      <c r="E369" s="16">
        <f>STEP①【データ貼付】!G368+ROW()/1000000</f>
        <v>998.00036899999998</v>
      </c>
      <c r="F369" s="2">
        <f t="shared" si="12"/>
        <v>5</v>
      </c>
      <c r="G369" s="2" t="str">
        <f>STEP①【データ貼付】!A368</f>
        <v>高校支部</v>
      </c>
      <c r="H369" s="2" t="str">
        <f>STEP①【データ貼付】!B368</f>
        <v>北見</v>
      </c>
      <c r="I369" s="49" t="str">
        <f>STEP①【データ貼付】!C368</f>
        <v>223/5/20</v>
      </c>
      <c r="J369" s="2" t="str">
        <f>STEP①【データ貼付】!F368</f>
        <v>杉本玲奈</v>
      </c>
      <c r="K369" s="2">
        <f>STEP①【データ貼付】!G368</f>
        <v>998</v>
      </c>
      <c r="L369" s="2" t="str">
        <f>STEP①【データ貼付】!H368</f>
        <v>決</v>
      </c>
      <c r="M369" s="2" t="str">
        <f>STEP①【データ貼付】!I368</f>
        <v>網走南ケ丘</v>
      </c>
      <c r="N369" s="2" t="str">
        <f>STEP①【データ貼付】!J368</f>
        <v>3</v>
      </c>
      <c r="O369" s="2" t="str">
        <f>STEP①【データ貼付】!K368</f>
        <v>0.0</v>
      </c>
    </row>
    <row r="370" spans="1:15" x14ac:dyDescent="0.15">
      <c r="A370" s="2">
        <v>371</v>
      </c>
      <c r="B370" s="2" t="str">
        <f t="shared" si="11"/>
        <v>高校女子走幅跳9</v>
      </c>
      <c r="C370" s="2" t="str">
        <f>J370&amp;COUNTIF($J$3:J370,J370)</f>
        <v>杉本玲奈2</v>
      </c>
      <c r="D370" s="51" t="str">
        <f>STEP①【データ貼付】!D369&amp;STEP①【データ貼付】!E369</f>
        <v>高校女子走幅跳</v>
      </c>
      <c r="E370" s="16">
        <f>STEP①【データ貼付】!G369+ROW()/1000000</f>
        <v>451.00036999999998</v>
      </c>
      <c r="F370" s="2">
        <f t="shared" si="12"/>
        <v>9</v>
      </c>
      <c r="G370" s="2" t="str">
        <f>STEP①【データ貼付】!A369</f>
        <v>秋季陸上</v>
      </c>
      <c r="H370" s="2" t="str">
        <f>STEP①【データ貼付】!B369</f>
        <v>網走</v>
      </c>
      <c r="I370" s="49">
        <f>STEP①【データ貼付】!C369</f>
        <v>45178</v>
      </c>
      <c r="J370" s="2" t="str">
        <f>STEP①【データ貼付】!F369</f>
        <v>杉本玲奈</v>
      </c>
      <c r="K370" s="2">
        <f>STEP①【データ貼付】!G369</f>
        <v>451</v>
      </c>
      <c r="L370" s="2" t="str">
        <f>STEP①【データ貼付】!H369</f>
        <v>決</v>
      </c>
      <c r="M370" s="2" t="str">
        <f>STEP①【データ貼付】!I369</f>
        <v>網走南ケ丘高</v>
      </c>
      <c r="N370" s="2" t="str">
        <f>STEP①【データ貼付】!J369</f>
        <v>3</v>
      </c>
      <c r="O370" s="2" t="str">
        <f>STEP①【データ貼付】!K369</f>
        <v>+1.8</v>
      </c>
    </row>
    <row r="371" spans="1:15" x14ac:dyDescent="0.15">
      <c r="A371" s="2">
        <v>372</v>
      </c>
      <c r="B371" s="2" t="str">
        <f t="shared" si="11"/>
        <v>高校男子走幅跳19</v>
      </c>
      <c r="C371" s="2" t="str">
        <f>J371&amp;COUNTIF($J$3:J371,J371)</f>
        <v>菅田大斗1</v>
      </c>
      <c r="D371" s="51" t="str">
        <f>STEP①【データ貼付】!D370&amp;STEP①【データ貼付】!E370</f>
        <v>高校男子走幅跳</v>
      </c>
      <c r="E371" s="16">
        <f>STEP①【データ貼付】!G370+ROW()/1000000</f>
        <v>557.00037099999997</v>
      </c>
      <c r="F371" s="2">
        <f t="shared" si="12"/>
        <v>19</v>
      </c>
      <c r="G371" s="2" t="str">
        <f>STEP①【データ貼付】!A370</f>
        <v>秋季陸上</v>
      </c>
      <c r="H371" s="2" t="str">
        <f>STEP①【データ貼付】!B370</f>
        <v>網走</v>
      </c>
      <c r="I371" s="49">
        <f>STEP①【データ貼付】!C370</f>
        <v>45178</v>
      </c>
      <c r="J371" s="2" t="str">
        <f>STEP①【データ貼付】!F370</f>
        <v>菅田大斗</v>
      </c>
      <c r="K371" s="2">
        <f>STEP①【データ貼付】!G370</f>
        <v>557</v>
      </c>
      <c r="L371" s="2" t="str">
        <f>STEP①【データ貼付】!H370</f>
        <v>決</v>
      </c>
      <c r="M371" s="2" t="str">
        <f>STEP①【データ貼付】!I370</f>
        <v>北見北斗高</v>
      </c>
      <c r="N371" s="2" t="str">
        <f>STEP①【データ貼付】!J370</f>
        <v>2</v>
      </c>
      <c r="O371" s="2" t="str">
        <f>STEP①【データ貼付】!K370</f>
        <v>-0.2</v>
      </c>
    </row>
    <row r="372" spans="1:15" x14ac:dyDescent="0.15">
      <c r="A372" s="2">
        <v>373</v>
      </c>
      <c r="B372" s="2" t="str">
        <f t="shared" si="11"/>
        <v>中学男子走幅跳42</v>
      </c>
      <c r="C372" s="2" t="str">
        <f>J372&amp;COUNTIF($J$3:J372,J372)</f>
        <v>菅田晧生1</v>
      </c>
      <c r="D372" s="51" t="str">
        <f>STEP①【データ貼付】!D371&amp;STEP①【データ貼付】!E371</f>
        <v>中学男子走幅跳</v>
      </c>
      <c r="E372" s="16">
        <f>STEP①【データ貼付】!G371+ROW()/1000000</f>
        <v>425.00037200000003</v>
      </c>
      <c r="F372" s="2">
        <f t="shared" si="12"/>
        <v>42</v>
      </c>
      <c r="G372" s="2" t="str">
        <f>STEP①【データ貼付】!A371</f>
        <v>ﾌｨｰﾙﾄﾞ記録会</v>
      </c>
      <c r="H372" s="2" t="str">
        <f>STEP①【データ貼付】!B371</f>
        <v>網走</v>
      </c>
      <c r="I372" s="49">
        <f>STEP①【データ貼付】!C371</f>
        <v>45080</v>
      </c>
      <c r="J372" s="2" t="str">
        <f>STEP①【データ貼付】!F371</f>
        <v>菅田晧生</v>
      </c>
      <c r="K372" s="2">
        <f>STEP①【データ貼付】!G371</f>
        <v>425</v>
      </c>
      <c r="L372" s="2" t="str">
        <f>STEP①【データ貼付】!H371</f>
        <v>決</v>
      </c>
      <c r="M372" s="2" t="str">
        <f>STEP①【データ貼付】!I371</f>
        <v>美幌中</v>
      </c>
      <c r="N372" s="2" t="str">
        <f>STEP①【データ貼付】!J371</f>
        <v>2</v>
      </c>
      <c r="O372" s="2" t="str">
        <f>STEP①【データ貼付】!K371</f>
        <v>+2.0</v>
      </c>
    </row>
    <row r="373" spans="1:15" x14ac:dyDescent="0.15">
      <c r="A373" s="2">
        <v>374</v>
      </c>
      <c r="B373" s="2" t="str">
        <f t="shared" si="11"/>
        <v>中学女子ｼﾞｬﾍﾞﾘｯｸｽﾛｰ9</v>
      </c>
      <c r="C373" s="2" t="str">
        <f>J373&amp;COUNTIF($J$3:J373,J373)</f>
        <v>菅野　栞1</v>
      </c>
      <c r="D373" s="51" t="str">
        <f>STEP①【データ貼付】!D372&amp;STEP①【データ貼付】!E372</f>
        <v>中学女子ｼﾞｬﾍﾞﾘｯｸｽﾛｰ</v>
      </c>
      <c r="E373" s="16">
        <f>STEP①【データ貼付】!G372+ROW()/1000000</f>
        <v>3047.0003729999999</v>
      </c>
      <c r="F373" s="2">
        <f t="shared" si="12"/>
        <v>9</v>
      </c>
      <c r="G373" s="2" t="str">
        <f>STEP①【データ貼付】!A372</f>
        <v>北海道ジュニア</v>
      </c>
      <c r="H373" s="2" t="str">
        <f>STEP①【データ貼付】!B372</f>
        <v>千歳</v>
      </c>
      <c r="I373" s="49" t="str">
        <f>STEP①【データ貼付】!C372</f>
        <v>223/9/3</v>
      </c>
      <c r="J373" s="2" t="str">
        <f>STEP①【データ貼付】!F372</f>
        <v>菅野　栞</v>
      </c>
      <c r="K373" s="2">
        <f>STEP①【データ貼付】!G372</f>
        <v>3047</v>
      </c>
      <c r="L373" s="2" t="str">
        <f>STEP①【データ貼付】!H372</f>
        <v>決</v>
      </c>
      <c r="M373" s="2" t="str">
        <f>STEP①【データ貼付】!I372</f>
        <v>網走第二中</v>
      </c>
      <c r="N373" s="2">
        <f>STEP①【データ貼付】!J372</f>
        <v>3</v>
      </c>
      <c r="O373" s="2">
        <f>STEP①【データ貼付】!K372</f>
        <v>0</v>
      </c>
    </row>
    <row r="374" spans="1:15" x14ac:dyDescent="0.15">
      <c r="A374" s="2">
        <v>375</v>
      </c>
      <c r="B374" s="2" t="str">
        <f t="shared" si="11"/>
        <v>高校女子走幅跳11</v>
      </c>
      <c r="C374" s="2" t="str">
        <f>J374&amp;COUNTIF($J$3:J374,J374)</f>
        <v>菅野雅1</v>
      </c>
      <c r="D374" s="51" t="str">
        <f>STEP①【データ貼付】!D373&amp;STEP①【データ貼付】!E373</f>
        <v>高校女子走幅跳</v>
      </c>
      <c r="E374" s="16">
        <f>STEP①【データ貼付】!G373+ROW()/1000000</f>
        <v>392.00037400000002</v>
      </c>
      <c r="F374" s="2">
        <f t="shared" si="12"/>
        <v>11</v>
      </c>
      <c r="G374" s="2" t="str">
        <f>STEP①【データ貼付】!A373</f>
        <v>記録会①</v>
      </c>
      <c r="H374" s="2" t="str">
        <f>STEP①【データ貼付】!B373</f>
        <v>北見</v>
      </c>
      <c r="I374" s="49" t="str">
        <f>STEP①【データ貼付】!C373</f>
        <v>223/4/30</v>
      </c>
      <c r="J374" s="2" t="str">
        <f>STEP①【データ貼付】!F373</f>
        <v>菅野雅</v>
      </c>
      <c r="K374" s="2">
        <f>STEP①【データ貼付】!G373</f>
        <v>392</v>
      </c>
      <c r="L374" s="2" t="str">
        <f>STEP①【データ貼付】!H373</f>
        <v>決</v>
      </c>
      <c r="M374" s="2" t="str">
        <f>STEP①【データ貼付】!I373</f>
        <v>紋別高</v>
      </c>
      <c r="N374" s="2" t="str">
        <f>STEP①【データ貼付】!J373</f>
        <v>3</v>
      </c>
      <c r="O374" s="2" t="str">
        <f>STEP①【データ貼付】!K373</f>
        <v>-0.2</v>
      </c>
    </row>
    <row r="375" spans="1:15" x14ac:dyDescent="0.15">
      <c r="A375" s="2">
        <v>376</v>
      </c>
      <c r="B375" s="2" t="str">
        <f t="shared" si="11"/>
        <v>中学男子砲丸投12</v>
      </c>
      <c r="C375" s="2" t="str">
        <f>J375&amp;COUNTIF($J$3:J375,J375)</f>
        <v>菅野之哉1</v>
      </c>
      <c r="D375" s="51" t="str">
        <f>STEP①【データ貼付】!D374&amp;STEP①【データ貼付】!E374</f>
        <v>中学男子砲丸投</v>
      </c>
      <c r="E375" s="16">
        <f>STEP①【データ貼付】!G374+ROW()/1000000</f>
        <v>934.00037499999996</v>
      </c>
      <c r="F375" s="2">
        <f t="shared" si="12"/>
        <v>12</v>
      </c>
      <c r="G375" s="2" t="str">
        <f>STEP①【データ貼付】!A374</f>
        <v>記録会③</v>
      </c>
      <c r="H375" s="2" t="str">
        <f>STEP①【データ貼付】!B374</f>
        <v>北見</v>
      </c>
      <c r="I375" s="49" t="str">
        <f>STEP①【データ貼付】!C374</f>
        <v>223/7/17</v>
      </c>
      <c r="J375" s="2" t="str">
        <f>STEP①【データ貼付】!F374</f>
        <v>菅野之哉</v>
      </c>
      <c r="K375" s="2">
        <f>STEP①【データ貼付】!G374</f>
        <v>934</v>
      </c>
      <c r="L375" s="2" t="str">
        <f>STEP①【データ貼付】!H374</f>
        <v>決</v>
      </c>
      <c r="M375" s="2" t="str">
        <f>STEP①【データ貼付】!I374</f>
        <v>北見高栄中</v>
      </c>
      <c r="N375" s="2" t="str">
        <f>STEP①【データ貼付】!J374</f>
        <v>2</v>
      </c>
      <c r="O375" s="2" t="str">
        <f>STEP①【データ貼付】!K374</f>
        <v/>
      </c>
    </row>
    <row r="376" spans="1:15" x14ac:dyDescent="0.15">
      <c r="A376" s="2">
        <v>377</v>
      </c>
      <c r="B376" s="2" t="str">
        <f t="shared" si="11"/>
        <v>中学女子ｼﾞｬﾍﾞﾘｯｸｽﾛｰ8</v>
      </c>
      <c r="C376" s="2" t="str">
        <f>J376&amp;COUNTIF($J$3:J376,J376)</f>
        <v>菅野栞1</v>
      </c>
      <c r="D376" s="51" t="str">
        <f>STEP①【データ貼付】!D375&amp;STEP①【データ貼付】!E375</f>
        <v>中学女子ｼﾞｬﾍﾞﾘｯｸｽﾛｰ</v>
      </c>
      <c r="E376" s="16">
        <f>STEP①【データ貼付】!G375+ROW()/1000000</f>
        <v>3048.000376</v>
      </c>
      <c r="F376" s="2">
        <f t="shared" si="12"/>
        <v>8</v>
      </c>
      <c r="G376" s="2" t="str">
        <f>STEP①【データ貼付】!A375</f>
        <v>記録会③</v>
      </c>
      <c r="H376" s="2" t="str">
        <f>STEP①【データ貼付】!B375</f>
        <v>北見</v>
      </c>
      <c r="I376" s="49" t="str">
        <f>STEP①【データ貼付】!C375</f>
        <v>223/7/17</v>
      </c>
      <c r="J376" s="2" t="str">
        <f>STEP①【データ貼付】!F375</f>
        <v>菅野栞</v>
      </c>
      <c r="K376" s="2">
        <f>STEP①【データ貼付】!G375</f>
        <v>3048</v>
      </c>
      <c r="L376" s="2" t="str">
        <f>STEP①【データ貼付】!H375</f>
        <v>決</v>
      </c>
      <c r="M376" s="2" t="str">
        <f>STEP①【データ貼付】!I375</f>
        <v>網走第二中</v>
      </c>
      <c r="N376" s="2" t="str">
        <f>STEP①【データ貼付】!J375</f>
        <v>3</v>
      </c>
      <c r="O376" s="2" t="str">
        <f>STEP①【データ貼付】!K375</f>
        <v/>
      </c>
    </row>
    <row r="377" spans="1:15" x14ac:dyDescent="0.15">
      <c r="A377" s="2">
        <v>378</v>
      </c>
      <c r="B377" s="2" t="str">
        <f t="shared" si="11"/>
        <v>中学女子砲丸投4</v>
      </c>
      <c r="C377" s="2" t="str">
        <f>J377&amp;COUNTIF($J$3:J377,J377)</f>
        <v>菅野栞2</v>
      </c>
      <c r="D377" s="51" t="str">
        <f>STEP①【データ貼付】!D376&amp;STEP①【データ貼付】!E376</f>
        <v>中学女子砲丸投</v>
      </c>
      <c r="E377" s="16">
        <f>STEP①【データ貼付】!G376+ROW()/1000000</f>
        <v>893.00037699999996</v>
      </c>
      <c r="F377" s="2">
        <f t="shared" si="12"/>
        <v>4</v>
      </c>
      <c r="G377" s="2" t="str">
        <f>STEP①【データ貼付】!A376</f>
        <v>通信陸上</v>
      </c>
      <c r="H377" s="2" t="str">
        <f>STEP①【データ貼付】!B376</f>
        <v>網走</v>
      </c>
      <c r="I377" s="49">
        <f>STEP①【データ貼付】!C376</f>
        <v>45109</v>
      </c>
      <c r="J377" s="2" t="str">
        <f>STEP①【データ貼付】!F376</f>
        <v>菅野栞</v>
      </c>
      <c r="K377" s="2">
        <f>STEP①【データ貼付】!G376</f>
        <v>893</v>
      </c>
      <c r="L377" s="2" t="str">
        <f>STEP①【データ貼付】!H376</f>
        <v>決</v>
      </c>
      <c r="M377" s="2" t="str">
        <f>STEP①【データ貼付】!I376</f>
        <v>網走第二中</v>
      </c>
      <c r="N377" s="2" t="str">
        <f>STEP①【データ貼付】!J376</f>
        <v>3</v>
      </c>
      <c r="O377" s="2" t="str">
        <f>STEP①【データ貼付】!K376</f>
        <v/>
      </c>
    </row>
    <row r="378" spans="1:15" x14ac:dyDescent="0.15">
      <c r="A378" s="2">
        <v>379</v>
      </c>
      <c r="B378" s="2" t="str">
        <f t="shared" si="11"/>
        <v>高校男子やり投21</v>
      </c>
      <c r="C378" s="2" t="str">
        <f>J378&amp;COUNTIF($J$3:J378,J378)</f>
        <v>世古敏彦1</v>
      </c>
      <c r="D378" s="51" t="str">
        <f>STEP①【データ貼付】!D377&amp;STEP①【データ貼付】!E377</f>
        <v>高校男子やり投</v>
      </c>
      <c r="E378" s="16">
        <f>STEP①【データ貼付】!G377+ROW()/1000000</f>
        <v>3541.0003780000002</v>
      </c>
      <c r="F378" s="2">
        <f t="shared" si="12"/>
        <v>21</v>
      </c>
      <c r="G378" s="2" t="str">
        <f>STEP①【データ貼付】!A377</f>
        <v>秋季陸上</v>
      </c>
      <c r="H378" s="2" t="str">
        <f>STEP①【データ貼付】!B377</f>
        <v>網走</v>
      </c>
      <c r="I378" s="49">
        <f>STEP①【データ貼付】!C377</f>
        <v>45178</v>
      </c>
      <c r="J378" s="2" t="str">
        <f>STEP①【データ貼付】!F377</f>
        <v>世古敏彦</v>
      </c>
      <c r="K378" s="2">
        <f>STEP①【データ貼付】!G377</f>
        <v>3541</v>
      </c>
      <c r="L378" s="2" t="str">
        <f>STEP①【データ貼付】!H377</f>
        <v>決</v>
      </c>
      <c r="M378" s="2" t="str">
        <f>STEP①【データ貼付】!I377</f>
        <v>日体大附属高</v>
      </c>
      <c r="N378" s="2" t="str">
        <f>STEP①【データ貼付】!J377</f>
        <v>2</v>
      </c>
      <c r="O378" s="2" t="str">
        <f>STEP①【データ貼付】!K377</f>
        <v/>
      </c>
    </row>
    <row r="379" spans="1:15" x14ac:dyDescent="0.15">
      <c r="A379" s="2">
        <v>380</v>
      </c>
      <c r="B379" s="2" t="str">
        <f t="shared" si="11"/>
        <v>高校男子円盤投8</v>
      </c>
      <c r="C379" s="2" t="str">
        <f>J379&amp;COUNTIF($J$3:J379,J379)</f>
        <v>世古敏彦2</v>
      </c>
      <c r="D379" s="51" t="str">
        <f>STEP①【データ貼付】!D378&amp;STEP①【データ貼付】!E378</f>
        <v>高校男子円盤投</v>
      </c>
      <c r="E379" s="16">
        <f>STEP①【データ貼付】!G378+ROW()/1000000</f>
        <v>3171.0003790000001</v>
      </c>
      <c r="F379" s="2">
        <f t="shared" si="12"/>
        <v>8</v>
      </c>
      <c r="G379" s="2" t="str">
        <f>STEP①【データ貼付】!A378</f>
        <v>記録会③</v>
      </c>
      <c r="H379" s="2" t="str">
        <f>STEP①【データ貼付】!B378</f>
        <v>北見</v>
      </c>
      <c r="I379" s="49" t="str">
        <f>STEP①【データ貼付】!C378</f>
        <v>223/7/17</v>
      </c>
      <c r="J379" s="2" t="str">
        <f>STEP①【データ貼付】!F378</f>
        <v>世古敏彦</v>
      </c>
      <c r="K379" s="2">
        <f>STEP①【データ貼付】!G378</f>
        <v>3171</v>
      </c>
      <c r="L379" s="2" t="str">
        <f>STEP①【データ貼付】!H378</f>
        <v>決</v>
      </c>
      <c r="M379" s="2" t="str">
        <f>STEP①【データ貼付】!I378</f>
        <v>日体大附属高</v>
      </c>
      <c r="N379" s="2" t="str">
        <f>STEP①【データ貼付】!J378</f>
        <v>2</v>
      </c>
      <c r="O379" s="2" t="str">
        <f>STEP①【データ貼付】!K378</f>
        <v/>
      </c>
    </row>
    <row r="380" spans="1:15" x14ac:dyDescent="0.15">
      <c r="A380" s="2">
        <v>381</v>
      </c>
      <c r="B380" s="2" t="str">
        <f t="shared" si="11"/>
        <v>高校男子砲丸投24</v>
      </c>
      <c r="C380" s="2" t="str">
        <f>J380&amp;COUNTIF($J$3:J380,J380)</f>
        <v>世古敏彦3</v>
      </c>
      <c r="D380" s="51" t="str">
        <f>STEP①【データ貼付】!D379&amp;STEP①【データ貼付】!E379</f>
        <v>高校男子砲丸投</v>
      </c>
      <c r="E380" s="16">
        <f>STEP①【データ貼付】!G379+ROW()/1000000</f>
        <v>828.00037999999995</v>
      </c>
      <c r="F380" s="2">
        <f t="shared" si="12"/>
        <v>24</v>
      </c>
      <c r="G380" s="2" t="str">
        <f>STEP①【データ貼付】!A379</f>
        <v>記録会③</v>
      </c>
      <c r="H380" s="2" t="str">
        <f>STEP①【データ貼付】!B379</f>
        <v>北見</v>
      </c>
      <c r="I380" s="49" t="str">
        <f>STEP①【データ貼付】!C379</f>
        <v>223/7/17</v>
      </c>
      <c r="J380" s="2" t="str">
        <f>STEP①【データ貼付】!F379</f>
        <v>世古敏彦</v>
      </c>
      <c r="K380" s="2">
        <f>STEP①【データ貼付】!G379</f>
        <v>828</v>
      </c>
      <c r="L380" s="2" t="str">
        <f>STEP①【データ貼付】!H379</f>
        <v>決</v>
      </c>
      <c r="M380" s="2" t="str">
        <f>STEP①【データ貼付】!I379</f>
        <v>日体大附属高</v>
      </c>
      <c r="N380" s="2" t="str">
        <f>STEP①【データ貼付】!J379</f>
        <v>2</v>
      </c>
      <c r="O380" s="2" t="str">
        <f>STEP①【データ貼付】!K379</f>
        <v/>
      </c>
    </row>
    <row r="381" spans="1:15" x14ac:dyDescent="0.15">
      <c r="A381" s="2">
        <v>382</v>
      </c>
      <c r="B381" s="2" t="str">
        <f t="shared" si="11"/>
        <v>小学男子ｼﾞｬﾍﾞﾘｯｸﾎﾞｰﾙｽﾛｰ14</v>
      </c>
      <c r="C381" s="2" t="str">
        <f>J381&amp;COUNTIF($J$3:J381,J381)</f>
        <v>瀬戸海翔1</v>
      </c>
      <c r="D381" s="51" t="str">
        <f>STEP①【データ貼付】!D380&amp;STEP①【データ貼付】!E380</f>
        <v>小学男子ｼﾞｬﾍﾞﾘｯｸﾎﾞｰﾙｽﾛｰ</v>
      </c>
      <c r="E381" s="16">
        <f>STEP①【データ貼付】!G380+ROW()/1000000</f>
        <v>3353.0003809999998</v>
      </c>
      <c r="F381" s="2">
        <f t="shared" si="12"/>
        <v>14</v>
      </c>
      <c r="G381" s="2" t="str">
        <f>STEP①【データ貼付】!A380</f>
        <v>小学生記録会</v>
      </c>
      <c r="H381" s="2" t="str">
        <f>STEP①【データ貼付】!B380</f>
        <v>北見</v>
      </c>
      <c r="I381" s="49">
        <f>STEP①【データ貼付】!C380</f>
        <v>45199</v>
      </c>
      <c r="J381" s="2" t="str">
        <f>STEP①【データ貼付】!F380</f>
        <v>瀬戸海翔</v>
      </c>
      <c r="K381" s="2">
        <f>STEP①【データ貼付】!G380</f>
        <v>3353</v>
      </c>
      <c r="L381" s="2" t="str">
        <f>STEP①【データ貼付】!H380</f>
        <v>決</v>
      </c>
      <c r="M381" s="2" t="str">
        <f>STEP①【データ貼付】!I380</f>
        <v>オホーツクキッズ</v>
      </c>
      <c r="N381" s="2" t="str">
        <f>STEP①【データ貼付】!J380</f>
        <v>5</v>
      </c>
      <c r="O381" s="2" t="str">
        <f>STEP①【データ貼付】!K380</f>
        <v/>
      </c>
    </row>
    <row r="382" spans="1:15" x14ac:dyDescent="0.15">
      <c r="A382" s="2">
        <v>383</v>
      </c>
      <c r="B382" s="2" t="str">
        <f t="shared" si="11"/>
        <v>小学男子砲丸投3</v>
      </c>
      <c r="C382" s="2" t="str">
        <f>J382&amp;COUNTIF($J$3:J382,J382)</f>
        <v>瀬戸海翔2</v>
      </c>
      <c r="D382" s="51" t="str">
        <f>STEP①【データ貼付】!D381&amp;STEP①【データ貼付】!E381</f>
        <v>小学男子砲丸投</v>
      </c>
      <c r="E382" s="16">
        <f>STEP①【データ貼付】!G381+ROW()/1000000</f>
        <v>698.00038199999995</v>
      </c>
      <c r="F382" s="2">
        <f t="shared" si="12"/>
        <v>3</v>
      </c>
      <c r="G382" s="2" t="str">
        <f>STEP①【データ貼付】!A381</f>
        <v>小学生記録会</v>
      </c>
      <c r="H382" s="2" t="str">
        <f>STEP①【データ貼付】!B381</f>
        <v>北見</v>
      </c>
      <c r="I382" s="49">
        <f>STEP①【データ貼付】!C381</f>
        <v>45199</v>
      </c>
      <c r="J382" s="2" t="str">
        <f>STEP①【データ貼付】!F381</f>
        <v>瀬戸海翔</v>
      </c>
      <c r="K382" s="2">
        <f>STEP①【データ貼付】!G381</f>
        <v>698</v>
      </c>
      <c r="L382" s="2" t="str">
        <f>STEP①【データ貼付】!H381</f>
        <v>決</v>
      </c>
      <c r="M382" s="2" t="str">
        <f>STEP①【データ貼付】!I381</f>
        <v>オホーツクキッズ</v>
      </c>
      <c r="N382" s="2" t="str">
        <f>STEP①【データ貼付】!J381</f>
        <v>5</v>
      </c>
      <c r="O382" s="2" t="str">
        <f>STEP①【データ貼付】!K381</f>
        <v/>
      </c>
    </row>
    <row r="383" spans="1:15" x14ac:dyDescent="0.15">
      <c r="A383" s="2">
        <v>384</v>
      </c>
      <c r="B383" s="2" t="str">
        <f t="shared" si="11"/>
        <v>中学女子走幅跳20</v>
      </c>
      <c r="C383" s="2" t="str">
        <f>J383&amp;COUNTIF($J$3:J383,J383)</f>
        <v>瀬川ここみ1</v>
      </c>
      <c r="D383" s="51" t="str">
        <f>STEP①【データ貼付】!D382&amp;STEP①【データ貼付】!E382</f>
        <v>中学女子走幅跳</v>
      </c>
      <c r="E383" s="16">
        <f>STEP①【データ貼付】!G382+ROW()/1000000</f>
        <v>375.000383</v>
      </c>
      <c r="F383" s="2">
        <f t="shared" si="12"/>
        <v>20</v>
      </c>
      <c r="G383" s="2" t="str">
        <f>STEP①【データ貼付】!A382</f>
        <v>選手権</v>
      </c>
      <c r="H383" s="2" t="str">
        <f>STEP①【データ貼付】!B382</f>
        <v>北見</v>
      </c>
      <c r="I383" s="49" t="str">
        <f>STEP①【データ貼付】!C382</f>
        <v>223/5/6</v>
      </c>
      <c r="J383" s="2" t="str">
        <f>STEP①【データ貼付】!F382</f>
        <v>瀬川ここみ</v>
      </c>
      <c r="K383" s="2">
        <f>STEP①【データ貼付】!G382</f>
        <v>375</v>
      </c>
      <c r="L383" s="2" t="str">
        <f>STEP①【データ貼付】!H382</f>
        <v>決</v>
      </c>
      <c r="M383" s="2" t="str">
        <f>STEP①【データ貼付】!I382</f>
        <v>斜里中</v>
      </c>
      <c r="N383" s="2" t="str">
        <f>STEP①【データ貼付】!J382</f>
        <v>1</v>
      </c>
      <c r="O383" s="2" t="str">
        <f>STEP①【データ貼付】!K382</f>
        <v>+1.9</v>
      </c>
    </row>
    <row r="384" spans="1:15" x14ac:dyDescent="0.15">
      <c r="A384" s="2">
        <v>385</v>
      </c>
      <c r="B384" s="2" t="str">
        <f t="shared" si="11"/>
        <v>高校女子やり投9</v>
      </c>
      <c r="C384" s="2" t="str">
        <f>J384&amp;COUNTIF($J$3:J384,J384)</f>
        <v>成田心夢1</v>
      </c>
      <c r="D384" s="51" t="str">
        <f>STEP①【データ貼付】!D383&amp;STEP①【データ貼付】!E383</f>
        <v>高校女子やり投</v>
      </c>
      <c r="E384" s="16">
        <f>STEP①【データ貼付】!G383+ROW()/1000000</f>
        <v>2094.0003839999999</v>
      </c>
      <c r="F384" s="2">
        <f t="shared" si="12"/>
        <v>9</v>
      </c>
      <c r="G384" s="2" t="str">
        <f>STEP①【データ貼付】!A383</f>
        <v>高校新人</v>
      </c>
      <c r="H384" s="2" t="str">
        <f>STEP①【データ貼付】!B383</f>
        <v>網走</v>
      </c>
      <c r="I384" s="49">
        <f>STEP①【データ貼付】!C383</f>
        <v>45156</v>
      </c>
      <c r="J384" s="2" t="str">
        <f>STEP①【データ貼付】!F383</f>
        <v>成田心夢</v>
      </c>
      <c r="K384" s="2">
        <f>STEP①【データ貼付】!G383</f>
        <v>2094</v>
      </c>
      <c r="L384" s="2" t="str">
        <f>STEP①【データ貼付】!H383</f>
        <v>決</v>
      </c>
      <c r="M384" s="2" t="str">
        <f>STEP①【データ貼付】!I383</f>
        <v>遠軽高</v>
      </c>
      <c r="N384" s="2" t="str">
        <f>STEP①【データ貼付】!J383</f>
        <v>1</v>
      </c>
      <c r="O384" s="2" t="str">
        <f>STEP①【データ貼付】!K383</f>
        <v/>
      </c>
    </row>
    <row r="385" spans="1:15" x14ac:dyDescent="0.15">
      <c r="A385" s="2">
        <v>386</v>
      </c>
      <c r="B385" s="2" t="str">
        <f t="shared" si="11"/>
        <v>中学男子走幅跳16</v>
      </c>
      <c r="C385" s="2" t="str">
        <f>J385&amp;COUNTIF($J$3:J385,J385)</f>
        <v>成田崇真1</v>
      </c>
      <c r="D385" s="51" t="str">
        <f>STEP①【データ貼付】!D384&amp;STEP①【データ貼付】!E384</f>
        <v>中学男子走幅跳</v>
      </c>
      <c r="E385" s="16">
        <f>STEP①【データ貼付】!G384+ROW()/1000000</f>
        <v>541.00038500000005</v>
      </c>
      <c r="F385" s="2">
        <f t="shared" si="12"/>
        <v>16</v>
      </c>
      <c r="G385" s="2" t="str">
        <f>STEP①【データ貼付】!A384</f>
        <v>記録会④</v>
      </c>
      <c r="H385" s="2" t="str">
        <f>STEP①【データ貼付】!B384</f>
        <v>北見</v>
      </c>
      <c r="I385" s="49" t="str">
        <f>STEP①【データ貼付】!C384</f>
        <v>223/8/8</v>
      </c>
      <c r="J385" s="2" t="str">
        <f>STEP①【データ貼付】!F384</f>
        <v>成田崇真</v>
      </c>
      <c r="K385" s="2">
        <f>STEP①【データ貼付】!G384</f>
        <v>541</v>
      </c>
      <c r="L385" s="2" t="str">
        <f>STEP①【データ貼付】!H384</f>
        <v>決</v>
      </c>
      <c r="M385" s="2" t="str">
        <f>STEP①【データ貼付】!I384</f>
        <v>北見東陵中</v>
      </c>
      <c r="N385" s="2" t="str">
        <f>STEP①【データ貼付】!J384</f>
        <v>3</v>
      </c>
      <c r="O385" s="2" t="str">
        <f>STEP①【データ貼付】!K384</f>
        <v>+0.9</v>
      </c>
    </row>
    <row r="386" spans="1:15" x14ac:dyDescent="0.15">
      <c r="A386" s="2">
        <v>387</v>
      </c>
      <c r="B386" s="2" t="str">
        <f t="shared" si="11"/>
        <v>高校男子やり投3</v>
      </c>
      <c r="C386" s="2" t="str">
        <f>J386&amp;COUNTIF($J$3:J386,J386)</f>
        <v>成田辰樹1</v>
      </c>
      <c r="D386" s="51" t="str">
        <f>STEP①【データ貼付】!D385&amp;STEP①【データ貼付】!E385</f>
        <v>高校男子やり投</v>
      </c>
      <c r="E386" s="16">
        <f>STEP①【データ貼付】!G385+ROW()/1000000</f>
        <v>5352.0003859999997</v>
      </c>
      <c r="F386" s="2">
        <f t="shared" si="12"/>
        <v>3</v>
      </c>
      <c r="G386" s="2" t="str">
        <f>STEP①【データ貼付】!A385</f>
        <v>全道高校</v>
      </c>
      <c r="H386" s="2" t="str">
        <f>STEP①【データ貼付】!B385</f>
        <v>厚別</v>
      </c>
      <c r="I386" s="49">
        <f>STEP①【データ貼付】!C385</f>
        <v>45093</v>
      </c>
      <c r="J386" s="2" t="str">
        <f>STEP①【データ貼付】!F385</f>
        <v>成田辰樹</v>
      </c>
      <c r="K386" s="2">
        <f>STEP①【データ貼付】!G385</f>
        <v>5352</v>
      </c>
      <c r="L386" s="2" t="str">
        <f>STEP①【データ貼付】!H385</f>
        <v>予</v>
      </c>
      <c r="M386" s="2" t="str">
        <f>STEP①【データ貼付】!I385</f>
        <v>遠軽</v>
      </c>
      <c r="N386" s="2" t="str">
        <f>STEP①【データ貼付】!J385</f>
        <v>3</v>
      </c>
      <c r="O386" s="2" t="str">
        <f>STEP①【データ貼付】!K385</f>
        <v/>
      </c>
    </row>
    <row r="387" spans="1:15" x14ac:dyDescent="0.15">
      <c r="A387" s="2">
        <v>388</v>
      </c>
      <c r="B387" s="2" t="str">
        <f t="shared" si="11"/>
        <v>高校男子円盤投18</v>
      </c>
      <c r="C387" s="2" t="str">
        <f>J387&amp;COUNTIF($J$3:J387,J387)</f>
        <v>成田辰樹2</v>
      </c>
      <c r="D387" s="51" t="str">
        <f>STEP①【データ貼付】!D386&amp;STEP①【データ貼付】!E386</f>
        <v>高校男子円盤投</v>
      </c>
      <c r="E387" s="16">
        <f>STEP①【データ貼付】!G386+ROW()/1000000</f>
        <v>2305.000387</v>
      </c>
      <c r="F387" s="2">
        <f t="shared" si="12"/>
        <v>18</v>
      </c>
      <c r="G387" s="2" t="str">
        <f>STEP①【データ貼付】!A386</f>
        <v>選手権</v>
      </c>
      <c r="H387" s="2" t="str">
        <f>STEP①【データ貼付】!B386</f>
        <v>北見</v>
      </c>
      <c r="I387" s="49" t="str">
        <f>STEP①【データ貼付】!C386</f>
        <v>223/5/7</v>
      </c>
      <c r="J387" s="2" t="str">
        <f>STEP①【データ貼付】!F386</f>
        <v>成田辰樹</v>
      </c>
      <c r="K387" s="2">
        <f>STEP①【データ貼付】!G386</f>
        <v>2305</v>
      </c>
      <c r="L387" s="2" t="str">
        <f>STEP①【データ貼付】!H386</f>
        <v>決</v>
      </c>
      <c r="M387" s="2" t="str">
        <f>STEP①【データ貼付】!I386</f>
        <v>遠軽高</v>
      </c>
      <c r="N387" s="2" t="str">
        <f>STEP①【データ貼付】!J386</f>
        <v>3</v>
      </c>
      <c r="O387" s="2" t="str">
        <f>STEP①【データ貼付】!K386</f>
        <v/>
      </c>
    </row>
    <row r="388" spans="1:15" x14ac:dyDescent="0.15">
      <c r="A388" s="2">
        <v>389</v>
      </c>
      <c r="B388" s="2" t="str">
        <f t="shared" ref="B388:B451" si="13">D388&amp;F388</f>
        <v>中学女子走幅跳6</v>
      </c>
      <c r="C388" s="2" t="str">
        <f>J388&amp;COUNTIF($J$3:J388,J388)</f>
        <v>正木綺彩羅1</v>
      </c>
      <c r="D388" s="51" t="str">
        <f>STEP①【データ貼付】!D387&amp;STEP①【データ貼付】!E387</f>
        <v>中学女子走幅跳</v>
      </c>
      <c r="E388" s="16">
        <f>STEP①【データ貼付】!G387+ROW()/1000000</f>
        <v>454.00038799999999</v>
      </c>
      <c r="F388" s="2">
        <f t="shared" ref="F388:F451" si="14">SUMPRODUCT(($D$3:$D$685=D388)*($E$3:$E$685&gt;E388))+1</f>
        <v>6</v>
      </c>
      <c r="G388" s="2" t="str">
        <f>STEP①【データ貼付】!A387</f>
        <v>記録会③</v>
      </c>
      <c r="H388" s="2" t="str">
        <f>STEP①【データ貼付】!B387</f>
        <v>北見</v>
      </c>
      <c r="I388" s="49" t="str">
        <f>STEP①【データ貼付】!C387</f>
        <v>223/7/17</v>
      </c>
      <c r="J388" s="2" t="str">
        <f>STEP①【データ貼付】!F387</f>
        <v>正木綺彩羅</v>
      </c>
      <c r="K388" s="2">
        <f>STEP①【データ貼付】!G387</f>
        <v>454</v>
      </c>
      <c r="L388" s="2" t="str">
        <f>STEP①【データ貼付】!H387</f>
        <v>決</v>
      </c>
      <c r="M388" s="2" t="str">
        <f>STEP①【データ貼付】!I387</f>
        <v>北見東陵中</v>
      </c>
      <c r="N388" s="2" t="str">
        <f>STEP①【データ貼付】!J387</f>
        <v>2</v>
      </c>
      <c r="O388" s="2" t="str">
        <f>STEP①【データ貼付】!K387</f>
        <v>+1.7</v>
      </c>
    </row>
    <row r="389" spans="1:15" x14ac:dyDescent="0.15">
      <c r="A389" s="2">
        <v>390</v>
      </c>
      <c r="B389" s="2" t="str">
        <f t="shared" si="13"/>
        <v>中学男子ｼﾞｬﾍﾞﾘｯｸｽﾛｰ29</v>
      </c>
      <c r="C389" s="2" t="str">
        <f>J389&amp;COUNTIF($J$3:J389,J389)</f>
        <v>清尾好惺1</v>
      </c>
      <c r="D389" s="51" t="str">
        <f>STEP①【データ貼付】!D388&amp;STEP①【データ貼付】!E388</f>
        <v>中学男子ｼﾞｬﾍﾞﾘｯｸｽﾛｰ</v>
      </c>
      <c r="E389" s="16">
        <f>STEP①【データ貼付】!G388+ROW()/1000000</f>
        <v>2807.0003889999998</v>
      </c>
      <c r="F389" s="2">
        <f t="shared" si="14"/>
        <v>29</v>
      </c>
      <c r="G389" s="2" t="str">
        <f>STEP①【データ貼付】!A388</f>
        <v>記録会③</v>
      </c>
      <c r="H389" s="2" t="str">
        <f>STEP①【データ貼付】!B388</f>
        <v>北見</v>
      </c>
      <c r="I389" s="49" t="str">
        <f>STEP①【データ貼付】!C388</f>
        <v>223/7/17</v>
      </c>
      <c r="J389" s="2" t="str">
        <f>STEP①【データ貼付】!F388</f>
        <v>清尾好惺</v>
      </c>
      <c r="K389" s="2">
        <f>STEP①【データ貼付】!G388</f>
        <v>2807</v>
      </c>
      <c r="L389" s="2" t="str">
        <f>STEP①【データ貼付】!H388</f>
        <v>決</v>
      </c>
      <c r="M389" s="2" t="str">
        <f>STEP①【データ貼付】!I388</f>
        <v>北見常呂中</v>
      </c>
      <c r="N389" s="2" t="str">
        <f>STEP①【データ貼付】!J388</f>
        <v>2</v>
      </c>
      <c r="O389" s="2" t="str">
        <f>STEP①【データ貼付】!K388</f>
        <v/>
      </c>
    </row>
    <row r="390" spans="1:15" x14ac:dyDescent="0.15">
      <c r="A390" s="2">
        <v>391</v>
      </c>
      <c r="B390" s="2" t="str">
        <f t="shared" si="13"/>
        <v>中学男子走幅跳20</v>
      </c>
      <c r="C390" s="2" t="str">
        <f>J390&amp;COUNTIF($J$3:J390,J390)</f>
        <v>清尾好惺2</v>
      </c>
      <c r="D390" s="51" t="str">
        <f>STEP①【データ貼付】!D389&amp;STEP①【データ貼付】!E389</f>
        <v>中学男子走幅跳</v>
      </c>
      <c r="E390" s="16">
        <f>STEP①【データ貼付】!G389+ROW()/1000000</f>
        <v>514.00039000000004</v>
      </c>
      <c r="F390" s="2">
        <f t="shared" si="14"/>
        <v>20</v>
      </c>
      <c r="G390" s="2" t="str">
        <f>STEP①【データ貼付】!A389</f>
        <v>秋季陸上</v>
      </c>
      <c r="H390" s="2" t="str">
        <f>STEP①【データ貼付】!B389</f>
        <v>網走</v>
      </c>
      <c r="I390" s="49">
        <f>STEP①【データ貼付】!C389</f>
        <v>45179</v>
      </c>
      <c r="J390" s="2" t="str">
        <f>STEP①【データ貼付】!F389</f>
        <v>清尾好惺</v>
      </c>
      <c r="K390" s="2">
        <f>STEP①【データ貼付】!G389</f>
        <v>514</v>
      </c>
      <c r="L390" s="2" t="str">
        <f>STEP①【データ貼付】!H389</f>
        <v>決</v>
      </c>
      <c r="M390" s="2" t="str">
        <f>STEP①【データ貼付】!I389</f>
        <v>北見常呂中</v>
      </c>
      <c r="N390" s="2" t="str">
        <f>STEP①【データ貼付】!J389</f>
        <v>2</v>
      </c>
      <c r="O390" s="2" t="str">
        <f>STEP①【データ貼付】!K389</f>
        <v>+3.8</v>
      </c>
    </row>
    <row r="391" spans="1:15" x14ac:dyDescent="0.15">
      <c r="A391" s="2">
        <v>392</v>
      </c>
      <c r="B391" s="2" t="str">
        <f t="shared" si="13"/>
        <v>中学男子ｼﾞｬﾍﾞﾘｯｸｽﾛｰ28</v>
      </c>
      <c r="C391" s="2" t="str">
        <f>J391&amp;COUNTIF($J$3:J391,J391)</f>
        <v>西側泰臥1</v>
      </c>
      <c r="D391" s="51" t="str">
        <f>STEP①【データ貼付】!D390&amp;STEP①【データ貼付】!E390</f>
        <v>中学男子ｼﾞｬﾍﾞﾘｯｸｽﾛｰ</v>
      </c>
      <c r="E391" s="16">
        <f>STEP①【データ貼付】!G390+ROW()/1000000</f>
        <v>2959.000391</v>
      </c>
      <c r="F391" s="2">
        <f t="shared" si="14"/>
        <v>28</v>
      </c>
      <c r="G391" s="2" t="str">
        <f>STEP①【データ貼付】!A390</f>
        <v>秋季陸上</v>
      </c>
      <c r="H391" s="2" t="str">
        <f>STEP①【データ貼付】!B390</f>
        <v>網走</v>
      </c>
      <c r="I391" s="49">
        <f>STEP①【データ貼付】!C390</f>
        <v>45178</v>
      </c>
      <c r="J391" s="2" t="str">
        <f>STEP①【データ貼付】!F390</f>
        <v>西側泰臥</v>
      </c>
      <c r="K391" s="2">
        <f>STEP①【データ貼付】!G390</f>
        <v>2959</v>
      </c>
      <c r="L391" s="2" t="str">
        <f>STEP①【データ貼付】!H390</f>
        <v>決</v>
      </c>
      <c r="M391" s="2" t="str">
        <f>STEP①【データ貼付】!I390</f>
        <v>北見光西中</v>
      </c>
      <c r="N391" s="2" t="str">
        <f>STEP①【データ貼付】!J390</f>
        <v>1</v>
      </c>
      <c r="O391" s="2" t="str">
        <f>STEP①【データ貼付】!K390</f>
        <v/>
      </c>
    </row>
    <row r="392" spans="1:15" x14ac:dyDescent="0.15">
      <c r="A392" s="2">
        <v>393</v>
      </c>
      <c r="B392" s="2" t="str">
        <f t="shared" si="13"/>
        <v>中学男子走幅跳41</v>
      </c>
      <c r="C392" s="2" t="str">
        <f>J392&amp;COUNTIF($J$3:J392,J392)</f>
        <v>西側泰臥2</v>
      </c>
      <c r="D392" s="51" t="str">
        <f>STEP①【データ貼付】!D391&amp;STEP①【データ貼付】!E391</f>
        <v>中学男子走幅跳</v>
      </c>
      <c r="E392" s="16">
        <f>STEP①【データ貼付】!G391+ROW()/1000000</f>
        <v>429.00039199999998</v>
      </c>
      <c r="F392" s="2">
        <f t="shared" si="14"/>
        <v>41</v>
      </c>
      <c r="G392" s="2" t="e">
        <f>STEP①【データ貼付】!A391</f>
        <v>#N/A</v>
      </c>
      <c r="H392" s="2" t="e">
        <f>STEP①【データ貼付】!B391</f>
        <v>#N/A</v>
      </c>
      <c r="I392" s="49">
        <f>STEP①【データ貼付】!C391</f>
        <v>45158</v>
      </c>
      <c r="J392" s="2" t="str">
        <f>STEP①【データ貼付】!F391</f>
        <v>西側泰臥</v>
      </c>
      <c r="K392" s="2">
        <f>STEP①【データ貼付】!G391</f>
        <v>429</v>
      </c>
      <c r="L392" s="2" t="str">
        <f>STEP①【データ貼付】!H391</f>
        <v>決</v>
      </c>
      <c r="M392" s="2" t="str">
        <f>STEP①【データ貼付】!I391</f>
        <v>北見光西中</v>
      </c>
      <c r="N392" s="2" t="str">
        <f>STEP①【データ貼付】!J391</f>
        <v>1</v>
      </c>
      <c r="O392" s="2" t="str">
        <f>STEP①【データ貼付】!K391</f>
        <v>+1.7</v>
      </c>
    </row>
    <row r="393" spans="1:15" x14ac:dyDescent="0.15">
      <c r="A393" s="2">
        <v>394</v>
      </c>
      <c r="B393" s="2" t="str">
        <f t="shared" si="13"/>
        <v>中学男子砲丸投44</v>
      </c>
      <c r="C393" s="2" t="str">
        <f>J393&amp;COUNTIF($J$3:J393,J393)</f>
        <v>西側泰臥3</v>
      </c>
      <c r="D393" s="51" t="str">
        <f>STEP①【データ貼付】!D392&amp;STEP①【データ貼付】!E392</f>
        <v>中学男子砲丸投</v>
      </c>
      <c r="E393" s="16">
        <f>STEP①【データ貼付】!G392+ROW()/1000000</f>
        <v>438.00039299999997</v>
      </c>
      <c r="F393" s="2">
        <f t="shared" si="14"/>
        <v>44</v>
      </c>
      <c r="G393" s="2" t="str">
        <f>STEP①【データ貼付】!A392</f>
        <v>記録会③</v>
      </c>
      <c r="H393" s="2" t="str">
        <f>STEP①【データ貼付】!B392</f>
        <v>北見</v>
      </c>
      <c r="I393" s="49" t="str">
        <f>STEP①【データ貼付】!C392</f>
        <v>223/7/17</v>
      </c>
      <c r="J393" s="2" t="str">
        <f>STEP①【データ貼付】!F392</f>
        <v>西側泰臥</v>
      </c>
      <c r="K393" s="2">
        <f>STEP①【データ貼付】!G392</f>
        <v>438</v>
      </c>
      <c r="L393" s="2" t="str">
        <f>STEP①【データ貼付】!H392</f>
        <v>決</v>
      </c>
      <c r="M393" s="2" t="str">
        <f>STEP①【データ貼付】!I392</f>
        <v>北見光西中</v>
      </c>
      <c r="N393" s="2" t="str">
        <f>STEP①【データ貼付】!J392</f>
        <v>1</v>
      </c>
      <c r="O393" s="2" t="str">
        <f>STEP①【データ貼付】!K392</f>
        <v/>
      </c>
    </row>
    <row r="394" spans="1:15" x14ac:dyDescent="0.15">
      <c r="A394" s="2">
        <v>395</v>
      </c>
      <c r="B394" s="2" t="str">
        <f t="shared" si="13"/>
        <v>一般男子走幅跳4</v>
      </c>
      <c r="C394" s="2" t="str">
        <f>J394&amp;COUNTIF($J$3:J394,J394)</f>
        <v>西村優雅1</v>
      </c>
      <c r="D394" s="51" t="str">
        <f>STEP①【データ貼付】!D393&amp;STEP①【データ貼付】!E393</f>
        <v>一般男子走幅跳</v>
      </c>
      <c r="E394" s="16">
        <f>STEP①【データ貼付】!G393+ROW()/1000000</f>
        <v>630.00039400000003</v>
      </c>
      <c r="F394" s="2">
        <f t="shared" si="14"/>
        <v>4</v>
      </c>
      <c r="G394" s="2" t="str">
        <f>STEP①【データ貼付】!A393</f>
        <v>選手権</v>
      </c>
      <c r="H394" s="2" t="str">
        <f>STEP①【データ貼付】!B393</f>
        <v>北見</v>
      </c>
      <c r="I394" s="49" t="str">
        <f>STEP①【データ貼付】!C393</f>
        <v>223/5/7</v>
      </c>
      <c r="J394" s="2" t="str">
        <f>STEP①【データ貼付】!F393</f>
        <v>西村優雅</v>
      </c>
      <c r="K394" s="2">
        <f>STEP①【データ貼付】!G393</f>
        <v>630</v>
      </c>
      <c r="L394" s="2" t="str">
        <f>STEP①【データ貼付】!H393</f>
        <v>決</v>
      </c>
      <c r="M394" s="2" t="str">
        <f>STEP①【データ貼付】!I393</f>
        <v>オホーツクAC</v>
      </c>
      <c r="N394" s="2" t="str">
        <f>STEP①【データ貼付】!J393</f>
        <v/>
      </c>
      <c r="O394" s="2" t="str">
        <f>STEP①【データ貼付】!K393</f>
        <v>+1.2</v>
      </c>
    </row>
    <row r="395" spans="1:15" x14ac:dyDescent="0.15">
      <c r="A395" s="2">
        <v>396</v>
      </c>
      <c r="B395" s="2" t="str">
        <f t="shared" si="13"/>
        <v>高校女子ハンマー投9</v>
      </c>
      <c r="C395" s="2" t="str">
        <f>J395&amp;COUNTIF($J$3:J395,J395)</f>
        <v>西多里奈1</v>
      </c>
      <c r="D395" s="51" t="str">
        <f>STEP①【データ貼付】!D394&amp;STEP①【データ貼付】!E394</f>
        <v>高校女子ハンマー投</v>
      </c>
      <c r="E395" s="16">
        <f>STEP①【データ貼付】!G394+ROW()/1000000</f>
        <v>1342.000395</v>
      </c>
      <c r="F395" s="2">
        <f t="shared" si="14"/>
        <v>9</v>
      </c>
      <c r="G395" s="2" t="str">
        <f>STEP①【データ貼付】!A394</f>
        <v>高校支部</v>
      </c>
      <c r="H395" s="2" t="str">
        <f>STEP①【データ貼付】!B394</f>
        <v>北見</v>
      </c>
      <c r="I395" s="49" t="str">
        <f>STEP①【データ貼付】!C394</f>
        <v>223/5/18</v>
      </c>
      <c r="J395" s="2" t="str">
        <f>STEP①【データ貼付】!F394</f>
        <v>西多里奈</v>
      </c>
      <c r="K395" s="2">
        <f>STEP①【データ貼付】!G394</f>
        <v>1342</v>
      </c>
      <c r="L395" s="2" t="str">
        <f>STEP①【データ貼付】!H394</f>
        <v>決</v>
      </c>
      <c r="M395" s="2" t="str">
        <f>STEP①【データ貼付】!I394</f>
        <v>網走南ケ丘</v>
      </c>
      <c r="N395" s="2" t="str">
        <f>STEP①【データ貼付】!J394</f>
        <v>3</v>
      </c>
      <c r="O395" s="2" t="str">
        <f>STEP①【データ貼付】!K394</f>
        <v/>
      </c>
    </row>
    <row r="396" spans="1:15" x14ac:dyDescent="0.15">
      <c r="A396" s="2">
        <v>397</v>
      </c>
      <c r="B396" s="2" t="str">
        <f t="shared" si="13"/>
        <v>中学男子走幅跳53</v>
      </c>
      <c r="C396" s="2" t="str">
        <f>J396&amp;COUNTIF($J$3:J396,J396)</f>
        <v>青山獅音1</v>
      </c>
      <c r="D396" s="51" t="str">
        <f>STEP①【データ貼付】!D395&amp;STEP①【データ貼付】!E395</f>
        <v>中学男子走幅跳</v>
      </c>
      <c r="E396" s="16">
        <f>STEP①【データ貼付】!G395+ROW()/1000000</f>
        <v>387.00039600000002</v>
      </c>
      <c r="F396" s="2">
        <f t="shared" si="14"/>
        <v>53</v>
      </c>
      <c r="G396" s="2" t="str">
        <f>STEP①【データ貼付】!A395</f>
        <v>通信陸上</v>
      </c>
      <c r="H396" s="2" t="str">
        <f>STEP①【データ貼付】!B395</f>
        <v>網走</v>
      </c>
      <c r="I396" s="49">
        <f>STEP①【データ貼付】!C395</f>
        <v>45109</v>
      </c>
      <c r="J396" s="2" t="str">
        <f>STEP①【データ貼付】!F395</f>
        <v>青山獅音</v>
      </c>
      <c r="K396" s="2">
        <f>STEP①【データ貼付】!G395</f>
        <v>387</v>
      </c>
      <c r="L396" s="2" t="str">
        <f>STEP①【データ貼付】!H395</f>
        <v>決</v>
      </c>
      <c r="M396" s="2" t="str">
        <f>STEP①【データ貼付】!I395</f>
        <v>紋別中</v>
      </c>
      <c r="N396" s="2" t="str">
        <f>STEP①【データ貼付】!J395</f>
        <v>1</v>
      </c>
      <c r="O396" s="2" t="str">
        <f>STEP①【データ貼付】!K395</f>
        <v>+2.1</v>
      </c>
    </row>
    <row r="397" spans="1:15" x14ac:dyDescent="0.15">
      <c r="A397" s="2">
        <v>398</v>
      </c>
      <c r="B397" s="2" t="str">
        <f t="shared" si="13"/>
        <v>高校男子砲丸投23</v>
      </c>
      <c r="C397" s="2" t="str">
        <f>J397&amp;COUNTIF($J$3:J397,J397)</f>
        <v>青山直樹1</v>
      </c>
      <c r="D397" s="51" t="str">
        <f>STEP①【データ貼付】!D396&amp;STEP①【データ貼付】!E396</f>
        <v>高校男子砲丸投</v>
      </c>
      <c r="E397" s="16">
        <f>STEP①【データ貼付】!G396+ROW()/1000000</f>
        <v>841.00039700000002</v>
      </c>
      <c r="F397" s="2">
        <f t="shared" si="14"/>
        <v>23</v>
      </c>
      <c r="G397" s="2" t="str">
        <f>STEP①【データ貼付】!A396</f>
        <v>高校支部</v>
      </c>
      <c r="H397" s="2" t="str">
        <f>STEP①【データ貼付】!B396</f>
        <v>北見</v>
      </c>
      <c r="I397" s="49" t="str">
        <f>STEP①【データ貼付】!C396</f>
        <v>223/5/20</v>
      </c>
      <c r="J397" s="2" t="str">
        <f>STEP①【データ貼付】!F396</f>
        <v>青山直樹</v>
      </c>
      <c r="K397" s="2">
        <f>STEP①【データ貼付】!G396</f>
        <v>841</v>
      </c>
      <c r="L397" s="2" t="str">
        <f>STEP①【データ貼付】!H396</f>
        <v>決</v>
      </c>
      <c r="M397" s="2" t="str">
        <f>STEP①【データ貼付】!I396</f>
        <v>北見柏陽</v>
      </c>
      <c r="N397" s="2" t="str">
        <f>STEP①【データ貼付】!J396</f>
        <v>2</v>
      </c>
      <c r="O397" s="2" t="str">
        <f>STEP①【データ貼付】!K396</f>
        <v/>
      </c>
    </row>
    <row r="398" spans="1:15" x14ac:dyDescent="0.15">
      <c r="A398" s="2">
        <v>399</v>
      </c>
      <c r="B398" s="2" t="str">
        <f t="shared" si="13"/>
        <v>一般男子走幅跳8</v>
      </c>
      <c r="C398" s="2" t="str">
        <f>J398&amp;COUNTIF($J$3:J398,J398)</f>
        <v>青山哲也1</v>
      </c>
      <c r="D398" s="51" t="str">
        <f>STEP①【データ貼付】!D397&amp;STEP①【データ貼付】!E397</f>
        <v>一般男子走幅跳</v>
      </c>
      <c r="E398" s="16">
        <f>STEP①【データ貼付】!G397+ROW()/1000000</f>
        <v>550.00039800000002</v>
      </c>
      <c r="F398" s="2">
        <f t="shared" si="14"/>
        <v>8</v>
      </c>
      <c r="G398" s="2" t="str">
        <f>STEP①【データ貼付】!A397</f>
        <v>ﾌｨｰﾙﾄﾞ記録会</v>
      </c>
      <c r="H398" s="2" t="str">
        <f>STEP①【データ貼付】!B397</f>
        <v>網走</v>
      </c>
      <c r="I398" s="49">
        <f>STEP①【データ貼付】!C397</f>
        <v>45080</v>
      </c>
      <c r="J398" s="2" t="str">
        <f>STEP①【データ貼付】!F397</f>
        <v>青山哲也</v>
      </c>
      <c r="K398" s="2">
        <f>STEP①【データ貼付】!G397</f>
        <v>550</v>
      </c>
      <c r="L398" s="2" t="str">
        <f>STEP①【データ貼付】!H397</f>
        <v>決</v>
      </c>
      <c r="M398" s="2" t="str">
        <f>STEP①【データ貼付】!I397</f>
        <v>北見工大</v>
      </c>
      <c r="N398" s="2" t="str">
        <f>STEP①【データ貼付】!J397</f>
        <v>1</v>
      </c>
      <c r="O398" s="2" t="str">
        <f>STEP①【データ貼付】!K397</f>
        <v>-0.3</v>
      </c>
    </row>
    <row r="399" spans="1:15" x14ac:dyDescent="0.15">
      <c r="A399" s="2">
        <v>400</v>
      </c>
      <c r="B399" s="2" t="str">
        <f t="shared" si="13"/>
        <v>中学男子砲丸投35</v>
      </c>
      <c r="C399" s="2" t="str">
        <f>J399&amp;COUNTIF($J$3:J399,J399)</f>
        <v>青木恵太1</v>
      </c>
      <c r="D399" s="51" t="str">
        <f>STEP①【データ貼付】!D398&amp;STEP①【データ貼付】!E398</f>
        <v>中学男子砲丸投</v>
      </c>
      <c r="E399" s="16">
        <f>STEP①【データ貼付】!G398+ROW()/1000000</f>
        <v>644.00039900000002</v>
      </c>
      <c r="F399" s="2">
        <f t="shared" si="14"/>
        <v>35</v>
      </c>
      <c r="G399" s="2" t="e">
        <f>STEP①【データ貼付】!A398</f>
        <v>#N/A</v>
      </c>
      <c r="H399" s="2" t="e">
        <f>STEP①【データ貼付】!B398</f>
        <v>#N/A</v>
      </c>
      <c r="I399" s="49">
        <f>STEP①【データ貼付】!C398</f>
        <v>45158</v>
      </c>
      <c r="J399" s="2" t="str">
        <f>STEP①【データ貼付】!F398</f>
        <v>青木恵太</v>
      </c>
      <c r="K399" s="2">
        <f>STEP①【データ貼付】!G398</f>
        <v>644</v>
      </c>
      <c r="L399" s="2" t="str">
        <f>STEP①【データ貼付】!H398</f>
        <v>決</v>
      </c>
      <c r="M399" s="2" t="str">
        <f>STEP①【データ貼付】!I398</f>
        <v>北見南中</v>
      </c>
      <c r="N399" s="2" t="str">
        <f>STEP①【データ貼付】!J398</f>
        <v>2</v>
      </c>
      <c r="O399" s="2" t="str">
        <f>STEP①【データ貼付】!K398</f>
        <v/>
      </c>
    </row>
    <row r="400" spans="1:15" x14ac:dyDescent="0.15">
      <c r="A400" s="2">
        <v>401</v>
      </c>
      <c r="B400" s="2" t="str">
        <f t="shared" si="13"/>
        <v>小学男子ｼﾞｬﾍﾞﾘｯｸﾎﾞｰﾙｽﾛｰ55</v>
      </c>
      <c r="C400" s="2" t="str">
        <f>J400&amp;COUNTIF($J$3:J400,J400)</f>
        <v>青木奏1</v>
      </c>
      <c r="D400" s="51" t="str">
        <f>STEP①【データ貼付】!D399&amp;STEP①【データ貼付】!E399</f>
        <v>小学男子ｼﾞｬﾍﾞﾘｯｸﾎﾞｰﾙｽﾛｰ</v>
      </c>
      <c r="E400" s="16">
        <f>STEP①【データ貼付】!G399+ROW()/1000000</f>
        <v>1736.0003999999999</v>
      </c>
      <c r="F400" s="2">
        <f t="shared" si="14"/>
        <v>55</v>
      </c>
      <c r="G400" s="2" t="str">
        <f>STEP①【データ貼付】!A399</f>
        <v>美幌記録会</v>
      </c>
      <c r="H400" s="2" t="str">
        <f>STEP①【データ貼付】!B399</f>
        <v>美幌</v>
      </c>
      <c r="I400" s="49">
        <f>STEP①【データ貼付】!C399</f>
        <v>45208</v>
      </c>
      <c r="J400" s="2" t="str">
        <f>STEP①【データ貼付】!F399</f>
        <v>青木奏</v>
      </c>
      <c r="K400" s="2">
        <f>STEP①【データ貼付】!G399</f>
        <v>1736</v>
      </c>
      <c r="L400" s="2" t="str">
        <f>STEP①【データ貼付】!H399</f>
        <v>決</v>
      </c>
      <c r="M400" s="2" t="str">
        <f>STEP①【データ貼付】!I399</f>
        <v>オホーツクキッズ</v>
      </c>
      <c r="N400" s="2" t="str">
        <f>STEP①【データ貼付】!J399</f>
        <v>2</v>
      </c>
      <c r="O400" s="2" t="str">
        <f>STEP①【データ貼付】!K399</f>
        <v/>
      </c>
    </row>
    <row r="401" spans="1:15" x14ac:dyDescent="0.15">
      <c r="A401" s="2">
        <v>402</v>
      </c>
      <c r="B401" s="2" t="str">
        <f t="shared" si="13"/>
        <v>中学女子ｼﾞｬﾍﾞﾘｯｸｽﾛｰ22</v>
      </c>
      <c r="C401" s="2" t="str">
        <f>J401&amp;COUNTIF($J$3:J401,J401)</f>
        <v>青木由奈1</v>
      </c>
      <c r="D401" s="51" t="str">
        <f>STEP①【データ貼付】!D400&amp;STEP①【データ貼付】!E400</f>
        <v>中学女子ｼﾞｬﾍﾞﾘｯｸｽﾛｰ</v>
      </c>
      <c r="E401" s="16">
        <f>STEP①【データ貼付】!G400+ROW()/1000000</f>
        <v>879.00040100000001</v>
      </c>
      <c r="F401" s="2">
        <f t="shared" si="14"/>
        <v>22</v>
      </c>
      <c r="G401" s="2" t="str">
        <f>STEP①【データ貼付】!A400</f>
        <v>記録会①</v>
      </c>
      <c r="H401" s="2" t="str">
        <f>STEP①【データ貼付】!B400</f>
        <v>北見</v>
      </c>
      <c r="I401" s="49" t="str">
        <f>STEP①【データ貼付】!C400</f>
        <v>223/4/30</v>
      </c>
      <c r="J401" s="2" t="str">
        <f>STEP①【データ貼付】!F400</f>
        <v>青木由奈</v>
      </c>
      <c r="K401" s="2">
        <f>STEP①【データ貼付】!G400</f>
        <v>879</v>
      </c>
      <c r="L401" s="2" t="str">
        <f>STEP①【データ貼付】!H400</f>
        <v>決</v>
      </c>
      <c r="M401" s="2" t="str">
        <f>STEP①【データ貼付】!I400</f>
        <v>北見南中</v>
      </c>
      <c r="N401" s="2" t="str">
        <f>STEP①【データ貼付】!J400</f>
        <v>2</v>
      </c>
      <c r="O401" s="2" t="str">
        <f>STEP①【データ貼付】!K400</f>
        <v/>
      </c>
    </row>
    <row r="402" spans="1:15" x14ac:dyDescent="0.15">
      <c r="A402" s="2">
        <v>403</v>
      </c>
      <c r="B402" s="2" t="str">
        <f t="shared" si="13"/>
        <v>中学男子ｼﾞｬﾍﾞﾘｯｸｽﾛｰ26</v>
      </c>
      <c r="C402" s="2" t="str">
        <f>J402&amp;COUNTIF($J$3:J402,J402)</f>
        <v>石井大河1</v>
      </c>
      <c r="D402" s="51" t="str">
        <f>STEP①【データ貼付】!D401&amp;STEP①【データ貼付】!E401</f>
        <v>中学男子ｼﾞｬﾍﾞﾘｯｸｽﾛｰ</v>
      </c>
      <c r="E402" s="16">
        <f>STEP①【データ貼付】!G401+ROW()/1000000</f>
        <v>3031.0004020000001</v>
      </c>
      <c r="F402" s="2">
        <f t="shared" si="14"/>
        <v>26</v>
      </c>
      <c r="G402" s="2" t="str">
        <f>STEP①【データ貼付】!A401</f>
        <v>中体連新人</v>
      </c>
      <c r="H402" s="2" t="str">
        <f>STEP①【データ貼付】!B401</f>
        <v>網走</v>
      </c>
      <c r="I402" s="49">
        <f>STEP①【データ貼付】!C401</f>
        <v>45157</v>
      </c>
      <c r="J402" s="2" t="str">
        <f>STEP①【データ貼付】!F401</f>
        <v>石井大河</v>
      </c>
      <c r="K402" s="2">
        <f>STEP①【データ貼付】!G401</f>
        <v>3031</v>
      </c>
      <c r="L402" s="2" t="str">
        <f>STEP①【データ貼付】!H401</f>
        <v>決</v>
      </c>
      <c r="M402" s="2" t="str">
        <f>STEP①【データ貼付】!I401</f>
        <v>北見光西中</v>
      </c>
      <c r="N402" s="2" t="str">
        <f>STEP①【データ貼付】!J401</f>
        <v>2</v>
      </c>
      <c r="O402" s="2" t="str">
        <f>STEP①【データ貼付】!K401</f>
        <v/>
      </c>
    </row>
    <row r="403" spans="1:15" x14ac:dyDescent="0.15">
      <c r="A403" s="2">
        <v>404</v>
      </c>
      <c r="B403" s="2" t="str">
        <f t="shared" si="13"/>
        <v>高校男子ハンマー投6</v>
      </c>
      <c r="C403" s="2" t="str">
        <f>J403&amp;COUNTIF($J$3:J403,J403)</f>
        <v>石垣桜良1</v>
      </c>
      <c r="D403" s="51" t="str">
        <f>STEP①【データ貼付】!D402&amp;STEP①【データ貼付】!E402</f>
        <v>高校男子ハンマー投</v>
      </c>
      <c r="E403" s="16">
        <f>STEP①【データ貼付】!G402+ROW()/1000000</f>
        <v>3515.000403</v>
      </c>
      <c r="F403" s="2">
        <f t="shared" si="14"/>
        <v>6</v>
      </c>
      <c r="G403" s="2" t="str">
        <f>STEP①【データ貼付】!A402</f>
        <v>記録会①</v>
      </c>
      <c r="H403" s="2" t="str">
        <f>STEP①【データ貼付】!B402</f>
        <v>北見</v>
      </c>
      <c r="I403" s="49" t="str">
        <f>STEP①【データ貼付】!C402</f>
        <v>223/4/30</v>
      </c>
      <c r="J403" s="2" t="str">
        <f>STEP①【データ貼付】!F402</f>
        <v>石垣桜良</v>
      </c>
      <c r="K403" s="2">
        <f>STEP①【データ貼付】!G402</f>
        <v>3515</v>
      </c>
      <c r="L403" s="2" t="str">
        <f>STEP①【データ貼付】!H402</f>
        <v>決</v>
      </c>
      <c r="M403" s="2" t="str">
        <f>STEP①【データ貼付】!I402</f>
        <v>遠軽高校</v>
      </c>
      <c r="N403" s="2" t="str">
        <f>STEP①【データ貼付】!J402</f>
        <v>3</v>
      </c>
      <c r="O403" s="2" t="str">
        <f>STEP①【データ貼付】!K402</f>
        <v/>
      </c>
    </row>
    <row r="404" spans="1:15" x14ac:dyDescent="0.15">
      <c r="A404" s="2">
        <v>405</v>
      </c>
      <c r="B404" s="2" t="str">
        <f t="shared" si="13"/>
        <v>高校男子円盤投17</v>
      </c>
      <c r="C404" s="2" t="str">
        <f>J404&amp;COUNTIF($J$3:J404,J404)</f>
        <v>石垣桜良2</v>
      </c>
      <c r="D404" s="51" t="str">
        <f>STEP①【データ貼付】!D403&amp;STEP①【データ貼付】!E403</f>
        <v>高校男子円盤投</v>
      </c>
      <c r="E404" s="16">
        <f>STEP①【データ貼付】!G403+ROW()/1000000</f>
        <v>2407.0004039999999</v>
      </c>
      <c r="F404" s="2">
        <f t="shared" si="14"/>
        <v>17</v>
      </c>
      <c r="G404" s="2" t="str">
        <f>STEP①【データ貼付】!A403</f>
        <v>記録会②</v>
      </c>
      <c r="H404" s="2" t="str">
        <f>STEP①【データ貼付】!B403</f>
        <v>網走</v>
      </c>
      <c r="I404" s="49" t="str">
        <f>STEP①【データ貼付】!C403</f>
        <v>223/5/13</v>
      </c>
      <c r="J404" s="2" t="str">
        <f>STEP①【データ貼付】!F403</f>
        <v>石垣桜良</v>
      </c>
      <c r="K404" s="2">
        <f>STEP①【データ貼付】!G403</f>
        <v>2407</v>
      </c>
      <c r="L404" s="2" t="str">
        <f>STEP①【データ貼付】!H403</f>
        <v>決</v>
      </c>
      <c r="M404" s="2" t="str">
        <f>STEP①【データ貼付】!I403</f>
        <v>遠軽高</v>
      </c>
      <c r="N404" s="2" t="str">
        <f>STEP①【データ貼付】!J403</f>
        <v>3</v>
      </c>
      <c r="O404" s="2" t="str">
        <f>STEP①【データ貼付】!K403</f>
        <v/>
      </c>
    </row>
    <row r="405" spans="1:15" x14ac:dyDescent="0.15">
      <c r="A405" s="2">
        <v>406</v>
      </c>
      <c r="B405" s="2" t="str">
        <f t="shared" si="13"/>
        <v>高校男子砲丸投22</v>
      </c>
      <c r="C405" s="2" t="str">
        <f>J405&amp;COUNTIF($J$3:J405,J405)</f>
        <v>石垣桜良3</v>
      </c>
      <c r="D405" s="51" t="str">
        <f>STEP①【データ貼付】!D404&amp;STEP①【データ貼付】!E404</f>
        <v>高校男子砲丸投</v>
      </c>
      <c r="E405" s="16">
        <f>STEP①【データ貼付】!G404+ROW()/1000000</f>
        <v>841.000405</v>
      </c>
      <c r="F405" s="2">
        <f t="shared" si="14"/>
        <v>22</v>
      </c>
      <c r="G405" s="2" t="str">
        <f>STEP①【データ貼付】!A404</f>
        <v>高校支部</v>
      </c>
      <c r="H405" s="2" t="str">
        <f>STEP①【データ貼付】!B404</f>
        <v>北見</v>
      </c>
      <c r="I405" s="49" t="str">
        <f>STEP①【データ貼付】!C404</f>
        <v>223/5/20</v>
      </c>
      <c r="J405" s="2" t="str">
        <f>STEP①【データ貼付】!F404</f>
        <v>石垣桜良</v>
      </c>
      <c r="K405" s="2">
        <f>STEP①【データ貼付】!G404</f>
        <v>841</v>
      </c>
      <c r="L405" s="2" t="str">
        <f>STEP①【データ貼付】!H404</f>
        <v>決</v>
      </c>
      <c r="M405" s="2" t="str">
        <f>STEP①【データ貼付】!I404</f>
        <v>遠軽</v>
      </c>
      <c r="N405" s="2" t="str">
        <f>STEP①【データ貼付】!J404</f>
        <v>3</v>
      </c>
      <c r="O405" s="2" t="str">
        <f>STEP①【データ貼付】!K404</f>
        <v/>
      </c>
    </row>
    <row r="406" spans="1:15" x14ac:dyDescent="0.15">
      <c r="A406" s="2">
        <v>407</v>
      </c>
      <c r="B406" s="2" t="str">
        <f t="shared" si="13"/>
        <v>高校男子ハンマー投4</v>
      </c>
      <c r="C406" s="2" t="str">
        <f>J406&amp;COUNTIF($J$3:J406,J406)</f>
        <v>石橋誠司1</v>
      </c>
      <c r="D406" s="51" t="str">
        <f>STEP①【データ貼付】!D405&amp;STEP①【データ貼付】!E405</f>
        <v>高校男子ハンマー投</v>
      </c>
      <c r="E406" s="16">
        <f>STEP①【データ貼付】!G405+ROW()/1000000</f>
        <v>3941.0004060000001</v>
      </c>
      <c r="F406" s="2">
        <f t="shared" si="14"/>
        <v>4</v>
      </c>
      <c r="G406" s="2" t="str">
        <f>STEP①【データ貼付】!A405</f>
        <v>秋季陸上</v>
      </c>
      <c r="H406" s="2" t="str">
        <f>STEP①【データ貼付】!B405</f>
        <v>網走</v>
      </c>
      <c r="I406" s="49">
        <f>STEP①【データ貼付】!C405</f>
        <v>45178</v>
      </c>
      <c r="J406" s="2" t="str">
        <f>STEP①【データ貼付】!F405</f>
        <v>石橋誠司</v>
      </c>
      <c r="K406" s="2">
        <f>STEP①【データ貼付】!G405</f>
        <v>3941</v>
      </c>
      <c r="L406" s="2" t="str">
        <f>STEP①【データ貼付】!H405</f>
        <v>決</v>
      </c>
      <c r="M406" s="2" t="str">
        <f>STEP①【データ貼付】!I405</f>
        <v>雄武高</v>
      </c>
      <c r="N406" s="2" t="str">
        <f>STEP①【データ貼付】!J405</f>
        <v>2</v>
      </c>
      <c r="O406" s="2" t="str">
        <f>STEP①【データ貼付】!K405</f>
        <v/>
      </c>
    </row>
    <row r="407" spans="1:15" x14ac:dyDescent="0.15">
      <c r="A407" s="2">
        <v>408</v>
      </c>
      <c r="B407" s="2" t="str">
        <f t="shared" si="13"/>
        <v>高校男子やり投15</v>
      </c>
      <c r="C407" s="2" t="str">
        <f>J407&amp;COUNTIF($J$3:J407,J407)</f>
        <v>石橋誠司2</v>
      </c>
      <c r="D407" s="51" t="str">
        <f>STEP①【データ貼付】!D406&amp;STEP①【データ貼付】!E406</f>
        <v>高校男子やり投</v>
      </c>
      <c r="E407" s="16">
        <f>STEP①【データ貼付】!G406+ROW()/1000000</f>
        <v>4056.000407</v>
      </c>
      <c r="F407" s="2">
        <f t="shared" si="14"/>
        <v>15</v>
      </c>
      <c r="G407" s="2" t="str">
        <f>STEP①【データ貼付】!A406</f>
        <v>高校新人</v>
      </c>
      <c r="H407" s="2" t="str">
        <f>STEP①【データ貼付】!B406</f>
        <v>網走</v>
      </c>
      <c r="I407" s="49">
        <f>STEP①【データ貼付】!C406</f>
        <v>45156</v>
      </c>
      <c r="J407" s="2" t="str">
        <f>STEP①【データ貼付】!F406</f>
        <v>石橋誠司</v>
      </c>
      <c r="K407" s="2">
        <f>STEP①【データ貼付】!G406</f>
        <v>4056</v>
      </c>
      <c r="L407" s="2" t="str">
        <f>STEP①【データ貼付】!H406</f>
        <v>決</v>
      </c>
      <c r="M407" s="2" t="str">
        <f>STEP①【データ貼付】!I406</f>
        <v>雄武高</v>
      </c>
      <c r="N407" s="2" t="str">
        <f>STEP①【データ貼付】!J406</f>
        <v>2</v>
      </c>
      <c r="O407" s="2" t="str">
        <f>STEP①【データ貼付】!K406</f>
        <v/>
      </c>
    </row>
    <row r="408" spans="1:15" x14ac:dyDescent="0.15">
      <c r="A408" s="2">
        <v>409</v>
      </c>
      <c r="B408" s="2" t="str">
        <f t="shared" si="13"/>
        <v>高校男子走幅跳6</v>
      </c>
      <c r="C408" s="2" t="str">
        <f>J408&amp;COUNTIF($J$3:J408,J408)</f>
        <v>石原遙翔1</v>
      </c>
      <c r="D408" s="51" t="str">
        <f>STEP①【データ貼付】!D407&amp;STEP①【データ貼付】!E407</f>
        <v>高校男子走幅跳</v>
      </c>
      <c r="E408" s="16">
        <f>STEP①【データ貼付】!G407+ROW()/1000000</f>
        <v>630.00040799999999</v>
      </c>
      <c r="F408" s="2">
        <f t="shared" si="14"/>
        <v>6</v>
      </c>
      <c r="G408" s="2" t="str">
        <f>STEP①【データ貼付】!A407</f>
        <v>高校新人</v>
      </c>
      <c r="H408" s="2" t="str">
        <f>STEP①【データ貼付】!B407</f>
        <v>網走</v>
      </c>
      <c r="I408" s="49">
        <f>STEP①【データ貼付】!C407</f>
        <v>45156</v>
      </c>
      <c r="J408" s="2" t="str">
        <f>STEP①【データ貼付】!F407</f>
        <v>石原遙翔</v>
      </c>
      <c r="K408" s="2">
        <f>STEP①【データ貼付】!G407</f>
        <v>630</v>
      </c>
      <c r="L408" s="2" t="str">
        <f>STEP①【データ貼付】!H407</f>
        <v>決</v>
      </c>
      <c r="M408" s="2" t="str">
        <f>STEP①【データ貼付】!I407</f>
        <v>網走南ケ丘高</v>
      </c>
      <c r="N408" s="2" t="str">
        <f>STEP①【データ貼付】!J407</f>
        <v>2</v>
      </c>
      <c r="O408" s="2" t="str">
        <f>STEP①【データ貼付】!K407</f>
        <v>+2.5</v>
      </c>
    </row>
    <row r="409" spans="1:15" x14ac:dyDescent="0.15">
      <c r="A409" s="2">
        <v>410</v>
      </c>
      <c r="B409" s="2" t="str">
        <f t="shared" si="13"/>
        <v>高校男子砲丸投32</v>
      </c>
      <c r="C409" s="2" t="str">
        <f>J409&amp;COUNTIF($J$3:J409,J409)</f>
        <v>石原遙翔2</v>
      </c>
      <c r="D409" s="51" t="str">
        <f>STEP①【データ貼付】!D408&amp;STEP①【データ貼付】!E408</f>
        <v>高校男子砲丸投</v>
      </c>
      <c r="E409" s="16">
        <f>STEP①【データ貼付】!G408+ROW()/1000000</f>
        <v>764.00040899999999</v>
      </c>
      <c r="F409" s="2">
        <f t="shared" si="14"/>
        <v>32</v>
      </c>
      <c r="G409" s="2" t="str">
        <f>STEP①【データ貼付】!A408</f>
        <v>ﾌｨｰﾙﾄﾞ記録会</v>
      </c>
      <c r="H409" s="2" t="str">
        <f>STEP①【データ貼付】!B408</f>
        <v>網走</v>
      </c>
      <c r="I409" s="49">
        <f>STEP①【データ貼付】!C408</f>
        <v>45080</v>
      </c>
      <c r="J409" s="2" t="str">
        <f>STEP①【データ貼付】!F408</f>
        <v>石原遙翔</v>
      </c>
      <c r="K409" s="2">
        <f>STEP①【データ貼付】!G408</f>
        <v>764</v>
      </c>
      <c r="L409" s="2" t="str">
        <f>STEP①【データ貼付】!H408</f>
        <v>決</v>
      </c>
      <c r="M409" s="2" t="str">
        <f>STEP①【データ貼付】!I408</f>
        <v>網走南ケ丘高</v>
      </c>
      <c r="N409" s="2" t="str">
        <f>STEP①【データ貼付】!J408</f>
        <v>2</v>
      </c>
      <c r="O409" s="2" t="str">
        <f>STEP①【データ貼付】!K408</f>
        <v/>
      </c>
    </row>
    <row r="410" spans="1:15" x14ac:dyDescent="0.15">
      <c r="A410" s="2">
        <v>411</v>
      </c>
      <c r="B410" s="2" t="str">
        <f t="shared" si="13"/>
        <v>中学男子走幅跳48</v>
      </c>
      <c r="C410" s="2" t="str">
        <f>J410&amp;COUNTIF($J$3:J410,J410)</f>
        <v>石川岳幸1</v>
      </c>
      <c r="D410" s="51" t="str">
        <f>STEP①【データ貼付】!D409&amp;STEP①【データ貼付】!E409</f>
        <v>中学男子走幅跳</v>
      </c>
      <c r="E410" s="16">
        <f>STEP①【データ貼付】!G409+ROW()/1000000</f>
        <v>408.00040999999999</v>
      </c>
      <c r="F410" s="2">
        <f t="shared" si="14"/>
        <v>48</v>
      </c>
      <c r="G410" s="2" t="e">
        <f>STEP①【データ貼付】!A409</f>
        <v>#N/A</v>
      </c>
      <c r="H410" s="2" t="e">
        <f>STEP①【データ貼付】!B409</f>
        <v>#N/A</v>
      </c>
      <c r="I410" s="49">
        <f>STEP①【データ貼付】!C409</f>
        <v>45158</v>
      </c>
      <c r="J410" s="2" t="str">
        <f>STEP①【データ貼付】!F409</f>
        <v>石川岳幸</v>
      </c>
      <c r="K410" s="2">
        <f>STEP①【データ貼付】!G409</f>
        <v>408</v>
      </c>
      <c r="L410" s="2" t="str">
        <f>STEP①【データ貼付】!H409</f>
        <v>決</v>
      </c>
      <c r="M410" s="2" t="str">
        <f>STEP①【データ貼付】!I409</f>
        <v>北見小泉中</v>
      </c>
      <c r="N410" s="2" t="str">
        <f>STEP①【データ貼付】!J409</f>
        <v>1</v>
      </c>
      <c r="O410" s="2" t="str">
        <f>STEP①【データ貼付】!K409</f>
        <v>+1.3</v>
      </c>
    </row>
    <row r="411" spans="1:15" x14ac:dyDescent="0.15">
      <c r="A411" s="2">
        <v>412</v>
      </c>
      <c r="B411" s="2" t="str">
        <f t="shared" si="13"/>
        <v>中学男子ｼﾞｬﾍﾞﾘｯｸｽﾛｰ16</v>
      </c>
      <c r="C411" s="2" t="str">
        <f>J411&amp;COUNTIF($J$3:J411,J411)</f>
        <v>石川大道1</v>
      </c>
      <c r="D411" s="51" t="str">
        <f>STEP①【データ貼付】!D410&amp;STEP①【データ貼付】!E410</f>
        <v>中学男子ｼﾞｬﾍﾞﾘｯｸｽﾛｰ</v>
      </c>
      <c r="E411" s="16">
        <f>STEP①【データ貼付】!G410+ROW()/1000000</f>
        <v>3543.000411</v>
      </c>
      <c r="F411" s="2">
        <f t="shared" si="14"/>
        <v>16</v>
      </c>
      <c r="G411" s="2" t="str">
        <f>STEP①【データ貼付】!A410</f>
        <v>美幌記録会</v>
      </c>
      <c r="H411" s="2" t="str">
        <f>STEP①【データ貼付】!B410</f>
        <v>美幌</v>
      </c>
      <c r="I411" s="49">
        <f>STEP①【データ貼付】!C410</f>
        <v>45208</v>
      </c>
      <c r="J411" s="2" t="str">
        <f>STEP①【データ貼付】!F410</f>
        <v>石川大道</v>
      </c>
      <c r="K411" s="2">
        <f>STEP①【データ貼付】!G410</f>
        <v>3543</v>
      </c>
      <c r="L411" s="2" t="str">
        <f>STEP①【データ貼付】!H410</f>
        <v>決</v>
      </c>
      <c r="M411" s="2" t="str">
        <f>STEP①【データ貼付】!I410</f>
        <v>美幌北中</v>
      </c>
      <c r="N411" s="2" t="str">
        <f>STEP①【データ貼付】!J410</f>
        <v>3</v>
      </c>
      <c r="O411" s="2" t="str">
        <f>STEP①【データ貼付】!K410</f>
        <v/>
      </c>
    </row>
    <row r="412" spans="1:15" x14ac:dyDescent="0.15">
      <c r="A412" s="2">
        <v>413</v>
      </c>
      <c r="B412" s="2" t="str">
        <f t="shared" si="13"/>
        <v>中学男子走幅跳21</v>
      </c>
      <c r="C412" s="2" t="str">
        <f>J412&amp;COUNTIF($J$3:J412,J412)</f>
        <v>石川大道2</v>
      </c>
      <c r="D412" s="51" t="str">
        <f>STEP①【データ貼付】!D411&amp;STEP①【データ貼付】!E411</f>
        <v>中学男子走幅跳</v>
      </c>
      <c r="E412" s="16">
        <f>STEP①【データ貼付】!G411+ROW()/1000000</f>
        <v>511.00041199999998</v>
      </c>
      <c r="F412" s="2">
        <f t="shared" si="14"/>
        <v>21</v>
      </c>
      <c r="G412" s="2" t="str">
        <f>STEP①【データ貼付】!A411</f>
        <v>ﾌｨｰﾙﾄﾞ記録会</v>
      </c>
      <c r="H412" s="2" t="str">
        <f>STEP①【データ貼付】!B411</f>
        <v>網走</v>
      </c>
      <c r="I412" s="49">
        <f>STEP①【データ貼付】!C411</f>
        <v>45080</v>
      </c>
      <c r="J412" s="2" t="str">
        <f>STEP①【データ貼付】!F411</f>
        <v>石川大道</v>
      </c>
      <c r="K412" s="2">
        <f>STEP①【データ貼付】!G411</f>
        <v>511</v>
      </c>
      <c r="L412" s="2" t="str">
        <f>STEP①【データ貼付】!H411</f>
        <v>決</v>
      </c>
      <c r="M412" s="2" t="str">
        <f>STEP①【データ貼付】!I411</f>
        <v>美幌北中</v>
      </c>
      <c r="N412" s="2" t="str">
        <f>STEP①【データ貼付】!J411</f>
        <v>3</v>
      </c>
      <c r="O412" s="2" t="str">
        <f>STEP①【データ貼付】!K411</f>
        <v>+1.0</v>
      </c>
    </row>
    <row r="413" spans="1:15" x14ac:dyDescent="0.15">
      <c r="A413" s="2">
        <v>414</v>
      </c>
      <c r="B413" s="2" t="str">
        <f t="shared" si="13"/>
        <v>中学女子走幅跳15</v>
      </c>
      <c r="C413" s="2" t="str">
        <f>J413&amp;COUNTIF($J$3:J413,J413)</f>
        <v>石川知優1</v>
      </c>
      <c r="D413" s="51" t="str">
        <f>STEP①【データ貼付】!D412&amp;STEP①【データ貼付】!E412</f>
        <v>中学女子走幅跳</v>
      </c>
      <c r="E413" s="16">
        <f>STEP①【データ貼付】!G412+ROW()/1000000</f>
        <v>395.00041299999998</v>
      </c>
      <c r="F413" s="2">
        <f t="shared" si="14"/>
        <v>15</v>
      </c>
      <c r="G413" s="2" t="str">
        <f>STEP①【データ貼付】!A412</f>
        <v>記録会④</v>
      </c>
      <c r="H413" s="2" t="str">
        <f>STEP①【データ貼付】!B412</f>
        <v>北見</v>
      </c>
      <c r="I413" s="49" t="str">
        <f>STEP①【データ貼付】!C412</f>
        <v>223/8/8</v>
      </c>
      <c r="J413" s="2" t="str">
        <f>STEP①【データ貼付】!F412</f>
        <v>石川知優</v>
      </c>
      <c r="K413" s="2">
        <f>STEP①【データ貼付】!G412</f>
        <v>395</v>
      </c>
      <c r="L413" s="2" t="str">
        <f>STEP①【データ貼付】!H412</f>
        <v>決</v>
      </c>
      <c r="M413" s="2" t="str">
        <f>STEP①【データ貼付】!I412</f>
        <v>美幌北中</v>
      </c>
      <c r="N413" s="2" t="str">
        <f>STEP①【データ貼付】!J412</f>
        <v>1</v>
      </c>
      <c r="O413" s="2" t="str">
        <f>STEP①【データ貼付】!K412</f>
        <v>+0.5</v>
      </c>
    </row>
    <row r="414" spans="1:15" x14ac:dyDescent="0.15">
      <c r="A414" s="2">
        <v>415</v>
      </c>
      <c r="B414" s="2" t="str">
        <f t="shared" si="13"/>
        <v>中学男子走幅跳3</v>
      </c>
      <c r="C414" s="2" t="str">
        <f>J414&amp;COUNTIF($J$3:J414,J414)</f>
        <v>石田　晴大1</v>
      </c>
      <c r="D414" s="51" t="str">
        <f>STEP①【データ貼付】!D413&amp;STEP①【データ貼付】!E413</f>
        <v>中学男子走幅跳</v>
      </c>
      <c r="E414" s="16">
        <f>STEP①【データ貼付】!G413+ROW()/1000000</f>
        <v>657.00041399999998</v>
      </c>
      <c r="F414" s="2">
        <f t="shared" si="14"/>
        <v>3</v>
      </c>
      <c r="G414" s="2" t="str">
        <f>STEP①【データ貼付】!A413</f>
        <v>北海道ジュニア</v>
      </c>
      <c r="H414" s="2" t="str">
        <f>STEP①【データ貼付】!B413</f>
        <v>千歳</v>
      </c>
      <c r="I414" s="49" t="str">
        <f>STEP①【データ貼付】!C413</f>
        <v>223/9/3</v>
      </c>
      <c r="J414" s="2" t="str">
        <f>STEP①【データ貼付】!F413</f>
        <v>石田　晴大</v>
      </c>
      <c r="K414" s="2">
        <f>STEP①【データ貼付】!G413</f>
        <v>657</v>
      </c>
      <c r="L414" s="2" t="str">
        <f>STEP①【データ貼付】!H413</f>
        <v>決</v>
      </c>
      <c r="M414" s="2" t="str">
        <f>STEP①【データ貼付】!I413</f>
        <v>ｵﾎｰﾂｸAC</v>
      </c>
      <c r="N414" s="2">
        <f>STEP①【データ貼付】!J413</f>
        <v>3</v>
      </c>
      <c r="O414" s="2">
        <f>STEP①【データ貼付】!K413</f>
        <v>1.2</v>
      </c>
    </row>
    <row r="415" spans="1:15" x14ac:dyDescent="0.15">
      <c r="A415" s="2">
        <v>416</v>
      </c>
      <c r="B415" s="2" t="str">
        <f t="shared" si="13"/>
        <v>小学女子ｼﾞｬﾍﾞﾘｯｸﾎﾞｰﾙｽﾛｰ21</v>
      </c>
      <c r="C415" s="2" t="str">
        <f>J415&amp;COUNTIF($J$3:J415,J415)</f>
        <v>石田花1</v>
      </c>
      <c r="D415" s="51" t="str">
        <f>STEP①【データ貼付】!D414&amp;STEP①【データ貼付】!E414</f>
        <v>小学女子ｼﾞｬﾍﾞﾘｯｸﾎﾞｰﾙｽﾛｰ</v>
      </c>
      <c r="E415" s="16">
        <f>STEP①【データ貼付】!G414+ROW()/1000000</f>
        <v>1041.000415</v>
      </c>
      <c r="F415" s="2">
        <f t="shared" si="14"/>
        <v>21</v>
      </c>
      <c r="G415" s="2" t="str">
        <f>STEP①【データ貼付】!A414</f>
        <v>美幌記録会</v>
      </c>
      <c r="H415" s="2" t="str">
        <f>STEP①【データ貼付】!B414</f>
        <v>美幌</v>
      </c>
      <c r="I415" s="49">
        <f>STEP①【データ貼付】!C414</f>
        <v>45208</v>
      </c>
      <c r="J415" s="2" t="str">
        <f>STEP①【データ貼付】!F414</f>
        <v>石田花</v>
      </c>
      <c r="K415" s="2">
        <f>STEP①【データ貼付】!G414</f>
        <v>1041</v>
      </c>
      <c r="L415" s="2" t="str">
        <f>STEP①【データ貼付】!H414</f>
        <v>決</v>
      </c>
      <c r="M415" s="2" t="str">
        <f>STEP①【データ貼付】!I414</f>
        <v>美幌RC</v>
      </c>
      <c r="N415" s="2" t="str">
        <f>STEP①【データ貼付】!J414</f>
        <v>2</v>
      </c>
      <c r="O415" s="2" t="str">
        <f>STEP①【データ貼付】!K414</f>
        <v/>
      </c>
    </row>
    <row r="416" spans="1:15" x14ac:dyDescent="0.15">
      <c r="A416" s="2">
        <v>417</v>
      </c>
      <c r="B416" s="2" t="str">
        <f t="shared" si="13"/>
        <v>中学男子砲丸投31</v>
      </c>
      <c r="C416" s="2" t="str">
        <f>J416&amp;COUNTIF($J$3:J416,J416)</f>
        <v>石田健晴1</v>
      </c>
      <c r="D416" s="51" t="str">
        <f>STEP①【データ貼付】!D415&amp;STEP①【データ貼付】!E415</f>
        <v>中学男子砲丸投</v>
      </c>
      <c r="E416" s="16">
        <f>STEP①【データ貼付】!G415+ROW()/1000000</f>
        <v>713.00041599999997</v>
      </c>
      <c r="F416" s="2">
        <f t="shared" si="14"/>
        <v>31</v>
      </c>
      <c r="G416" s="2" t="str">
        <f>STEP①【データ貼付】!A415</f>
        <v>通信陸上</v>
      </c>
      <c r="H416" s="2" t="str">
        <f>STEP①【データ貼付】!B415</f>
        <v>網走</v>
      </c>
      <c r="I416" s="49" t="str">
        <f>STEP①【データ貼付】!C415</f>
        <v>223/7/1</v>
      </c>
      <c r="J416" s="2" t="str">
        <f>STEP①【データ貼付】!F415</f>
        <v>石田健晴</v>
      </c>
      <c r="K416" s="2">
        <f>STEP①【データ貼付】!G415</f>
        <v>713</v>
      </c>
      <c r="L416" s="2" t="str">
        <f>STEP①【データ貼付】!H415</f>
        <v>決</v>
      </c>
      <c r="M416" s="2" t="str">
        <f>STEP①【データ貼付】!I415</f>
        <v>北見北中</v>
      </c>
      <c r="N416" s="2" t="str">
        <f>STEP①【データ貼付】!J415</f>
        <v>2</v>
      </c>
      <c r="O416" s="2" t="str">
        <f>STEP①【データ貼付】!K415</f>
        <v/>
      </c>
    </row>
    <row r="417" spans="1:15" x14ac:dyDescent="0.15">
      <c r="A417" s="2">
        <v>418</v>
      </c>
      <c r="B417" s="2" t="str">
        <f t="shared" si="13"/>
        <v>中学男子走幅跳2</v>
      </c>
      <c r="C417" s="2" t="str">
        <f>J417&amp;COUNTIF($J$3:J417,J417)</f>
        <v>石田晴大1</v>
      </c>
      <c r="D417" s="51" t="str">
        <f>STEP①【データ貼付】!D416&amp;STEP①【データ貼付】!E416</f>
        <v>中学男子走幅跳</v>
      </c>
      <c r="E417" s="16">
        <f>STEP①【データ貼付】!G416+ROW()/1000000</f>
        <v>666.00041699999997</v>
      </c>
      <c r="F417" s="2">
        <f t="shared" si="14"/>
        <v>2</v>
      </c>
      <c r="G417" s="2" t="str">
        <f>STEP①【データ貼付】!A416</f>
        <v>通信陸上</v>
      </c>
      <c r="H417" s="2" t="str">
        <f>STEP①【データ貼付】!B416</f>
        <v>網走</v>
      </c>
      <c r="I417" s="49">
        <f>STEP①【データ貼付】!C416</f>
        <v>45109</v>
      </c>
      <c r="J417" s="2" t="str">
        <f>STEP①【データ貼付】!F416</f>
        <v>石田晴大</v>
      </c>
      <c r="K417" s="2">
        <f>STEP①【データ貼付】!G416</f>
        <v>666</v>
      </c>
      <c r="L417" s="2" t="str">
        <f>STEP①【データ貼付】!H416</f>
        <v>決</v>
      </c>
      <c r="M417" s="2" t="str">
        <f>STEP①【データ貼付】!I416</f>
        <v>北見南中</v>
      </c>
      <c r="N417" s="2" t="str">
        <f>STEP①【データ貼付】!J416</f>
        <v>3</v>
      </c>
      <c r="O417" s="2" t="str">
        <f>STEP①【データ貼付】!K416</f>
        <v>+1.7</v>
      </c>
    </row>
    <row r="418" spans="1:15" x14ac:dyDescent="0.15">
      <c r="A418" s="2">
        <v>419</v>
      </c>
      <c r="B418" s="2" t="str">
        <f t="shared" si="13"/>
        <v>小学女子ｼﾞｬﾍﾞﾘｯｸﾎﾞｰﾙｽﾛｰ10</v>
      </c>
      <c r="C418" s="2" t="str">
        <f>J418&amp;COUNTIF($J$3:J418,J418)</f>
        <v>石田美由1</v>
      </c>
      <c r="D418" s="51" t="str">
        <f>STEP①【データ貼付】!D417&amp;STEP①【データ貼付】!E417</f>
        <v>小学女子ｼﾞｬﾍﾞﾘｯｸﾎﾞｰﾙｽﾛｰ</v>
      </c>
      <c r="E418" s="16">
        <f>STEP①【データ貼付】!G417+ROW()/1000000</f>
        <v>2259.0004180000001</v>
      </c>
      <c r="F418" s="2">
        <f t="shared" si="14"/>
        <v>10</v>
      </c>
      <c r="G418" s="2" t="str">
        <f>STEP①【データ貼付】!A417</f>
        <v>全道小学</v>
      </c>
      <c r="H418" s="2" t="str">
        <f>STEP①【データ貼付】!B417</f>
        <v>苫小牧</v>
      </c>
      <c r="I418" s="49">
        <f>STEP①【データ貼付】!C417</f>
        <v>45124</v>
      </c>
      <c r="J418" s="2" t="str">
        <f>STEP①【データ貼付】!F417</f>
        <v>石田美由</v>
      </c>
      <c r="K418" s="2">
        <f>STEP①【データ貼付】!G417</f>
        <v>2259</v>
      </c>
      <c r="L418" s="2" t="str">
        <f>STEP①【データ貼付】!H417</f>
        <v>決</v>
      </c>
      <c r="M418" s="2" t="str">
        <f>STEP①【データ貼付】!I417</f>
        <v>訓子府陸上少年団</v>
      </c>
      <c r="N418" s="2" t="str">
        <f>STEP①【データ貼付】!J417</f>
        <v>5</v>
      </c>
      <c r="O418" s="2" t="str">
        <f>STEP①【データ貼付】!K417</f>
        <v/>
      </c>
    </row>
    <row r="419" spans="1:15" x14ac:dyDescent="0.15">
      <c r="A419" s="2">
        <v>420</v>
      </c>
      <c r="B419" s="2" t="str">
        <f t="shared" si="13"/>
        <v>小学女子砲丸投2</v>
      </c>
      <c r="C419" s="2" t="str">
        <f>J419&amp;COUNTIF($J$3:J419,J419)</f>
        <v>石田美由2</v>
      </c>
      <c r="D419" s="51" t="str">
        <f>STEP①【データ貼付】!D418&amp;STEP①【データ貼付】!E418</f>
        <v>小学女子砲丸投</v>
      </c>
      <c r="E419" s="16">
        <f>STEP①【データ貼付】!G418+ROW()/1000000</f>
        <v>535.00041899999997</v>
      </c>
      <c r="F419" s="2">
        <f t="shared" si="14"/>
        <v>2</v>
      </c>
      <c r="G419" s="2" t="str">
        <f>STEP①【データ貼付】!A418</f>
        <v>小学生記録会</v>
      </c>
      <c r="H419" s="2" t="str">
        <f>STEP①【データ貼付】!B418</f>
        <v>北見</v>
      </c>
      <c r="I419" s="49">
        <f>STEP①【データ貼付】!C418</f>
        <v>45199</v>
      </c>
      <c r="J419" s="2" t="str">
        <f>STEP①【データ貼付】!F418</f>
        <v>石田美由</v>
      </c>
      <c r="K419" s="2">
        <f>STEP①【データ貼付】!G418</f>
        <v>535</v>
      </c>
      <c r="L419" s="2" t="str">
        <f>STEP①【データ貼付】!H418</f>
        <v>決</v>
      </c>
      <c r="M419" s="2" t="str">
        <f>STEP①【データ貼付】!I418</f>
        <v>訓子府陸上少年団</v>
      </c>
      <c r="N419" s="2" t="str">
        <f>STEP①【データ貼付】!J418</f>
        <v>5</v>
      </c>
      <c r="O419" s="2" t="str">
        <f>STEP①【データ貼付】!K418</f>
        <v/>
      </c>
    </row>
    <row r="420" spans="1:15" x14ac:dyDescent="0.15">
      <c r="A420" s="2">
        <v>421</v>
      </c>
      <c r="B420" s="2" t="str">
        <f t="shared" si="13"/>
        <v>高校女子砲丸投6</v>
      </c>
      <c r="C420" s="2" t="str">
        <f>J420&amp;COUNTIF($J$3:J420,J420)</f>
        <v>石田陽子1</v>
      </c>
      <c r="D420" s="51" t="str">
        <f>STEP①【データ貼付】!D419&amp;STEP①【データ貼付】!E419</f>
        <v>高校女子砲丸投</v>
      </c>
      <c r="E420" s="16">
        <f>STEP①【データ貼付】!G419+ROW()/1000000</f>
        <v>776.00041999999996</v>
      </c>
      <c r="F420" s="2">
        <f t="shared" si="14"/>
        <v>6</v>
      </c>
      <c r="G420" s="2" t="str">
        <f>STEP①【データ貼付】!A419</f>
        <v>全道高校</v>
      </c>
      <c r="H420" s="2" t="str">
        <f>STEP①【データ貼付】!B419</f>
        <v>厚別</v>
      </c>
      <c r="I420" s="49">
        <f>STEP①【データ貼付】!C419</f>
        <v>45093</v>
      </c>
      <c r="J420" s="2" t="str">
        <f>STEP①【データ貼付】!F419</f>
        <v>石田陽子</v>
      </c>
      <c r="K420" s="2">
        <f>STEP①【データ貼付】!G419</f>
        <v>776</v>
      </c>
      <c r="L420" s="2" t="str">
        <f>STEP①【データ貼付】!H419</f>
        <v>予</v>
      </c>
      <c r="M420" s="2" t="str">
        <f>STEP①【データ貼付】!I419</f>
        <v>常呂</v>
      </c>
      <c r="N420" s="2" t="str">
        <f>STEP①【データ貼付】!J419</f>
        <v>3</v>
      </c>
      <c r="O420" s="2" t="str">
        <f>STEP①【データ貼付】!K419</f>
        <v/>
      </c>
    </row>
    <row r="421" spans="1:15" x14ac:dyDescent="0.15">
      <c r="A421" s="2">
        <v>422</v>
      </c>
      <c r="B421" s="2" t="str">
        <f t="shared" si="13"/>
        <v>小学男子走幅跳33</v>
      </c>
      <c r="C421" s="2" t="str">
        <f>J421&amp;COUNTIF($J$3:J421,J421)</f>
        <v>石田漣1</v>
      </c>
      <c r="D421" s="51" t="str">
        <f>STEP①【データ貼付】!D420&amp;STEP①【データ貼付】!E420</f>
        <v>小学男子走幅跳</v>
      </c>
      <c r="E421" s="16">
        <f>STEP①【データ貼付】!G420+ROW()/1000000</f>
        <v>299.00042100000002</v>
      </c>
      <c r="F421" s="2">
        <f t="shared" si="14"/>
        <v>33</v>
      </c>
      <c r="G421" s="2" t="str">
        <f>STEP①【データ貼付】!A420</f>
        <v>小学生記録会</v>
      </c>
      <c r="H421" s="2" t="str">
        <f>STEP①【データ貼付】!B420</f>
        <v>北見</v>
      </c>
      <c r="I421" s="49">
        <f>STEP①【データ貼付】!C420</f>
        <v>45199</v>
      </c>
      <c r="J421" s="2" t="str">
        <f>STEP①【データ貼付】!F420</f>
        <v>石田漣</v>
      </c>
      <c r="K421" s="2">
        <f>STEP①【データ貼付】!G420</f>
        <v>299</v>
      </c>
      <c r="L421" s="2" t="str">
        <f>STEP①【データ貼付】!H420</f>
        <v>決</v>
      </c>
      <c r="M421" s="2" t="str">
        <f>STEP①【データ貼付】!I420</f>
        <v>美幌RC</v>
      </c>
      <c r="N421" s="2" t="str">
        <f>STEP①【データ貼付】!J420</f>
        <v>6</v>
      </c>
      <c r="O421" s="2" t="str">
        <f>STEP①【データ貼付】!K420</f>
        <v>0.0</v>
      </c>
    </row>
    <row r="422" spans="1:15" x14ac:dyDescent="0.15">
      <c r="A422" s="2">
        <v>423</v>
      </c>
      <c r="B422" s="2" t="str">
        <f t="shared" si="13"/>
        <v>高校男子ハンマー投5</v>
      </c>
      <c r="C422" s="2" t="str">
        <f>J422&amp;COUNTIF($J$3:J422,J422)</f>
        <v>赤田真裟斗1</v>
      </c>
      <c r="D422" s="51" t="str">
        <f>STEP①【データ貼付】!D421&amp;STEP①【データ貼付】!E421</f>
        <v>高校男子ハンマー投</v>
      </c>
      <c r="E422" s="16">
        <f>STEP①【データ貼付】!G421+ROW()/1000000</f>
        <v>3665.0004220000001</v>
      </c>
      <c r="F422" s="2">
        <f t="shared" si="14"/>
        <v>5</v>
      </c>
      <c r="G422" s="2" t="str">
        <f>STEP①【データ貼付】!A421</f>
        <v>秋季陸上</v>
      </c>
      <c r="H422" s="2" t="str">
        <f>STEP①【データ貼付】!B421</f>
        <v>網走</v>
      </c>
      <c r="I422" s="49">
        <f>STEP①【データ貼付】!C421</f>
        <v>45178</v>
      </c>
      <c r="J422" s="2" t="str">
        <f>STEP①【データ貼付】!F421</f>
        <v>赤田真裟斗</v>
      </c>
      <c r="K422" s="2">
        <f>STEP①【データ貼付】!G421</f>
        <v>3665</v>
      </c>
      <c r="L422" s="2" t="str">
        <f>STEP①【データ貼付】!H421</f>
        <v>決</v>
      </c>
      <c r="M422" s="2" t="str">
        <f>STEP①【データ貼付】!I421</f>
        <v>紋別高</v>
      </c>
      <c r="N422" s="2" t="str">
        <f>STEP①【データ貼付】!J421</f>
        <v>3</v>
      </c>
      <c r="O422" s="2" t="str">
        <f>STEP①【データ貼付】!K421</f>
        <v/>
      </c>
    </row>
    <row r="423" spans="1:15" x14ac:dyDescent="0.15">
      <c r="A423" s="2">
        <v>424</v>
      </c>
      <c r="B423" s="2" t="str">
        <f t="shared" si="13"/>
        <v>高校男子やり投25</v>
      </c>
      <c r="C423" s="2" t="str">
        <f>J423&amp;COUNTIF($J$3:J423,J423)</f>
        <v>赤田真裟斗2</v>
      </c>
      <c r="D423" s="51" t="str">
        <f>STEP①【データ貼付】!D422&amp;STEP①【データ貼付】!E422</f>
        <v>高校男子やり投</v>
      </c>
      <c r="E423" s="16">
        <f>STEP①【データ貼付】!G422+ROW()/1000000</f>
        <v>3096.000423</v>
      </c>
      <c r="F423" s="2">
        <f t="shared" si="14"/>
        <v>25</v>
      </c>
      <c r="G423" s="2" t="str">
        <f>STEP①【データ貼付】!A422</f>
        <v>高校支部</v>
      </c>
      <c r="H423" s="2" t="str">
        <f>STEP①【データ貼付】!B422</f>
        <v>北見</v>
      </c>
      <c r="I423" s="49" t="str">
        <f>STEP①【データ貼付】!C422</f>
        <v>223/5/18</v>
      </c>
      <c r="J423" s="2" t="str">
        <f>STEP①【データ貼付】!F422</f>
        <v>赤田真裟斗</v>
      </c>
      <c r="K423" s="2">
        <f>STEP①【データ貼付】!G422</f>
        <v>3096</v>
      </c>
      <c r="L423" s="2" t="str">
        <f>STEP①【データ貼付】!H422</f>
        <v>決</v>
      </c>
      <c r="M423" s="2" t="str">
        <f>STEP①【データ貼付】!I422</f>
        <v>紋別</v>
      </c>
      <c r="N423" s="2" t="str">
        <f>STEP①【データ貼付】!J422</f>
        <v>3</v>
      </c>
      <c r="O423" s="2" t="str">
        <f>STEP①【データ貼付】!K422</f>
        <v/>
      </c>
    </row>
    <row r="424" spans="1:15" x14ac:dyDescent="0.15">
      <c r="A424" s="2">
        <v>425</v>
      </c>
      <c r="B424" s="2" t="str">
        <f t="shared" si="13"/>
        <v>中学男子砲丸投7</v>
      </c>
      <c r="C424" s="2" t="str">
        <f>J424&amp;COUNTIF($J$3:J424,J424)</f>
        <v>折茂依知1</v>
      </c>
      <c r="D424" s="51" t="str">
        <f>STEP①【データ貼付】!D423&amp;STEP①【データ貼付】!E423</f>
        <v>中学男子砲丸投</v>
      </c>
      <c r="E424" s="16">
        <f>STEP①【データ貼付】!G423+ROW()/1000000</f>
        <v>1004.000424</v>
      </c>
      <c r="F424" s="2">
        <f t="shared" si="14"/>
        <v>7</v>
      </c>
      <c r="G424" s="2" t="str">
        <f>STEP①【データ貼付】!A423</f>
        <v>全道中学新人</v>
      </c>
      <c r="H424" s="2" t="str">
        <f>STEP①【データ貼付】!B423</f>
        <v>札幌</v>
      </c>
      <c r="I424" s="49" t="str">
        <f>STEP①【データ貼付】!C423</f>
        <v>223/9/17</v>
      </c>
      <c r="J424" s="2" t="str">
        <f>STEP①【データ貼付】!F423</f>
        <v>折茂依知</v>
      </c>
      <c r="K424" s="2">
        <f>STEP①【データ貼付】!G423</f>
        <v>1004</v>
      </c>
      <c r="L424" s="2" t="str">
        <f>STEP①【データ貼付】!H423</f>
        <v>決</v>
      </c>
      <c r="M424" s="2" t="str">
        <f>STEP①【データ貼付】!I423</f>
        <v>北見北光</v>
      </c>
      <c r="N424" s="2">
        <f>STEP①【データ貼付】!J423</f>
        <v>2</v>
      </c>
      <c r="O424" s="2">
        <f>STEP①【データ貼付】!K423</f>
        <v>0</v>
      </c>
    </row>
    <row r="425" spans="1:15" x14ac:dyDescent="0.15">
      <c r="A425" s="2">
        <v>426</v>
      </c>
      <c r="B425" s="2" t="str">
        <f t="shared" si="13"/>
        <v>高校男子やり投6</v>
      </c>
      <c r="C425" s="2" t="str">
        <f>J425&amp;COUNTIF($J$3:J425,J425)</f>
        <v>千田凌生1</v>
      </c>
      <c r="D425" s="51" t="str">
        <f>STEP①【データ貼付】!D424&amp;STEP①【データ貼付】!E424</f>
        <v>高校男子やり投</v>
      </c>
      <c r="E425" s="16">
        <f>STEP①【データ貼付】!G424+ROW()/1000000</f>
        <v>4997.0004250000002</v>
      </c>
      <c r="F425" s="2">
        <f t="shared" si="14"/>
        <v>6</v>
      </c>
      <c r="G425" s="2" t="str">
        <f>STEP①【データ貼付】!A424</f>
        <v>全道高校</v>
      </c>
      <c r="H425" s="2" t="str">
        <f>STEP①【データ貼付】!B424</f>
        <v>厚別</v>
      </c>
      <c r="I425" s="49">
        <f>STEP①【データ貼付】!C424</f>
        <v>45093</v>
      </c>
      <c r="J425" s="2" t="str">
        <f>STEP①【データ貼付】!F424</f>
        <v>千田凌生</v>
      </c>
      <c r="K425" s="2">
        <f>STEP①【データ貼付】!G424</f>
        <v>4997</v>
      </c>
      <c r="L425" s="2" t="str">
        <f>STEP①【データ貼付】!H424</f>
        <v>予</v>
      </c>
      <c r="M425" s="2" t="str">
        <f>STEP①【データ貼付】!I424</f>
        <v>雄武</v>
      </c>
      <c r="N425" s="2" t="str">
        <f>STEP①【データ貼付】!J424</f>
        <v>3</v>
      </c>
      <c r="O425" s="2" t="str">
        <f>STEP①【データ貼付】!K424</f>
        <v/>
      </c>
    </row>
    <row r="426" spans="1:15" x14ac:dyDescent="0.15">
      <c r="A426" s="2">
        <v>427</v>
      </c>
      <c r="B426" s="2" t="str">
        <f t="shared" si="13"/>
        <v>高校男子円盤投12</v>
      </c>
      <c r="C426" s="2" t="str">
        <f>J426&amp;COUNTIF($J$3:J426,J426)</f>
        <v>千田凌生2</v>
      </c>
      <c r="D426" s="51" t="str">
        <f>STEP①【データ貼付】!D425&amp;STEP①【データ貼付】!E425</f>
        <v>高校男子円盤投</v>
      </c>
      <c r="E426" s="16">
        <f>STEP①【データ貼付】!G425+ROW()/1000000</f>
        <v>2884.0004260000001</v>
      </c>
      <c r="F426" s="2">
        <f t="shared" si="14"/>
        <v>12</v>
      </c>
      <c r="G426" s="2" t="str">
        <f>STEP①【データ貼付】!A425</f>
        <v>選手権</v>
      </c>
      <c r="H426" s="2" t="str">
        <f>STEP①【データ貼付】!B425</f>
        <v>北見</v>
      </c>
      <c r="I426" s="49" t="str">
        <f>STEP①【データ貼付】!C425</f>
        <v>223/5/7</v>
      </c>
      <c r="J426" s="2" t="str">
        <f>STEP①【データ貼付】!F425</f>
        <v>千田凌生</v>
      </c>
      <c r="K426" s="2">
        <f>STEP①【データ貼付】!G425</f>
        <v>2884</v>
      </c>
      <c r="L426" s="2" t="str">
        <f>STEP①【データ貼付】!H425</f>
        <v>決</v>
      </c>
      <c r="M426" s="2" t="str">
        <f>STEP①【データ貼付】!I425</f>
        <v>ｵｳﾑ高校</v>
      </c>
      <c r="N426" s="2" t="str">
        <f>STEP①【データ貼付】!J425</f>
        <v>3</v>
      </c>
      <c r="O426" s="2" t="str">
        <f>STEP①【データ貼付】!K425</f>
        <v/>
      </c>
    </row>
    <row r="427" spans="1:15" x14ac:dyDescent="0.15">
      <c r="A427" s="2">
        <v>428</v>
      </c>
      <c r="B427" s="2" t="str">
        <f t="shared" si="13"/>
        <v>高校男子やり投34</v>
      </c>
      <c r="C427" s="2" t="str">
        <f>J427&amp;COUNTIF($J$3:J427,J427)</f>
        <v>千葉優悟1</v>
      </c>
      <c r="D427" s="51" t="str">
        <f>STEP①【データ貼付】!D426&amp;STEP①【データ貼付】!E426</f>
        <v>高校男子やり投</v>
      </c>
      <c r="E427" s="16">
        <f>STEP①【データ貼付】!G426+ROW()/1000000</f>
        <v>2412.0004269999999</v>
      </c>
      <c r="F427" s="2">
        <f t="shared" si="14"/>
        <v>34</v>
      </c>
      <c r="G427" s="2" t="str">
        <f>STEP①【データ貼付】!A426</f>
        <v>高校新人</v>
      </c>
      <c r="H427" s="2" t="str">
        <f>STEP①【データ貼付】!B426</f>
        <v>網走</v>
      </c>
      <c r="I427" s="49">
        <f>STEP①【データ貼付】!C426</f>
        <v>45156</v>
      </c>
      <c r="J427" s="2" t="str">
        <f>STEP①【データ貼付】!F426</f>
        <v>千葉優悟</v>
      </c>
      <c r="K427" s="2">
        <f>STEP①【データ貼付】!G426</f>
        <v>2412</v>
      </c>
      <c r="L427" s="2" t="str">
        <f>STEP①【データ貼付】!H426</f>
        <v>決</v>
      </c>
      <c r="M427" s="2" t="str">
        <f>STEP①【データ貼付】!I426</f>
        <v>北見北斗高</v>
      </c>
      <c r="N427" s="2" t="str">
        <f>STEP①【データ貼付】!J426</f>
        <v>1</v>
      </c>
      <c r="O427" s="2" t="str">
        <f>STEP①【データ貼付】!K426</f>
        <v/>
      </c>
    </row>
    <row r="428" spans="1:15" x14ac:dyDescent="0.15">
      <c r="A428" s="2">
        <v>429</v>
      </c>
      <c r="B428" s="2" t="str">
        <f t="shared" si="13"/>
        <v>高校男子砲丸投33</v>
      </c>
      <c r="C428" s="2" t="str">
        <f>J428&amp;COUNTIF($J$3:J428,J428)</f>
        <v>千葉優悟2</v>
      </c>
      <c r="D428" s="51" t="str">
        <f>STEP①【データ貼付】!D427&amp;STEP①【データ貼付】!E427</f>
        <v>高校男子砲丸投</v>
      </c>
      <c r="E428" s="16">
        <f>STEP①【データ貼付】!G427+ROW()/1000000</f>
        <v>730.00042800000006</v>
      </c>
      <c r="F428" s="2">
        <f t="shared" si="14"/>
        <v>33</v>
      </c>
      <c r="G428" s="2" t="str">
        <f>STEP①【データ貼付】!A427</f>
        <v>秋季陸上</v>
      </c>
      <c r="H428" s="2" t="str">
        <f>STEP①【データ貼付】!B427</f>
        <v>網走</v>
      </c>
      <c r="I428" s="49">
        <f>STEP①【データ貼付】!C427</f>
        <v>45178</v>
      </c>
      <c r="J428" s="2" t="str">
        <f>STEP①【データ貼付】!F427</f>
        <v>千葉優悟</v>
      </c>
      <c r="K428" s="2">
        <f>STEP①【データ貼付】!G427</f>
        <v>730</v>
      </c>
      <c r="L428" s="2" t="str">
        <f>STEP①【データ貼付】!H427</f>
        <v>決</v>
      </c>
      <c r="M428" s="2" t="str">
        <f>STEP①【データ貼付】!I427</f>
        <v>北見北斗高</v>
      </c>
      <c r="N428" s="2" t="str">
        <f>STEP①【データ貼付】!J427</f>
        <v>1</v>
      </c>
      <c r="O428" s="2" t="str">
        <f>STEP①【データ貼付】!K427</f>
        <v/>
      </c>
    </row>
    <row r="429" spans="1:15" x14ac:dyDescent="0.15">
      <c r="A429" s="2">
        <v>430</v>
      </c>
      <c r="B429" s="2" t="str">
        <f t="shared" si="13"/>
        <v>中学女子走幅跳30</v>
      </c>
      <c r="C429" s="2" t="str">
        <f>J429&amp;COUNTIF($J$3:J429,J429)</f>
        <v>川上和香1</v>
      </c>
      <c r="D429" s="51" t="str">
        <f>STEP①【データ貼付】!D428&amp;STEP①【データ貼付】!E428</f>
        <v>中学女子走幅跳</v>
      </c>
      <c r="E429" s="16">
        <f>STEP①【データ貼付】!G428+ROW()/1000000</f>
        <v>251.000429</v>
      </c>
      <c r="F429" s="2">
        <f t="shared" si="14"/>
        <v>30</v>
      </c>
      <c r="G429" s="2" t="str">
        <f>STEP①【データ貼付】!A428</f>
        <v>中体連新人</v>
      </c>
      <c r="H429" s="2" t="str">
        <f>STEP①【データ貼付】!B428</f>
        <v>網走</v>
      </c>
      <c r="I429" s="49">
        <f>STEP①【データ貼付】!C428</f>
        <v>45157</v>
      </c>
      <c r="J429" s="2" t="str">
        <f>STEP①【データ貼付】!F428</f>
        <v>川上和香</v>
      </c>
      <c r="K429" s="2">
        <f>STEP①【データ貼付】!G428</f>
        <v>251</v>
      </c>
      <c r="L429" s="2" t="str">
        <f>STEP①【データ貼付】!H428</f>
        <v>決</v>
      </c>
      <c r="M429" s="2" t="str">
        <f>STEP①【データ貼付】!I428</f>
        <v>北見東陵中</v>
      </c>
      <c r="N429" s="2" t="str">
        <f>STEP①【データ貼付】!J428</f>
        <v>1</v>
      </c>
      <c r="O429" s="2" t="str">
        <f>STEP①【データ貼付】!K428</f>
        <v>+3.0</v>
      </c>
    </row>
    <row r="430" spans="1:15" x14ac:dyDescent="0.15">
      <c r="A430" s="2">
        <v>431</v>
      </c>
      <c r="B430" s="2" t="str">
        <f t="shared" si="13"/>
        <v>小学男子ｼﾞｬﾍﾞﾘｯｸﾎﾞｰﾙｽﾛｰ29</v>
      </c>
      <c r="C430" s="2" t="str">
        <f>J430&amp;COUNTIF($J$3:J430,J430)</f>
        <v>川尻瑛汰1</v>
      </c>
      <c r="D430" s="51" t="str">
        <f>STEP①【データ貼付】!D429&amp;STEP①【データ貼付】!E429</f>
        <v>小学男子ｼﾞｬﾍﾞﾘｯｸﾎﾞｰﾙｽﾛｰ</v>
      </c>
      <c r="E430" s="16">
        <f>STEP①【データ貼付】!G429+ROW()/1000000</f>
        <v>2560.0004300000001</v>
      </c>
      <c r="F430" s="2">
        <f t="shared" si="14"/>
        <v>29</v>
      </c>
      <c r="G430" s="2" t="str">
        <f>STEP①【データ貼付】!A429</f>
        <v>小学生記録会</v>
      </c>
      <c r="H430" s="2" t="str">
        <f>STEP①【データ貼付】!B429</f>
        <v>北見</v>
      </c>
      <c r="I430" s="49">
        <f>STEP①【データ貼付】!C429</f>
        <v>45199</v>
      </c>
      <c r="J430" s="2" t="str">
        <f>STEP①【データ貼付】!F429</f>
        <v>川尻瑛汰</v>
      </c>
      <c r="K430" s="2">
        <f>STEP①【データ貼付】!G429</f>
        <v>2560</v>
      </c>
      <c r="L430" s="2" t="str">
        <f>STEP①【データ貼付】!H429</f>
        <v>決</v>
      </c>
      <c r="M430" s="2" t="str">
        <f>STEP①【データ貼付】!I429</f>
        <v>オホーツクキッズ</v>
      </c>
      <c r="N430" s="2" t="str">
        <f>STEP①【データ貼付】!J429</f>
        <v>5</v>
      </c>
      <c r="O430" s="2" t="str">
        <f>STEP①【データ貼付】!K429</f>
        <v/>
      </c>
    </row>
    <row r="431" spans="1:15" x14ac:dyDescent="0.15">
      <c r="A431" s="2">
        <v>432</v>
      </c>
      <c r="B431" s="2" t="str">
        <f t="shared" si="13"/>
        <v>小学男子走幅跳23</v>
      </c>
      <c r="C431" s="2" t="str">
        <f>J431&amp;COUNTIF($J$3:J431,J431)</f>
        <v>川尻瑛汰2</v>
      </c>
      <c r="D431" s="51" t="str">
        <f>STEP①【データ貼付】!D430&amp;STEP①【データ貼付】!E430</f>
        <v>小学男子走幅跳</v>
      </c>
      <c r="E431" s="16">
        <f>STEP①【データ貼付】!G430+ROW()/1000000</f>
        <v>321.00043099999999</v>
      </c>
      <c r="F431" s="2">
        <f t="shared" si="14"/>
        <v>23</v>
      </c>
      <c r="G431" s="2" t="str">
        <f>STEP①【データ貼付】!A430</f>
        <v>小学生記録会</v>
      </c>
      <c r="H431" s="2" t="str">
        <f>STEP①【データ貼付】!B430</f>
        <v>北見</v>
      </c>
      <c r="I431" s="49">
        <f>STEP①【データ貼付】!C430</f>
        <v>45199</v>
      </c>
      <c r="J431" s="2" t="str">
        <f>STEP①【データ貼付】!F430</f>
        <v>川尻瑛汰</v>
      </c>
      <c r="K431" s="2">
        <f>STEP①【データ貼付】!G430</f>
        <v>321</v>
      </c>
      <c r="L431" s="2" t="str">
        <f>STEP①【データ貼付】!H430</f>
        <v>決</v>
      </c>
      <c r="M431" s="2" t="str">
        <f>STEP①【データ貼付】!I430</f>
        <v>オホーツクキッズ</v>
      </c>
      <c r="N431" s="2" t="str">
        <f>STEP①【データ貼付】!J430</f>
        <v>5</v>
      </c>
      <c r="O431" s="2" t="str">
        <f>STEP①【データ貼付】!K430</f>
        <v>0.0</v>
      </c>
    </row>
    <row r="432" spans="1:15" x14ac:dyDescent="0.15">
      <c r="A432" s="2">
        <v>433</v>
      </c>
      <c r="B432" s="2" t="str">
        <f t="shared" si="13"/>
        <v>中学男子走幅跳14</v>
      </c>
      <c r="C432" s="2" t="str">
        <f>J432&amp;COUNTIF($J$3:J432,J432)</f>
        <v>川瀬智仁1</v>
      </c>
      <c r="D432" s="51" t="str">
        <f>STEP①【データ貼付】!D431&amp;STEP①【データ貼付】!E431</f>
        <v>中学男子走幅跳</v>
      </c>
      <c r="E432" s="16">
        <f>STEP①【データ貼付】!G431+ROW()/1000000</f>
        <v>546.00043200000005</v>
      </c>
      <c r="F432" s="2">
        <f t="shared" si="14"/>
        <v>14</v>
      </c>
      <c r="G432" s="2" t="str">
        <f>STEP①【データ貼付】!A431</f>
        <v>ﾌｨｰﾙﾄﾞ記録会</v>
      </c>
      <c r="H432" s="2" t="str">
        <f>STEP①【データ貼付】!B431</f>
        <v>網走</v>
      </c>
      <c r="I432" s="49">
        <f>STEP①【データ貼付】!C431</f>
        <v>45080</v>
      </c>
      <c r="J432" s="2" t="str">
        <f>STEP①【データ貼付】!F431</f>
        <v>川瀬智仁</v>
      </c>
      <c r="K432" s="2">
        <f>STEP①【データ貼付】!G431</f>
        <v>546</v>
      </c>
      <c r="L432" s="2" t="str">
        <f>STEP①【データ貼付】!H431</f>
        <v>決</v>
      </c>
      <c r="M432" s="2" t="str">
        <f>STEP①【データ貼付】!I431</f>
        <v>網走第二中</v>
      </c>
      <c r="N432" s="2" t="str">
        <f>STEP①【データ貼付】!J431</f>
        <v>3</v>
      </c>
      <c r="O432" s="2" t="str">
        <f>STEP①【データ貼付】!K431</f>
        <v>0.0</v>
      </c>
    </row>
    <row r="433" spans="1:15" x14ac:dyDescent="0.15">
      <c r="A433" s="2">
        <v>434</v>
      </c>
      <c r="B433" s="2" t="str">
        <f t="shared" si="13"/>
        <v>一般男子ハンマー投2</v>
      </c>
      <c r="C433" s="2" t="str">
        <f>J433&amp;COUNTIF($J$3:J433,J433)</f>
        <v>川田恒1</v>
      </c>
      <c r="D433" s="51" t="str">
        <f>STEP①【データ貼付】!D432&amp;STEP①【データ貼付】!E432</f>
        <v>一般男子ハンマー投</v>
      </c>
      <c r="E433" s="16">
        <f>STEP①【データ貼付】!G432+ROW()/1000000</f>
        <v>3565.0004330000002</v>
      </c>
      <c r="F433" s="2">
        <f t="shared" si="14"/>
        <v>2</v>
      </c>
      <c r="G433" s="2" t="str">
        <f>STEP①【データ貼付】!A432</f>
        <v>記録会①</v>
      </c>
      <c r="H433" s="2" t="str">
        <f>STEP①【データ貼付】!B432</f>
        <v>北見</v>
      </c>
      <c r="I433" s="49" t="str">
        <f>STEP①【データ貼付】!C432</f>
        <v>223/4/30</v>
      </c>
      <c r="J433" s="2" t="str">
        <f>STEP①【データ貼付】!F432</f>
        <v>川田恒</v>
      </c>
      <c r="K433" s="2">
        <f>STEP①【データ貼付】!G432</f>
        <v>3565</v>
      </c>
      <c r="L433" s="2" t="str">
        <f>STEP①【データ貼付】!H432</f>
        <v>決</v>
      </c>
      <c r="M433" s="2" t="str">
        <f>STEP①【データ貼付】!I432</f>
        <v>オホーツク陸協</v>
      </c>
      <c r="N433" s="2" t="str">
        <f>STEP①【データ貼付】!J432</f>
        <v/>
      </c>
      <c r="O433" s="2" t="str">
        <f>STEP①【データ貼付】!K432</f>
        <v/>
      </c>
    </row>
    <row r="434" spans="1:15" x14ac:dyDescent="0.15">
      <c r="A434" s="2">
        <v>435</v>
      </c>
      <c r="B434" s="2" t="str">
        <f t="shared" si="13"/>
        <v>中学女子砲丸投10</v>
      </c>
      <c r="C434" s="2" t="str">
        <f>J434&amp;COUNTIF($J$3:J434,J434)</f>
        <v>川島瑠希愛1</v>
      </c>
      <c r="D434" s="51" t="str">
        <f>STEP①【データ貼付】!D433&amp;STEP①【データ貼付】!E433</f>
        <v>中学女子砲丸投</v>
      </c>
      <c r="E434" s="16">
        <f>STEP①【データ貼付】!G433+ROW()/1000000</f>
        <v>715.00043400000004</v>
      </c>
      <c r="F434" s="2">
        <f t="shared" si="14"/>
        <v>10</v>
      </c>
      <c r="G434" s="2" t="str">
        <f>STEP①【データ貼付】!A433</f>
        <v>通信陸上</v>
      </c>
      <c r="H434" s="2" t="str">
        <f>STEP①【データ貼付】!B433</f>
        <v>網走</v>
      </c>
      <c r="I434" s="49">
        <f>STEP①【データ貼付】!C433</f>
        <v>45109</v>
      </c>
      <c r="J434" s="2" t="str">
        <f>STEP①【データ貼付】!F433</f>
        <v>川島瑠希愛</v>
      </c>
      <c r="K434" s="2">
        <f>STEP①【データ貼付】!G433</f>
        <v>715</v>
      </c>
      <c r="L434" s="2" t="str">
        <f>STEP①【データ貼付】!H433</f>
        <v>決</v>
      </c>
      <c r="M434" s="2" t="str">
        <f>STEP①【データ貼付】!I433</f>
        <v>斜里中</v>
      </c>
      <c r="N434" s="2" t="str">
        <f>STEP①【データ貼付】!J433</f>
        <v>3</v>
      </c>
      <c r="O434" s="2" t="str">
        <f>STEP①【データ貼付】!K433</f>
        <v/>
      </c>
    </row>
    <row r="435" spans="1:15" x14ac:dyDescent="0.15">
      <c r="A435" s="2">
        <v>436</v>
      </c>
      <c r="B435" s="2" t="str">
        <f t="shared" si="13"/>
        <v>中学男子円盤投4</v>
      </c>
      <c r="C435" s="2" t="str">
        <f>J435&amp;COUNTIF($J$3:J435,J435)</f>
        <v>川内　祐都1</v>
      </c>
      <c r="D435" s="51" t="str">
        <f>STEP①【データ貼付】!D434&amp;STEP①【データ貼付】!E434</f>
        <v>中学男子円盤投</v>
      </c>
      <c r="E435" s="16">
        <f>STEP①【データ貼付】!G434+ROW()/1000000</f>
        <v>2461.0004349999999</v>
      </c>
      <c r="F435" s="2">
        <f t="shared" si="14"/>
        <v>4</v>
      </c>
      <c r="G435" s="2" t="str">
        <f>STEP①【データ貼付】!A434</f>
        <v>北海道ジュニア</v>
      </c>
      <c r="H435" s="2" t="str">
        <f>STEP①【データ貼付】!B434</f>
        <v>千歳</v>
      </c>
      <c r="I435" s="49" t="str">
        <f>STEP①【データ貼付】!C434</f>
        <v>223/9/3</v>
      </c>
      <c r="J435" s="2" t="str">
        <f>STEP①【データ貼付】!F434</f>
        <v>川内　祐都</v>
      </c>
      <c r="K435" s="2">
        <f>STEP①【データ貼付】!G434</f>
        <v>2461</v>
      </c>
      <c r="L435" s="2" t="str">
        <f>STEP①【データ貼付】!H434</f>
        <v>決</v>
      </c>
      <c r="M435" s="2" t="str">
        <f>STEP①【データ貼付】!I434</f>
        <v>網走第一中</v>
      </c>
      <c r="N435" s="2">
        <f>STEP①【データ貼付】!J434</f>
        <v>2</v>
      </c>
      <c r="O435" s="2">
        <f>STEP①【データ貼付】!K434</f>
        <v>0</v>
      </c>
    </row>
    <row r="436" spans="1:15" x14ac:dyDescent="0.15">
      <c r="A436" s="2">
        <v>437</v>
      </c>
      <c r="B436" s="2" t="str">
        <f t="shared" si="13"/>
        <v>中学男子円盤投3</v>
      </c>
      <c r="C436" s="2" t="str">
        <f>J436&amp;COUNTIF($J$3:J436,J436)</f>
        <v>川内祐都1</v>
      </c>
      <c r="D436" s="51" t="str">
        <f>STEP①【データ貼付】!D435&amp;STEP①【データ貼付】!E435</f>
        <v>中学男子円盤投</v>
      </c>
      <c r="E436" s="16">
        <f>STEP①【データ貼付】!G435+ROW()/1000000</f>
        <v>2548.0004359999998</v>
      </c>
      <c r="F436" s="2">
        <f t="shared" si="14"/>
        <v>3</v>
      </c>
      <c r="G436" s="2" t="str">
        <f>STEP①【データ貼付】!A435</f>
        <v>中体連新人</v>
      </c>
      <c r="H436" s="2" t="str">
        <f>STEP①【データ貼付】!B435</f>
        <v>網走</v>
      </c>
      <c r="I436" s="49">
        <f>STEP①【データ貼付】!C435</f>
        <v>45157</v>
      </c>
      <c r="J436" s="2" t="str">
        <f>STEP①【データ貼付】!F435</f>
        <v>川内祐都</v>
      </c>
      <c r="K436" s="2">
        <f>STEP①【データ貼付】!G435</f>
        <v>2548</v>
      </c>
      <c r="L436" s="2" t="str">
        <f>STEP①【データ貼付】!H435</f>
        <v>決</v>
      </c>
      <c r="M436" s="2" t="str">
        <f>STEP①【データ貼付】!I435</f>
        <v>網走第一中</v>
      </c>
      <c r="N436" s="2" t="str">
        <f>STEP①【データ貼付】!J435</f>
        <v>2</v>
      </c>
      <c r="O436" s="2" t="str">
        <f>STEP①【データ貼付】!K435</f>
        <v/>
      </c>
    </row>
    <row r="437" spans="1:15" x14ac:dyDescent="0.15">
      <c r="A437" s="2">
        <v>438</v>
      </c>
      <c r="B437" s="2" t="str">
        <f t="shared" si="13"/>
        <v>中学男子砲丸投9</v>
      </c>
      <c r="C437" s="2" t="str">
        <f>J437&amp;COUNTIF($J$3:J437,J437)</f>
        <v>川内祐都2</v>
      </c>
      <c r="D437" s="51" t="str">
        <f>STEP①【データ貼付】!D436&amp;STEP①【データ貼付】!E436</f>
        <v>中学男子砲丸投</v>
      </c>
      <c r="E437" s="16">
        <f>STEP①【データ貼付】!G436+ROW()/1000000</f>
        <v>997.00043700000003</v>
      </c>
      <c r="F437" s="2">
        <f t="shared" si="14"/>
        <v>9</v>
      </c>
      <c r="G437" s="2" t="str">
        <f>STEP①【データ貼付】!A436</f>
        <v>秋季陸上</v>
      </c>
      <c r="H437" s="2" t="str">
        <f>STEP①【データ貼付】!B436</f>
        <v>網走</v>
      </c>
      <c r="I437" s="49">
        <f>STEP①【データ貼付】!C436</f>
        <v>45178</v>
      </c>
      <c r="J437" s="2" t="str">
        <f>STEP①【データ貼付】!F436</f>
        <v>川内祐都</v>
      </c>
      <c r="K437" s="2">
        <f>STEP①【データ貼付】!G436</f>
        <v>997</v>
      </c>
      <c r="L437" s="2" t="str">
        <f>STEP①【データ貼付】!H436</f>
        <v>決</v>
      </c>
      <c r="M437" s="2" t="str">
        <f>STEP①【データ貼付】!I436</f>
        <v>網走第一中</v>
      </c>
      <c r="N437" s="2" t="str">
        <f>STEP①【データ貼付】!J436</f>
        <v>2</v>
      </c>
      <c r="O437" s="2" t="str">
        <f>STEP①【データ貼付】!K436</f>
        <v/>
      </c>
    </row>
    <row r="438" spans="1:15" x14ac:dyDescent="0.15">
      <c r="A438" s="2">
        <v>439</v>
      </c>
      <c r="B438" s="2" t="str">
        <f t="shared" si="13"/>
        <v>一般男子走幅跳7</v>
      </c>
      <c r="C438" s="2" t="str">
        <f>J438&amp;COUNTIF($J$3:J438,J438)</f>
        <v>浅井一稀1</v>
      </c>
      <c r="D438" s="51" t="str">
        <f>STEP①【データ貼付】!D437&amp;STEP①【データ貼付】!E437</f>
        <v>一般男子走幅跳</v>
      </c>
      <c r="E438" s="16">
        <f>STEP①【データ貼付】!G437+ROW()/1000000</f>
        <v>601.00043800000003</v>
      </c>
      <c r="F438" s="2">
        <f t="shared" si="14"/>
        <v>7</v>
      </c>
      <c r="G438" s="2" t="str">
        <f>STEP①【データ貼付】!A437</f>
        <v>選手権</v>
      </c>
      <c r="H438" s="2" t="str">
        <f>STEP①【データ貼付】!B437</f>
        <v>北見</v>
      </c>
      <c r="I438" s="49" t="str">
        <f>STEP①【データ貼付】!C437</f>
        <v>223/5/7</v>
      </c>
      <c r="J438" s="2" t="str">
        <f>STEP①【データ貼付】!F437</f>
        <v>浅井一稀</v>
      </c>
      <c r="K438" s="2">
        <f>STEP①【データ貼付】!G437</f>
        <v>601</v>
      </c>
      <c r="L438" s="2" t="str">
        <f>STEP①【データ貼付】!H437</f>
        <v>決</v>
      </c>
      <c r="M438" s="2" t="str">
        <f>STEP①【データ貼付】!I437</f>
        <v>オホーツクAC</v>
      </c>
      <c r="N438" s="2" t="str">
        <f>STEP①【データ貼付】!J437</f>
        <v/>
      </c>
      <c r="O438" s="2" t="str">
        <f>STEP①【データ貼付】!K437</f>
        <v>+2.1</v>
      </c>
    </row>
    <row r="439" spans="1:15" x14ac:dyDescent="0.15">
      <c r="A439" s="2">
        <v>440</v>
      </c>
      <c r="B439" s="2" t="str">
        <f t="shared" si="13"/>
        <v>高校女子円盤投12</v>
      </c>
      <c r="C439" s="2" t="str">
        <f>J439&amp;COUNTIF($J$3:J439,J439)</f>
        <v>浅水優花1</v>
      </c>
      <c r="D439" s="51" t="str">
        <f>STEP①【データ貼付】!D438&amp;STEP①【データ貼付】!E438</f>
        <v>高校女子円盤投</v>
      </c>
      <c r="E439" s="16">
        <f>STEP①【データ貼付】!G438+ROW()/1000000</f>
        <v>1268.0004389999999</v>
      </c>
      <c r="F439" s="2">
        <f t="shared" si="14"/>
        <v>12</v>
      </c>
      <c r="G439" s="2" t="str">
        <f>STEP①【データ貼付】!A438</f>
        <v>高校新人</v>
      </c>
      <c r="H439" s="2" t="str">
        <f>STEP①【データ貼付】!B438</f>
        <v>網走</v>
      </c>
      <c r="I439" s="49">
        <f>STEP①【データ貼付】!C438</f>
        <v>45157</v>
      </c>
      <c r="J439" s="2" t="str">
        <f>STEP①【データ貼付】!F438</f>
        <v>浅水優花</v>
      </c>
      <c r="K439" s="2">
        <f>STEP①【データ貼付】!G438</f>
        <v>1268</v>
      </c>
      <c r="L439" s="2" t="str">
        <f>STEP①【データ貼付】!H438</f>
        <v>決</v>
      </c>
      <c r="M439" s="2" t="str">
        <f>STEP①【データ貼付】!I438</f>
        <v>遠軽高</v>
      </c>
      <c r="N439" s="2" t="str">
        <f>STEP①【データ貼付】!J438</f>
        <v>2</v>
      </c>
      <c r="O439" s="2" t="str">
        <f>STEP①【データ貼付】!K438</f>
        <v/>
      </c>
    </row>
    <row r="440" spans="1:15" x14ac:dyDescent="0.15">
      <c r="A440" s="2">
        <v>441</v>
      </c>
      <c r="B440" s="2" t="str">
        <f t="shared" si="13"/>
        <v>高校女子砲丸投11</v>
      </c>
      <c r="C440" s="2" t="str">
        <f>J440&amp;COUNTIF($J$3:J440,J440)</f>
        <v>浅水優花2</v>
      </c>
      <c r="D440" s="51" t="str">
        <f>STEP①【データ貼付】!D439&amp;STEP①【データ貼付】!E439</f>
        <v>高校女子砲丸投</v>
      </c>
      <c r="E440" s="16">
        <f>STEP①【データ貼付】!G439+ROW()/1000000</f>
        <v>463.00044000000003</v>
      </c>
      <c r="F440" s="2">
        <f t="shared" si="14"/>
        <v>11</v>
      </c>
      <c r="G440" s="2" t="str">
        <f>STEP①【データ貼付】!A439</f>
        <v>高校支部</v>
      </c>
      <c r="H440" s="2" t="str">
        <f>STEP①【データ貼付】!B439</f>
        <v>北見</v>
      </c>
      <c r="I440" s="49" t="str">
        <f>STEP①【データ貼付】!C439</f>
        <v>223/5/20</v>
      </c>
      <c r="J440" s="2" t="str">
        <f>STEP①【データ貼付】!F439</f>
        <v>浅水優花</v>
      </c>
      <c r="K440" s="2">
        <f>STEP①【データ貼付】!G439</f>
        <v>463</v>
      </c>
      <c r="L440" s="2" t="str">
        <f>STEP①【データ貼付】!H439</f>
        <v>決</v>
      </c>
      <c r="M440" s="2" t="str">
        <f>STEP①【データ貼付】!I439</f>
        <v>遠軽</v>
      </c>
      <c r="N440" s="2" t="str">
        <f>STEP①【データ貼付】!J439</f>
        <v>2</v>
      </c>
      <c r="O440" s="2" t="str">
        <f>STEP①【データ貼付】!K439</f>
        <v/>
      </c>
    </row>
    <row r="441" spans="1:15" x14ac:dyDescent="0.15">
      <c r="A441" s="2">
        <v>442</v>
      </c>
      <c r="B441" s="2" t="str">
        <f t="shared" si="13"/>
        <v>小学女子ｼﾞｬﾍﾞﾘｯｸﾎﾞｰﾙｽﾛｰ6</v>
      </c>
      <c r="C441" s="2" t="str">
        <f>J441&amp;COUNTIF($J$3:J441,J441)</f>
        <v>浅田侑那1</v>
      </c>
      <c r="D441" s="51" t="str">
        <f>STEP①【データ貼付】!D440&amp;STEP①【データ貼付】!E440</f>
        <v>小学女子ｼﾞｬﾍﾞﾘｯｸﾎﾞｰﾙｽﾛｰ</v>
      </c>
      <c r="E441" s="16">
        <f>STEP①【データ貼付】!G440+ROW()/1000000</f>
        <v>2735.0004410000001</v>
      </c>
      <c r="F441" s="2">
        <f t="shared" si="14"/>
        <v>6</v>
      </c>
      <c r="G441" s="2" t="str">
        <f>STEP①【データ貼付】!A440</f>
        <v>美幌記録会</v>
      </c>
      <c r="H441" s="2" t="str">
        <f>STEP①【データ貼付】!B440</f>
        <v>美幌</v>
      </c>
      <c r="I441" s="49">
        <f>STEP①【データ貼付】!C440</f>
        <v>45208</v>
      </c>
      <c r="J441" s="2" t="str">
        <f>STEP①【データ貼付】!F440</f>
        <v>浅田侑那</v>
      </c>
      <c r="K441" s="2">
        <f>STEP①【データ貼付】!G440</f>
        <v>2735</v>
      </c>
      <c r="L441" s="2" t="str">
        <f>STEP①【データ貼付】!H440</f>
        <v>決</v>
      </c>
      <c r="M441" s="2" t="str">
        <f>STEP①【データ貼付】!I440</f>
        <v>美幌RC</v>
      </c>
      <c r="N441" s="2" t="str">
        <f>STEP①【データ貼付】!J440</f>
        <v>5</v>
      </c>
      <c r="O441" s="2" t="str">
        <f>STEP①【データ貼付】!K440</f>
        <v/>
      </c>
    </row>
    <row r="442" spans="1:15" x14ac:dyDescent="0.15">
      <c r="A442" s="2">
        <v>443</v>
      </c>
      <c r="B442" s="2" t="str">
        <f t="shared" si="13"/>
        <v>中学男子円盤投8</v>
      </c>
      <c r="C442" s="2" t="str">
        <f>J442&amp;COUNTIF($J$3:J442,J442)</f>
        <v>前田　托海1</v>
      </c>
      <c r="D442" s="51" t="str">
        <f>STEP①【データ貼付】!D441&amp;STEP①【データ貼付】!E441</f>
        <v>中学男子円盤投</v>
      </c>
      <c r="E442" s="16">
        <f>STEP①【データ貼付】!G441+ROW()/1000000</f>
        <v>2094.000442</v>
      </c>
      <c r="F442" s="2">
        <f t="shared" si="14"/>
        <v>8</v>
      </c>
      <c r="G442" s="2" t="str">
        <f>STEP①【データ貼付】!A441</f>
        <v>北海道ジュニア</v>
      </c>
      <c r="H442" s="2" t="str">
        <f>STEP①【データ貼付】!B441</f>
        <v>千歳</v>
      </c>
      <c r="I442" s="49" t="str">
        <f>STEP①【データ貼付】!C441</f>
        <v>223/9/3</v>
      </c>
      <c r="J442" s="2" t="str">
        <f>STEP①【データ貼付】!F441</f>
        <v>前田　托海</v>
      </c>
      <c r="K442" s="2">
        <f>STEP①【データ貼付】!G441</f>
        <v>2094</v>
      </c>
      <c r="L442" s="2" t="str">
        <f>STEP①【データ貼付】!H441</f>
        <v>決</v>
      </c>
      <c r="M442" s="2" t="str">
        <f>STEP①【データ貼付】!I441</f>
        <v>網走第一中</v>
      </c>
      <c r="N442" s="2">
        <f>STEP①【データ貼付】!J441</f>
        <v>2</v>
      </c>
      <c r="O442" s="2">
        <f>STEP①【データ貼付】!K441</f>
        <v>0</v>
      </c>
    </row>
    <row r="443" spans="1:15" x14ac:dyDescent="0.15">
      <c r="A443" s="2">
        <v>444</v>
      </c>
      <c r="B443" s="2" t="str">
        <f t="shared" si="13"/>
        <v>中学男子ｼﾞｬﾍﾞﾘｯｸｽﾛｰ2</v>
      </c>
      <c r="C443" s="2" t="str">
        <f>J443&amp;COUNTIF($J$3:J443,J443)</f>
        <v>前田　柚樹1</v>
      </c>
      <c r="D443" s="51" t="str">
        <f>STEP①【データ貼付】!D442&amp;STEP①【データ貼付】!E442</f>
        <v>中学男子ｼﾞｬﾍﾞﾘｯｸｽﾛｰ</v>
      </c>
      <c r="E443" s="16">
        <f>STEP①【データ貼付】!G442+ROW()/1000000</f>
        <v>6415.0004429999999</v>
      </c>
      <c r="F443" s="2">
        <f t="shared" si="14"/>
        <v>2</v>
      </c>
      <c r="G443" s="2" t="str">
        <f>STEP①【データ貼付】!A442</f>
        <v>北海道ジュニア</v>
      </c>
      <c r="H443" s="2" t="str">
        <f>STEP①【データ貼付】!B442</f>
        <v>千歳</v>
      </c>
      <c r="I443" s="49" t="str">
        <f>STEP①【データ貼付】!C442</f>
        <v>223/9/3</v>
      </c>
      <c r="J443" s="2" t="str">
        <f>STEP①【データ貼付】!F442</f>
        <v>前田　柚樹</v>
      </c>
      <c r="K443" s="2">
        <f>STEP①【データ貼付】!G442</f>
        <v>6415</v>
      </c>
      <c r="L443" s="2" t="str">
        <f>STEP①【データ貼付】!H442</f>
        <v>決</v>
      </c>
      <c r="M443" s="2" t="str">
        <f>STEP①【データ貼付】!I442</f>
        <v>美幌北中</v>
      </c>
      <c r="N443" s="2">
        <f>STEP①【データ貼付】!J442</f>
        <v>2</v>
      </c>
      <c r="O443" s="2">
        <f>STEP①【データ貼付】!K442</f>
        <v>0</v>
      </c>
    </row>
    <row r="444" spans="1:15" x14ac:dyDescent="0.15">
      <c r="A444" s="2">
        <v>445</v>
      </c>
      <c r="B444" s="2" t="str">
        <f t="shared" si="13"/>
        <v>小学女子ｼﾞｬﾍﾞﾘｯｸﾎﾞｰﾙｽﾛｰ13</v>
      </c>
      <c r="C444" s="2" t="str">
        <f>J444&amp;COUNTIF($J$3:J444,J444)</f>
        <v>前田樹里1</v>
      </c>
      <c r="D444" s="51" t="str">
        <f>STEP①【データ貼付】!D443&amp;STEP①【データ貼付】!E443</f>
        <v>小学女子ｼﾞｬﾍﾞﾘｯｸﾎﾞｰﾙｽﾛｰ</v>
      </c>
      <c r="E444" s="16">
        <f>STEP①【データ貼付】!G443+ROW()/1000000</f>
        <v>1628.000444</v>
      </c>
      <c r="F444" s="2">
        <f t="shared" si="14"/>
        <v>13</v>
      </c>
      <c r="G444" s="2" t="str">
        <f>STEP①【データ貼付】!A443</f>
        <v>小学生記録会</v>
      </c>
      <c r="H444" s="2" t="str">
        <f>STEP①【データ貼付】!B443</f>
        <v>北見</v>
      </c>
      <c r="I444" s="49">
        <f>STEP①【データ貼付】!C443</f>
        <v>45199</v>
      </c>
      <c r="J444" s="2" t="str">
        <f>STEP①【データ貼付】!F443</f>
        <v>前田樹里</v>
      </c>
      <c r="K444" s="2">
        <f>STEP①【データ貼付】!G443</f>
        <v>1628</v>
      </c>
      <c r="L444" s="2" t="str">
        <f>STEP①【データ貼付】!H443</f>
        <v>決</v>
      </c>
      <c r="M444" s="2" t="str">
        <f>STEP①【データ貼付】!I443</f>
        <v>網走陸少</v>
      </c>
      <c r="N444" s="2" t="str">
        <f>STEP①【データ貼付】!J443</f>
        <v>4</v>
      </c>
      <c r="O444" s="2" t="str">
        <f>STEP①【データ貼付】!K443</f>
        <v/>
      </c>
    </row>
    <row r="445" spans="1:15" x14ac:dyDescent="0.15">
      <c r="A445" s="2">
        <v>446</v>
      </c>
      <c r="B445" s="2" t="str">
        <f t="shared" si="13"/>
        <v>中学男子ｼﾞｬﾍﾞﾘｯｸｽﾛｰ30</v>
      </c>
      <c r="C445" s="2" t="str">
        <f>J445&amp;COUNTIF($J$3:J445,J445)</f>
        <v>前田托海1</v>
      </c>
      <c r="D445" s="51" t="str">
        <f>STEP①【データ貼付】!D444&amp;STEP①【データ貼付】!E444</f>
        <v>中学男子ｼﾞｬﾍﾞﾘｯｸｽﾛｰ</v>
      </c>
      <c r="E445" s="16">
        <f>STEP①【データ貼付】!G444+ROW()/1000000</f>
        <v>2752.0004450000001</v>
      </c>
      <c r="F445" s="2">
        <f t="shared" si="14"/>
        <v>30</v>
      </c>
      <c r="G445" s="2" t="str">
        <f>STEP①【データ貼付】!A444</f>
        <v>選手権</v>
      </c>
      <c r="H445" s="2" t="str">
        <f>STEP①【データ貼付】!B444</f>
        <v>北見</v>
      </c>
      <c r="I445" s="49" t="str">
        <f>STEP①【データ貼付】!C444</f>
        <v>223/5/6</v>
      </c>
      <c r="J445" s="2" t="str">
        <f>STEP①【データ貼付】!F444</f>
        <v>前田托海</v>
      </c>
      <c r="K445" s="2">
        <f>STEP①【データ貼付】!G444</f>
        <v>2752</v>
      </c>
      <c r="L445" s="2" t="str">
        <f>STEP①【データ貼付】!H444</f>
        <v>決</v>
      </c>
      <c r="M445" s="2" t="str">
        <f>STEP①【データ貼付】!I444</f>
        <v>網走第一中</v>
      </c>
      <c r="N445" s="2" t="str">
        <f>STEP①【データ貼付】!J444</f>
        <v>2</v>
      </c>
      <c r="O445" s="2" t="str">
        <f>STEP①【データ貼付】!K444</f>
        <v/>
      </c>
    </row>
    <row r="446" spans="1:15" x14ac:dyDescent="0.15">
      <c r="A446" s="2">
        <v>447</v>
      </c>
      <c r="B446" s="2" t="str">
        <f t="shared" si="13"/>
        <v>中学男子円盤投6</v>
      </c>
      <c r="C446" s="2" t="str">
        <f>J446&amp;COUNTIF($J$3:J446,J446)</f>
        <v>前田托海2</v>
      </c>
      <c r="D446" s="51" t="str">
        <f>STEP①【データ貼付】!D445&amp;STEP①【データ貼付】!E445</f>
        <v>中学男子円盤投</v>
      </c>
      <c r="E446" s="16">
        <f>STEP①【データ貼付】!G445+ROW()/1000000</f>
        <v>2169.000446</v>
      </c>
      <c r="F446" s="2">
        <f t="shared" si="14"/>
        <v>6</v>
      </c>
      <c r="G446" s="2" t="str">
        <f>STEP①【データ貼付】!A445</f>
        <v>記録会④</v>
      </c>
      <c r="H446" s="2" t="str">
        <f>STEP①【データ貼付】!B445</f>
        <v>北見</v>
      </c>
      <c r="I446" s="49" t="str">
        <f>STEP①【データ貼付】!C445</f>
        <v>223/8/8</v>
      </c>
      <c r="J446" s="2" t="str">
        <f>STEP①【データ貼付】!F445</f>
        <v>前田托海</v>
      </c>
      <c r="K446" s="2">
        <f>STEP①【データ貼付】!G445</f>
        <v>2169</v>
      </c>
      <c r="L446" s="2" t="str">
        <f>STEP①【データ貼付】!H445</f>
        <v>決</v>
      </c>
      <c r="M446" s="2" t="str">
        <f>STEP①【データ貼付】!I445</f>
        <v>網走第一中</v>
      </c>
      <c r="N446" s="2" t="str">
        <f>STEP①【データ貼付】!J445</f>
        <v>2</v>
      </c>
      <c r="O446" s="2" t="str">
        <f>STEP①【データ貼付】!K445</f>
        <v/>
      </c>
    </row>
    <row r="447" spans="1:15" x14ac:dyDescent="0.15">
      <c r="A447" s="2">
        <v>448</v>
      </c>
      <c r="B447" s="2" t="str">
        <f t="shared" si="13"/>
        <v>中学男子走幅跳17</v>
      </c>
      <c r="C447" s="2" t="str">
        <f>J447&amp;COUNTIF($J$3:J447,J447)</f>
        <v>前田托海3</v>
      </c>
      <c r="D447" s="51" t="str">
        <f>STEP①【データ貼付】!D446&amp;STEP①【データ貼付】!E446</f>
        <v>中学男子走幅跳</v>
      </c>
      <c r="E447" s="16">
        <f>STEP①【データ貼付】!G446+ROW()/1000000</f>
        <v>539.00044700000001</v>
      </c>
      <c r="F447" s="2">
        <f t="shared" si="14"/>
        <v>17</v>
      </c>
      <c r="G447" s="2" t="str">
        <f>STEP①【データ貼付】!A446</f>
        <v>美幌記録会</v>
      </c>
      <c r="H447" s="2" t="str">
        <f>STEP①【データ貼付】!B446</f>
        <v>美幌</v>
      </c>
      <c r="I447" s="49">
        <f>STEP①【データ貼付】!C446</f>
        <v>45208</v>
      </c>
      <c r="J447" s="2" t="str">
        <f>STEP①【データ貼付】!F446</f>
        <v>前田托海</v>
      </c>
      <c r="K447" s="2">
        <f>STEP①【データ貼付】!G446</f>
        <v>539</v>
      </c>
      <c r="L447" s="2" t="str">
        <f>STEP①【データ貼付】!H446</f>
        <v>決</v>
      </c>
      <c r="M447" s="2" t="str">
        <f>STEP①【データ貼付】!I446</f>
        <v>網走第一中</v>
      </c>
      <c r="N447" s="2" t="str">
        <f>STEP①【データ貼付】!J446</f>
        <v>2</v>
      </c>
      <c r="O447" s="2" t="str">
        <f>STEP①【データ貼付】!K446</f>
        <v>0.0</v>
      </c>
    </row>
    <row r="448" spans="1:15" x14ac:dyDescent="0.15">
      <c r="A448" s="2">
        <v>449</v>
      </c>
      <c r="B448" s="2" t="str">
        <f t="shared" si="13"/>
        <v>中学男子ｼﾞｬﾍﾞﾘｯｸｽﾛｰ1</v>
      </c>
      <c r="C448" s="2" t="str">
        <f>J448&amp;COUNTIF($J$3:J448,J448)</f>
        <v>前田柚樹1</v>
      </c>
      <c r="D448" s="51" t="str">
        <f>STEP①【データ貼付】!D447&amp;STEP①【データ貼付】!E447</f>
        <v>中学男子ｼﾞｬﾍﾞﾘｯｸｽﾛｰ</v>
      </c>
      <c r="E448" s="16">
        <f>STEP①【データ貼付】!G447+ROW()/1000000</f>
        <v>6472.0004479999998</v>
      </c>
      <c r="F448" s="2">
        <f t="shared" si="14"/>
        <v>1</v>
      </c>
      <c r="G448" s="2" t="str">
        <f>STEP①【データ貼付】!A447</f>
        <v>美幌記録会</v>
      </c>
      <c r="H448" s="2" t="str">
        <f>STEP①【データ貼付】!B447</f>
        <v>美幌</v>
      </c>
      <c r="I448" s="49">
        <f>STEP①【データ貼付】!C447</f>
        <v>45208</v>
      </c>
      <c r="J448" s="2" t="str">
        <f>STEP①【データ貼付】!F447</f>
        <v>前田柚樹</v>
      </c>
      <c r="K448" s="2">
        <f>STEP①【データ貼付】!G447</f>
        <v>6472</v>
      </c>
      <c r="L448" s="2" t="str">
        <f>STEP①【データ貼付】!H447</f>
        <v>決</v>
      </c>
      <c r="M448" s="2" t="str">
        <f>STEP①【データ貼付】!I447</f>
        <v>美幌北中</v>
      </c>
      <c r="N448" s="2" t="str">
        <f>STEP①【データ貼付】!J447</f>
        <v>2</v>
      </c>
      <c r="O448" s="2" t="str">
        <f>STEP①【データ貼付】!K447</f>
        <v/>
      </c>
    </row>
    <row r="449" spans="1:15" x14ac:dyDescent="0.15">
      <c r="A449" s="2">
        <v>450</v>
      </c>
      <c r="B449" s="2" t="str">
        <f t="shared" si="13"/>
        <v>小学男子走幅跳2</v>
      </c>
      <c r="C449" s="2" t="str">
        <f>J449&amp;COUNTIF($J$3:J449,J449)</f>
        <v>曽我奏斗1</v>
      </c>
      <c r="D449" s="51" t="str">
        <f>STEP①【データ貼付】!D448&amp;STEP①【データ貼付】!E448</f>
        <v>小学男子走幅跳</v>
      </c>
      <c r="E449" s="16">
        <f>STEP①【データ貼付】!G448+ROW()/1000000</f>
        <v>436.000449</v>
      </c>
      <c r="F449" s="2">
        <f t="shared" si="14"/>
        <v>2</v>
      </c>
      <c r="G449" s="2" t="str">
        <f>STEP①【データ貼付】!A448</f>
        <v>美幌記録会</v>
      </c>
      <c r="H449" s="2" t="str">
        <f>STEP①【データ貼付】!B448</f>
        <v>美幌</v>
      </c>
      <c r="I449" s="49">
        <f>STEP①【データ貼付】!C448</f>
        <v>45208</v>
      </c>
      <c r="J449" s="2" t="str">
        <f>STEP①【データ貼付】!F448</f>
        <v>曽我奏斗</v>
      </c>
      <c r="K449" s="2">
        <f>STEP①【データ貼付】!G448</f>
        <v>436</v>
      </c>
      <c r="L449" s="2" t="str">
        <f>STEP①【データ貼付】!H448</f>
        <v>決</v>
      </c>
      <c r="M449" s="2" t="str">
        <f>STEP①【データ貼付】!I448</f>
        <v>美幌RC</v>
      </c>
      <c r="N449" s="2" t="str">
        <f>STEP①【データ貼付】!J448</f>
        <v>6</v>
      </c>
      <c r="O449" s="2" t="str">
        <f>STEP①【データ貼付】!K448</f>
        <v>0.0</v>
      </c>
    </row>
    <row r="450" spans="1:15" x14ac:dyDescent="0.15">
      <c r="A450" s="2">
        <v>451</v>
      </c>
      <c r="B450" s="2" t="str">
        <f t="shared" si="13"/>
        <v>高校男子三段跳7</v>
      </c>
      <c r="C450" s="2" t="str">
        <f>J450&amp;COUNTIF($J$3:J450,J450)</f>
        <v>曽根哲優1</v>
      </c>
      <c r="D450" s="51" t="str">
        <f>STEP①【データ貼付】!D449&amp;STEP①【データ貼付】!E449</f>
        <v>高校男子三段跳</v>
      </c>
      <c r="E450" s="16">
        <f>STEP①【データ貼付】!G449+ROW()/1000000</f>
        <v>1221.00045</v>
      </c>
      <c r="F450" s="2">
        <f t="shared" si="14"/>
        <v>7</v>
      </c>
      <c r="G450" s="2" t="str">
        <f>STEP①【データ貼付】!A449</f>
        <v>全道高校新人</v>
      </c>
      <c r="H450" s="2" t="str">
        <f>STEP①【データ貼付】!B449</f>
        <v>花咲</v>
      </c>
      <c r="I450" s="49" t="str">
        <f>STEP①【データ貼付】!C449</f>
        <v>223/9/22</v>
      </c>
      <c r="J450" s="2" t="str">
        <f>STEP①【データ貼付】!F449</f>
        <v>曽根哲優</v>
      </c>
      <c r="K450" s="2">
        <f>STEP①【データ貼付】!G449</f>
        <v>1221</v>
      </c>
      <c r="L450" s="2" t="str">
        <f>STEP①【データ貼付】!H449</f>
        <v>予</v>
      </c>
      <c r="M450" s="2" t="str">
        <f>STEP①【データ貼付】!I449</f>
        <v>北見商</v>
      </c>
      <c r="N450" s="2">
        <f>STEP①【データ貼付】!J449</f>
        <v>2</v>
      </c>
      <c r="O450" s="2">
        <f>STEP①【データ貼付】!K449</f>
        <v>-0.8</v>
      </c>
    </row>
    <row r="451" spans="1:15" x14ac:dyDescent="0.15">
      <c r="A451" s="2">
        <v>452</v>
      </c>
      <c r="B451" s="2" t="str">
        <f t="shared" si="13"/>
        <v>高校男子走幅跳7</v>
      </c>
      <c r="C451" s="2" t="str">
        <f>J451&amp;COUNTIF($J$3:J451,J451)</f>
        <v>曽根哲優2</v>
      </c>
      <c r="D451" s="51" t="str">
        <f>STEP①【データ貼付】!D450&amp;STEP①【データ貼付】!E450</f>
        <v>高校男子走幅跳</v>
      </c>
      <c r="E451" s="16">
        <f>STEP①【データ貼付】!G450+ROW()/1000000</f>
        <v>616.000451</v>
      </c>
      <c r="F451" s="2">
        <f t="shared" si="14"/>
        <v>7</v>
      </c>
      <c r="G451" s="2" t="str">
        <f>STEP①【データ貼付】!A450</f>
        <v>全道高校</v>
      </c>
      <c r="H451" s="2" t="str">
        <f>STEP①【データ貼付】!B450</f>
        <v>厚別</v>
      </c>
      <c r="I451" s="49">
        <f>STEP①【データ貼付】!C450</f>
        <v>45090</v>
      </c>
      <c r="J451" s="2" t="str">
        <f>STEP①【データ貼付】!F450</f>
        <v>曽根哲優</v>
      </c>
      <c r="K451" s="2">
        <f>STEP①【データ貼付】!G450</f>
        <v>616</v>
      </c>
      <c r="L451" s="2" t="str">
        <f>STEP①【データ貼付】!H450</f>
        <v>予</v>
      </c>
      <c r="M451" s="2" t="str">
        <f>STEP①【データ貼付】!I450</f>
        <v>北見商</v>
      </c>
      <c r="N451" s="2" t="str">
        <f>STEP①【データ貼付】!J450</f>
        <v>2</v>
      </c>
      <c r="O451" s="2" t="str">
        <f>STEP①【データ貼付】!K450</f>
        <v>+2.7</v>
      </c>
    </row>
    <row r="452" spans="1:15" x14ac:dyDescent="0.15">
      <c r="A452" s="2">
        <v>453</v>
      </c>
      <c r="B452" s="2" t="str">
        <f t="shared" ref="B452:B515" si="15">D452&amp;F452</f>
        <v>中学男子走幅跳11</v>
      </c>
      <c r="C452" s="2" t="str">
        <f>J452&amp;COUNTIF($J$3:J452,J452)</f>
        <v>曽根天太1</v>
      </c>
      <c r="D452" s="51" t="str">
        <f>STEP①【データ貼付】!D451&amp;STEP①【データ貼付】!E451</f>
        <v>中学男子走幅跳</v>
      </c>
      <c r="E452" s="16">
        <f>STEP①【データ貼付】!G451+ROW()/1000000</f>
        <v>573.000452</v>
      </c>
      <c r="F452" s="2">
        <f t="shared" ref="F452:F515" si="16">SUMPRODUCT(($D$3:$D$685=D452)*($E$3:$E$685&gt;E452))+1</f>
        <v>11</v>
      </c>
      <c r="G452" s="2" t="str">
        <f>STEP①【データ貼付】!A451</f>
        <v>記録会③</v>
      </c>
      <c r="H452" s="2" t="str">
        <f>STEP①【データ貼付】!B451</f>
        <v>北見</v>
      </c>
      <c r="I452" s="49" t="str">
        <f>STEP①【データ貼付】!C451</f>
        <v>223/7/17</v>
      </c>
      <c r="J452" s="2" t="str">
        <f>STEP①【データ貼付】!F451</f>
        <v>曽根天太</v>
      </c>
      <c r="K452" s="2">
        <f>STEP①【データ貼付】!G451</f>
        <v>573</v>
      </c>
      <c r="L452" s="2" t="str">
        <f>STEP①【データ貼付】!H451</f>
        <v>決</v>
      </c>
      <c r="M452" s="2" t="str">
        <f>STEP①【データ貼付】!I451</f>
        <v>美幌北中</v>
      </c>
      <c r="N452" s="2" t="str">
        <f>STEP①【データ貼付】!J451</f>
        <v>3</v>
      </c>
      <c r="O452" s="2" t="str">
        <f>STEP①【データ貼付】!K451</f>
        <v>+0.7</v>
      </c>
    </row>
    <row r="453" spans="1:15" x14ac:dyDescent="0.15">
      <c r="A453" s="2">
        <v>454</v>
      </c>
      <c r="B453" s="2" t="str">
        <f t="shared" si="15"/>
        <v>中学男子砲丸投22</v>
      </c>
      <c r="C453" s="2" t="str">
        <f>J453&amp;COUNTIF($J$3:J453,J453)</f>
        <v>曽根天太2</v>
      </c>
      <c r="D453" s="51" t="str">
        <f>STEP①【データ貼付】!D452&amp;STEP①【データ貼付】!E452</f>
        <v>中学男子砲丸投</v>
      </c>
      <c r="E453" s="16">
        <f>STEP①【データ貼付】!G452+ROW()/1000000</f>
        <v>785.00045299999999</v>
      </c>
      <c r="F453" s="2">
        <f t="shared" si="16"/>
        <v>22</v>
      </c>
      <c r="G453" s="2" t="str">
        <f>STEP①【データ貼付】!A452</f>
        <v>ﾌｨｰﾙﾄﾞ記録会</v>
      </c>
      <c r="H453" s="2" t="str">
        <f>STEP①【データ貼付】!B452</f>
        <v>網走</v>
      </c>
      <c r="I453" s="49">
        <f>STEP①【データ貼付】!C452</f>
        <v>45080</v>
      </c>
      <c r="J453" s="2" t="str">
        <f>STEP①【データ貼付】!F452</f>
        <v>曽根天太</v>
      </c>
      <c r="K453" s="2">
        <f>STEP①【データ貼付】!G452</f>
        <v>785</v>
      </c>
      <c r="L453" s="2" t="str">
        <f>STEP①【データ貼付】!H452</f>
        <v>決</v>
      </c>
      <c r="M453" s="2" t="str">
        <f>STEP①【データ貼付】!I452</f>
        <v>美幌北中</v>
      </c>
      <c r="N453" s="2" t="str">
        <f>STEP①【データ貼付】!J452</f>
        <v>3</v>
      </c>
      <c r="O453" s="2" t="str">
        <f>STEP①【データ貼付】!K452</f>
        <v/>
      </c>
    </row>
    <row r="454" spans="1:15" x14ac:dyDescent="0.15">
      <c r="A454" s="2">
        <v>455</v>
      </c>
      <c r="B454" s="2" t="str">
        <f t="shared" si="15"/>
        <v>小学男子走幅跳16</v>
      </c>
      <c r="C454" s="2" t="str">
        <f>J454&amp;COUNTIF($J$3:J454,J454)</f>
        <v>曽根楓太1</v>
      </c>
      <c r="D454" s="51" t="str">
        <f>STEP①【データ貼付】!D453&amp;STEP①【データ貼付】!E453</f>
        <v>小学男子走幅跳</v>
      </c>
      <c r="E454" s="16">
        <f>STEP①【データ貼付】!G453+ROW()/1000000</f>
        <v>337.00045399999999</v>
      </c>
      <c r="F454" s="2">
        <f t="shared" si="16"/>
        <v>16</v>
      </c>
      <c r="G454" s="2" t="str">
        <f>STEP①【データ貼付】!A453</f>
        <v>美幌記録会</v>
      </c>
      <c r="H454" s="2" t="str">
        <f>STEP①【データ貼付】!B453</f>
        <v>美幌</v>
      </c>
      <c r="I454" s="49">
        <f>STEP①【データ貼付】!C453</f>
        <v>45208</v>
      </c>
      <c r="J454" s="2" t="str">
        <f>STEP①【データ貼付】!F453</f>
        <v>曽根楓太</v>
      </c>
      <c r="K454" s="2">
        <f>STEP①【データ貼付】!G453</f>
        <v>337</v>
      </c>
      <c r="L454" s="2" t="str">
        <f>STEP①【データ貼付】!H453</f>
        <v>決</v>
      </c>
      <c r="M454" s="2" t="str">
        <f>STEP①【データ貼付】!I453</f>
        <v>美幌RC</v>
      </c>
      <c r="N454" s="2" t="str">
        <f>STEP①【データ貼付】!J453</f>
        <v>4</v>
      </c>
      <c r="O454" s="2" t="str">
        <f>STEP①【データ貼付】!K453</f>
        <v>0.0</v>
      </c>
    </row>
    <row r="455" spans="1:15" x14ac:dyDescent="0.15">
      <c r="A455" s="2">
        <v>456</v>
      </c>
      <c r="B455" s="2" t="str">
        <f t="shared" si="15"/>
        <v>一般男子走幅跳9</v>
      </c>
      <c r="C455" s="2" t="str">
        <f>J455&amp;COUNTIF($J$3:J455,J455)</f>
        <v>倉岡望1</v>
      </c>
      <c r="D455" s="51" t="str">
        <f>STEP①【データ貼付】!D454&amp;STEP①【データ貼付】!E454</f>
        <v>一般男子走幅跳</v>
      </c>
      <c r="E455" s="16">
        <f>STEP①【データ貼付】!G454+ROW()/1000000</f>
        <v>547.00045499999999</v>
      </c>
      <c r="F455" s="2">
        <f t="shared" si="16"/>
        <v>9</v>
      </c>
      <c r="G455" s="2" t="str">
        <f>STEP①【データ貼付】!A454</f>
        <v>ﾌｨｰﾙﾄﾞ記録会</v>
      </c>
      <c r="H455" s="2" t="str">
        <f>STEP①【データ貼付】!B454</f>
        <v>網走</v>
      </c>
      <c r="I455" s="49">
        <f>STEP①【データ貼付】!C454</f>
        <v>45080</v>
      </c>
      <c r="J455" s="2" t="str">
        <f>STEP①【データ貼付】!F454</f>
        <v>倉岡望</v>
      </c>
      <c r="K455" s="2">
        <f>STEP①【データ貼付】!G454</f>
        <v>547</v>
      </c>
      <c r="L455" s="2" t="str">
        <f>STEP①【データ貼付】!H454</f>
        <v>決</v>
      </c>
      <c r="M455" s="2" t="str">
        <f>STEP①【データ貼付】!I454</f>
        <v>北見工大</v>
      </c>
      <c r="N455" s="2" t="str">
        <f>STEP①【データ貼付】!J454</f>
        <v>2</v>
      </c>
      <c r="O455" s="2" t="str">
        <f>STEP①【データ貼付】!K454</f>
        <v>-1.0</v>
      </c>
    </row>
    <row r="456" spans="1:15" x14ac:dyDescent="0.15">
      <c r="A456" s="2">
        <v>457</v>
      </c>
      <c r="B456" s="2" t="str">
        <f t="shared" si="15"/>
        <v>高校男子やり投19</v>
      </c>
      <c r="C456" s="2" t="str">
        <f>J456&amp;COUNTIF($J$3:J456,J456)</f>
        <v>相内亮汰1</v>
      </c>
      <c r="D456" s="51" t="str">
        <f>STEP①【データ貼付】!D455&amp;STEP①【データ貼付】!E455</f>
        <v>高校男子やり投</v>
      </c>
      <c r="E456" s="16">
        <f>STEP①【データ貼付】!G455+ROW()/1000000</f>
        <v>3775.0004560000002</v>
      </c>
      <c r="F456" s="2">
        <f t="shared" si="16"/>
        <v>19</v>
      </c>
      <c r="G456" s="2" t="str">
        <f>STEP①【データ貼付】!A455</f>
        <v>記録会④</v>
      </c>
      <c r="H456" s="2" t="str">
        <f>STEP①【データ貼付】!B455</f>
        <v>北見</v>
      </c>
      <c r="I456" s="49" t="str">
        <f>STEP①【データ貼付】!C455</f>
        <v>223/8/8</v>
      </c>
      <c r="J456" s="2" t="str">
        <f>STEP①【データ貼付】!F455</f>
        <v>相内亮汰</v>
      </c>
      <c r="K456" s="2">
        <f>STEP①【データ貼付】!G455</f>
        <v>3775</v>
      </c>
      <c r="L456" s="2" t="str">
        <f>STEP①【データ貼付】!H455</f>
        <v>決</v>
      </c>
      <c r="M456" s="2" t="str">
        <f>STEP①【データ貼付】!I455</f>
        <v>網走南ケ丘高</v>
      </c>
      <c r="N456" s="2" t="str">
        <f>STEP①【データ貼付】!J455</f>
        <v>1</v>
      </c>
      <c r="O456" s="2" t="str">
        <f>STEP①【データ貼付】!K455</f>
        <v/>
      </c>
    </row>
    <row r="457" spans="1:15" x14ac:dyDescent="0.15">
      <c r="A457" s="2">
        <v>458</v>
      </c>
      <c r="B457" s="2" t="str">
        <f t="shared" si="15"/>
        <v>高校男子走幅跳26</v>
      </c>
      <c r="C457" s="2" t="str">
        <f>J457&amp;COUNTIF($J$3:J457,J457)</f>
        <v>相内亮汰2</v>
      </c>
      <c r="D457" s="51" t="str">
        <f>STEP①【データ貼付】!D456&amp;STEP①【データ貼付】!E456</f>
        <v>高校男子走幅跳</v>
      </c>
      <c r="E457" s="16">
        <f>STEP①【データ貼付】!G456+ROW()/1000000</f>
        <v>533.00045699999998</v>
      </c>
      <c r="F457" s="2">
        <f t="shared" si="16"/>
        <v>26</v>
      </c>
      <c r="G457" s="2" t="str">
        <f>STEP①【データ貼付】!A456</f>
        <v>高校新人</v>
      </c>
      <c r="H457" s="2" t="str">
        <f>STEP①【データ貼付】!B456</f>
        <v>網走</v>
      </c>
      <c r="I457" s="49">
        <f>STEP①【データ貼付】!C456</f>
        <v>45156</v>
      </c>
      <c r="J457" s="2" t="str">
        <f>STEP①【データ貼付】!F456</f>
        <v>相内亮汰</v>
      </c>
      <c r="K457" s="2">
        <f>STEP①【データ貼付】!G456</f>
        <v>533</v>
      </c>
      <c r="L457" s="2" t="str">
        <f>STEP①【データ貼付】!H456</f>
        <v>決</v>
      </c>
      <c r="M457" s="2" t="str">
        <f>STEP①【データ貼付】!I456</f>
        <v>網走南ケ丘高</v>
      </c>
      <c r="N457" s="2" t="str">
        <f>STEP①【データ貼付】!J456</f>
        <v>1</v>
      </c>
      <c r="O457" s="2" t="str">
        <f>STEP①【データ貼付】!K456</f>
        <v>+2.6</v>
      </c>
    </row>
    <row r="458" spans="1:15" x14ac:dyDescent="0.15">
      <c r="A458" s="2">
        <v>459</v>
      </c>
      <c r="B458" s="2" t="str">
        <f t="shared" si="15"/>
        <v>高校男子砲丸投29</v>
      </c>
      <c r="C458" s="2" t="str">
        <f>J458&amp;COUNTIF($J$3:J458,J458)</f>
        <v>相内亮汰3</v>
      </c>
      <c r="D458" s="51" t="str">
        <f>STEP①【データ貼付】!D457&amp;STEP①【データ貼付】!E457</f>
        <v>高校男子砲丸投</v>
      </c>
      <c r="E458" s="16">
        <f>STEP①【データ貼付】!G457+ROW()/1000000</f>
        <v>794.00045799999998</v>
      </c>
      <c r="F458" s="2">
        <f t="shared" si="16"/>
        <v>29</v>
      </c>
      <c r="G458" s="2" t="str">
        <f>STEP①【データ貼付】!A457</f>
        <v>高校新人</v>
      </c>
      <c r="H458" s="2" t="str">
        <f>STEP①【データ貼付】!B457</f>
        <v>網走</v>
      </c>
      <c r="I458" s="49">
        <f>STEP①【データ貼付】!C457</f>
        <v>45156</v>
      </c>
      <c r="J458" s="2" t="str">
        <f>STEP①【データ貼付】!F457</f>
        <v>相内亮汰</v>
      </c>
      <c r="K458" s="2">
        <f>STEP①【データ貼付】!G457</f>
        <v>794</v>
      </c>
      <c r="L458" s="2" t="str">
        <f>STEP①【データ貼付】!H457</f>
        <v>決</v>
      </c>
      <c r="M458" s="2" t="str">
        <f>STEP①【データ貼付】!I457</f>
        <v>網走南ケ丘高</v>
      </c>
      <c r="N458" s="2" t="str">
        <f>STEP①【データ貼付】!J457</f>
        <v>1</v>
      </c>
      <c r="O458" s="2" t="str">
        <f>STEP①【データ貼付】!K457</f>
        <v/>
      </c>
    </row>
    <row r="459" spans="1:15" x14ac:dyDescent="0.15">
      <c r="A459" s="2">
        <v>460</v>
      </c>
      <c r="B459" s="2" t="str">
        <f t="shared" si="15"/>
        <v>中学女子走幅跳1</v>
      </c>
      <c r="C459" s="2" t="str">
        <f>J459&amp;COUNTIF($J$3:J459,J459)</f>
        <v>相馬可夏子1</v>
      </c>
      <c r="D459" s="51" t="str">
        <f>STEP①【データ貼付】!D458&amp;STEP①【データ貼付】!E458</f>
        <v>中学女子走幅跳</v>
      </c>
      <c r="E459" s="16">
        <f>STEP①【データ貼付】!G458+ROW()/1000000</f>
        <v>502.00045899999998</v>
      </c>
      <c r="F459" s="2">
        <f t="shared" si="16"/>
        <v>1</v>
      </c>
      <c r="G459" s="2" t="str">
        <f>STEP①【データ貼付】!A458</f>
        <v>秋季陸上</v>
      </c>
      <c r="H459" s="2" t="str">
        <f>STEP①【データ貼付】!B458</f>
        <v>網走</v>
      </c>
      <c r="I459" s="49">
        <f>STEP①【データ貼付】!C458</f>
        <v>45178</v>
      </c>
      <c r="J459" s="2" t="str">
        <f>STEP①【データ貼付】!F458</f>
        <v>相馬可夏子</v>
      </c>
      <c r="K459" s="2">
        <f>STEP①【データ貼付】!G458</f>
        <v>502</v>
      </c>
      <c r="L459" s="2" t="str">
        <f>STEP①【データ貼付】!H458</f>
        <v>決</v>
      </c>
      <c r="M459" s="2" t="str">
        <f>STEP①【データ貼付】!I458</f>
        <v>北見光西中</v>
      </c>
      <c r="N459" s="2" t="str">
        <f>STEP①【データ貼付】!J458</f>
        <v>3</v>
      </c>
      <c r="O459" s="2" t="str">
        <f>STEP①【データ貼付】!K458</f>
        <v>+1.6</v>
      </c>
    </row>
    <row r="460" spans="1:15" x14ac:dyDescent="0.15">
      <c r="A460" s="2">
        <v>461</v>
      </c>
      <c r="B460" s="2" t="str">
        <f t="shared" si="15"/>
        <v>高校女子やり投1</v>
      </c>
      <c r="C460" s="2" t="str">
        <f>J460&amp;COUNTIF($J$3:J460,J460)</f>
        <v>相馬夏好1</v>
      </c>
      <c r="D460" s="51" t="str">
        <f>STEP①【データ貼付】!D459&amp;STEP①【データ貼付】!E459</f>
        <v>高校女子やり投</v>
      </c>
      <c r="E460" s="16">
        <f>STEP①【データ貼付】!G459+ROW()/1000000</f>
        <v>4397.0004600000002</v>
      </c>
      <c r="F460" s="2">
        <f t="shared" si="16"/>
        <v>1</v>
      </c>
      <c r="G460" s="2" t="str">
        <f>STEP①【データ貼付】!A459</f>
        <v>全道高校</v>
      </c>
      <c r="H460" s="2" t="str">
        <f>STEP①【データ貼付】!B459</f>
        <v>厚別</v>
      </c>
      <c r="I460" s="49">
        <f>STEP①【データ貼付】!C459</f>
        <v>45090</v>
      </c>
      <c r="J460" s="2" t="str">
        <f>STEP①【データ貼付】!F459</f>
        <v>相馬夏好</v>
      </c>
      <c r="K460" s="2">
        <f>STEP①【データ貼付】!G459</f>
        <v>4397</v>
      </c>
      <c r="L460" s="2" t="str">
        <f>STEP①【データ貼付】!H459</f>
        <v>決</v>
      </c>
      <c r="M460" s="2" t="str">
        <f>STEP①【データ貼付】!I459</f>
        <v>北見藤</v>
      </c>
      <c r="N460" s="2" t="str">
        <f>STEP①【データ貼付】!J459</f>
        <v>2</v>
      </c>
      <c r="O460" s="2" t="str">
        <f>STEP①【データ貼付】!K459</f>
        <v/>
      </c>
    </row>
    <row r="461" spans="1:15" x14ac:dyDescent="0.15">
      <c r="A461" s="2">
        <v>462</v>
      </c>
      <c r="B461" s="2" t="str">
        <f t="shared" si="15"/>
        <v>高校女子円盤投1</v>
      </c>
      <c r="C461" s="2" t="str">
        <f>J461&amp;COUNTIF($J$3:J461,J461)</f>
        <v>相馬夏好2</v>
      </c>
      <c r="D461" s="51" t="str">
        <f>STEP①【データ貼付】!D460&amp;STEP①【データ貼付】!E460</f>
        <v>高校女子円盤投</v>
      </c>
      <c r="E461" s="16">
        <f>STEP①【データ貼付】!G460+ROW()/1000000</f>
        <v>3045.0004610000001</v>
      </c>
      <c r="F461" s="2">
        <f t="shared" si="16"/>
        <v>1</v>
      </c>
      <c r="G461" s="2" t="str">
        <f>STEP①【データ貼付】!A460</f>
        <v>全道高校</v>
      </c>
      <c r="H461" s="2" t="str">
        <f>STEP①【データ貼付】!B460</f>
        <v>厚別</v>
      </c>
      <c r="I461" s="49">
        <f>STEP①【データ貼付】!C460</f>
        <v>45091</v>
      </c>
      <c r="J461" s="2" t="str">
        <f>STEP①【データ貼付】!F460</f>
        <v>相馬夏好</v>
      </c>
      <c r="K461" s="2">
        <f>STEP①【データ貼付】!G460</f>
        <v>3045</v>
      </c>
      <c r="L461" s="2" t="str">
        <f>STEP①【データ貼付】!H460</f>
        <v>予</v>
      </c>
      <c r="M461" s="2" t="str">
        <f>STEP①【データ貼付】!I460</f>
        <v>北見藤</v>
      </c>
      <c r="N461" s="2" t="str">
        <f>STEP①【データ貼付】!J460</f>
        <v>2</v>
      </c>
      <c r="O461" s="2" t="str">
        <f>STEP①【データ貼付】!K460</f>
        <v/>
      </c>
    </row>
    <row r="462" spans="1:15" x14ac:dyDescent="0.15">
      <c r="A462" s="2">
        <v>463</v>
      </c>
      <c r="B462" s="2" t="str">
        <f t="shared" si="15"/>
        <v>高校女子砲丸投1</v>
      </c>
      <c r="C462" s="2" t="str">
        <f>J462&amp;COUNTIF($J$3:J462,J462)</f>
        <v>相馬夏好3</v>
      </c>
      <c r="D462" s="51" t="str">
        <f>STEP①【データ貼付】!D461&amp;STEP①【データ貼付】!E461</f>
        <v>高校女子砲丸投</v>
      </c>
      <c r="E462" s="16">
        <f>STEP①【データ貼付】!G461+ROW()/1000000</f>
        <v>1064.000462</v>
      </c>
      <c r="F462" s="2">
        <f t="shared" si="16"/>
        <v>1</v>
      </c>
      <c r="G462" s="2" t="str">
        <f>STEP①【データ貼付】!A461</f>
        <v>全道高校</v>
      </c>
      <c r="H462" s="2" t="str">
        <f>STEP①【データ貼付】!B461</f>
        <v>厚別</v>
      </c>
      <c r="I462" s="49">
        <f>STEP①【データ貼付】!C461</f>
        <v>45093</v>
      </c>
      <c r="J462" s="2" t="str">
        <f>STEP①【データ貼付】!F461</f>
        <v>相馬夏好</v>
      </c>
      <c r="K462" s="2">
        <f>STEP①【データ貼付】!G461</f>
        <v>1064</v>
      </c>
      <c r="L462" s="2" t="str">
        <f>STEP①【データ貼付】!H461</f>
        <v>決</v>
      </c>
      <c r="M462" s="2" t="str">
        <f>STEP①【データ貼付】!I461</f>
        <v>北見藤</v>
      </c>
      <c r="N462" s="2" t="str">
        <f>STEP①【データ貼付】!J461</f>
        <v>2</v>
      </c>
      <c r="O462" s="2" t="str">
        <f>STEP①【データ貼付】!K461</f>
        <v/>
      </c>
    </row>
    <row r="463" spans="1:15" x14ac:dyDescent="0.15">
      <c r="A463" s="2">
        <v>464</v>
      </c>
      <c r="B463" s="2" t="str">
        <f t="shared" si="15"/>
        <v>高校女子三段跳2</v>
      </c>
      <c r="C463" s="2" t="str">
        <f>J463&amp;COUNTIF($J$3:J463,J463)</f>
        <v>相模菜穂1</v>
      </c>
      <c r="D463" s="51" t="str">
        <f>STEP①【データ貼付】!D462&amp;STEP①【データ貼付】!E462</f>
        <v>高校女子三段跳</v>
      </c>
      <c r="E463" s="16">
        <f>STEP①【データ貼付】!G462+ROW()/1000000</f>
        <v>1049.0004630000001</v>
      </c>
      <c r="F463" s="2">
        <f t="shared" si="16"/>
        <v>2</v>
      </c>
      <c r="G463" s="2" t="str">
        <f>STEP①【データ貼付】!A462</f>
        <v>記録会④</v>
      </c>
      <c r="H463" s="2" t="str">
        <f>STEP①【データ貼付】!B462</f>
        <v>北見</v>
      </c>
      <c r="I463" s="49" t="str">
        <f>STEP①【データ貼付】!C462</f>
        <v>223/8/8</v>
      </c>
      <c r="J463" s="2" t="str">
        <f>STEP①【データ貼付】!F462</f>
        <v>相模菜穂</v>
      </c>
      <c r="K463" s="2">
        <f>STEP①【データ貼付】!G462</f>
        <v>1049</v>
      </c>
      <c r="L463" s="2" t="str">
        <f>STEP①【データ貼付】!H462</f>
        <v>決</v>
      </c>
      <c r="M463" s="2" t="str">
        <f>STEP①【データ貼付】!I462</f>
        <v>釧路北陽高</v>
      </c>
      <c r="N463" s="2" t="str">
        <f>STEP①【データ貼付】!J462</f>
        <v>2</v>
      </c>
      <c r="O463" s="2" t="str">
        <f>STEP①【データ貼付】!K462</f>
        <v>+2.1</v>
      </c>
    </row>
    <row r="464" spans="1:15" x14ac:dyDescent="0.15">
      <c r="A464" s="2">
        <v>465</v>
      </c>
      <c r="B464" s="2" t="str">
        <f t="shared" si="15"/>
        <v>高校男子三段跳6</v>
      </c>
      <c r="C464" s="2" t="str">
        <f>J464&amp;COUNTIF($J$3:J464,J464)</f>
        <v>増山奈孝1</v>
      </c>
      <c r="D464" s="51" t="str">
        <f>STEP①【データ貼付】!D463&amp;STEP①【データ貼付】!E463</f>
        <v>高校男子三段跳</v>
      </c>
      <c r="E464" s="16">
        <f>STEP①【データ貼付】!G463+ROW()/1000000</f>
        <v>1231.000464</v>
      </c>
      <c r="F464" s="2">
        <f t="shared" si="16"/>
        <v>6</v>
      </c>
      <c r="G464" s="2" t="str">
        <f>STEP①【データ貼付】!A463</f>
        <v>高校新人</v>
      </c>
      <c r="H464" s="2" t="str">
        <f>STEP①【データ貼付】!B463</f>
        <v>網走</v>
      </c>
      <c r="I464" s="49">
        <f>STEP①【データ貼付】!C463</f>
        <v>45157</v>
      </c>
      <c r="J464" s="2" t="str">
        <f>STEP①【データ貼付】!F463</f>
        <v>増山奈孝</v>
      </c>
      <c r="K464" s="2">
        <f>STEP①【データ貼付】!G463</f>
        <v>1231</v>
      </c>
      <c r="L464" s="2" t="str">
        <f>STEP①【データ貼付】!H463</f>
        <v>決</v>
      </c>
      <c r="M464" s="2" t="str">
        <f>STEP①【データ貼付】!I463</f>
        <v>北見緑陵高</v>
      </c>
      <c r="N464" s="2" t="str">
        <f>STEP①【データ貼付】!J463</f>
        <v>2</v>
      </c>
      <c r="O464" s="2" t="str">
        <f>STEP①【データ貼付】!K463</f>
        <v>+1.1</v>
      </c>
    </row>
    <row r="465" spans="1:15" x14ac:dyDescent="0.15">
      <c r="A465" s="2">
        <v>466</v>
      </c>
      <c r="B465" s="2" t="str">
        <f t="shared" si="15"/>
        <v>高校男子走幅跳8</v>
      </c>
      <c r="C465" s="2" t="str">
        <f>J465&amp;COUNTIF($J$3:J465,J465)</f>
        <v>増山奈孝2</v>
      </c>
      <c r="D465" s="51" t="str">
        <f>STEP①【データ貼付】!D464&amp;STEP①【データ貼付】!E464</f>
        <v>高校男子走幅跳</v>
      </c>
      <c r="E465" s="16">
        <f>STEP①【データ貼付】!G464+ROW()/1000000</f>
        <v>614.00046499999996</v>
      </c>
      <c r="F465" s="2">
        <f t="shared" si="16"/>
        <v>8</v>
      </c>
      <c r="G465" s="2" t="str">
        <f>STEP①【データ貼付】!A464</f>
        <v>高校新人</v>
      </c>
      <c r="H465" s="2" t="str">
        <f>STEP①【データ貼付】!B464</f>
        <v>網走</v>
      </c>
      <c r="I465" s="49">
        <f>STEP①【データ貼付】!C464</f>
        <v>45156</v>
      </c>
      <c r="J465" s="2" t="str">
        <f>STEP①【データ貼付】!F464</f>
        <v>増山奈孝</v>
      </c>
      <c r="K465" s="2">
        <f>STEP①【データ貼付】!G464</f>
        <v>614</v>
      </c>
      <c r="L465" s="2" t="str">
        <f>STEP①【データ貼付】!H464</f>
        <v>決</v>
      </c>
      <c r="M465" s="2" t="str">
        <f>STEP①【データ貼付】!I464</f>
        <v>北見緑陵高</v>
      </c>
      <c r="N465" s="2" t="str">
        <f>STEP①【データ貼付】!J464</f>
        <v>2</v>
      </c>
      <c r="O465" s="2" t="str">
        <f>STEP①【データ貼付】!K464</f>
        <v>+1.6</v>
      </c>
    </row>
    <row r="466" spans="1:15" x14ac:dyDescent="0.15">
      <c r="A466" s="2">
        <v>467</v>
      </c>
      <c r="B466" s="2" t="str">
        <f t="shared" si="15"/>
        <v>高校男子円盤投28</v>
      </c>
      <c r="C466" s="2" t="str">
        <f>J466&amp;COUNTIF($J$3:J466,J466)</f>
        <v>村井柊太1</v>
      </c>
      <c r="D466" s="51" t="str">
        <f>STEP①【データ貼付】!D465&amp;STEP①【データ貼付】!E465</f>
        <v>高校男子円盤投</v>
      </c>
      <c r="E466" s="16">
        <f>STEP①【データ貼付】!G465+ROW()/1000000</f>
        <v>1519.000466</v>
      </c>
      <c r="F466" s="2">
        <f t="shared" si="16"/>
        <v>28</v>
      </c>
      <c r="G466" s="2" t="str">
        <f>STEP①【データ貼付】!A465</f>
        <v>記録会③</v>
      </c>
      <c r="H466" s="2" t="str">
        <f>STEP①【データ貼付】!B465</f>
        <v>北見</v>
      </c>
      <c r="I466" s="49" t="str">
        <f>STEP①【データ貼付】!C465</f>
        <v>223/7/17</v>
      </c>
      <c r="J466" s="2" t="str">
        <f>STEP①【データ貼付】!F465</f>
        <v>村井柊太</v>
      </c>
      <c r="K466" s="2">
        <f>STEP①【データ貼付】!G465</f>
        <v>1519</v>
      </c>
      <c r="L466" s="2" t="str">
        <f>STEP①【データ貼付】!H465</f>
        <v>決</v>
      </c>
      <c r="M466" s="2" t="str">
        <f>STEP①【データ貼付】!I465</f>
        <v>北見柏陽高</v>
      </c>
      <c r="N466" s="2" t="str">
        <f>STEP①【データ貼付】!J465</f>
        <v>2</v>
      </c>
      <c r="O466" s="2" t="str">
        <f>STEP①【データ貼付】!K465</f>
        <v/>
      </c>
    </row>
    <row r="467" spans="1:15" x14ac:dyDescent="0.15">
      <c r="A467" s="2">
        <v>468</v>
      </c>
      <c r="B467" s="2" t="str">
        <f t="shared" si="15"/>
        <v>高校男子砲丸投4</v>
      </c>
      <c r="C467" s="2" t="str">
        <f>J467&amp;COUNTIF($J$3:J467,J467)</f>
        <v>村井柊太2</v>
      </c>
      <c r="D467" s="51" t="str">
        <f>STEP①【データ貼付】!D466&amp;STEP①【データ貼付】!E466</f>
        <v>高校男子砲丸投</v>
      </c>
      <c r="E467" s="16">
        <f>STEP①【データ貼付】!G466+ROW()/1000000</f>
        <v>1168.0004670000001</v>
      </c>
      <c r="F467" s="2">
        <f t="shared" si="16"/>
        <v>4</v>
      </c>
      <c r="G467" s="2" t="str">
        <f>STEP①【データ貼付】!A466</f>
        <v>全道高校新人</v>
      </c>
      <c r="H467" s="2" t="str">
        <f>STEP①【データ貼付】!B466</f>
        <v>花咲</v>
      </c>
      <c r="I467" s="49" t="str">
        <f>STEP①【データ貼付】!C466</f>
        <v>223/9/21</v>
      </c>
      <c r="J467" s="2" t="str">
        <f>STEP①【データ貼付】!F466</f>
        <v>村井柊太</v>
      </c>
      <c r="K467" s="2">
        <f>STEP①【データ貼付】!G466</f>
        <v>1168</v>
      </c>
      <c r="L467" s="2" t="str">
        <f>STEP①【データ貼付】!H466</f>
        <v>予</v>
      </c>
      <c r="M467" s="2" t="str">
        <f>STEP①【データ貼付】!I466</f>
        <v>北見柏陽</v>
      </c>
      <c r="N467" s="2">
        <f>STEP①【データ貼付】!J466</f>
        <v>2</v>
      </c>
      <c r="O467" s="2">
        <f>STEP①【データ貼付】!K466</f>
        <v>0</v>
      </c>
    </row>
    <row r="468" spans="1:15" x14ac:dyDescent="0.15">
      <c r="A468" s="2">
        <v>469</v>
      </c>
      <c r="B468" s="2" t="str">
        <f t="shared" si="15"/>
        <v>高校男子やり投35</v>
      </c>
      <c r="C468" s="2" t="str">
        <f>J468&amp;COUNTIF($J$3:J468,J468)</f>
        <v>村上蓮司1</v>
      </c>
      <c r="D468" s="51" t="str">
        <f>STEP①【データ貼付】!D467&amp;STEP①【データ貼付】!E467</f>
        <v>高校男子やり投</v>
      </c>
      <c r="E468" s="16">
        <f>STEP①【データ貼付】!G467+ROW()/1000000</f>
        <v>1492.000468</v>
      </c>
      <c r="F468" s="2">
        <f t="shared" si="16"/>
        <v>35</v>
      </c>
      <c r="G468" s="2" t="str">
        <f>STEP①【データ貼付】!A467</f>
        <v>高校支部</v>
      </c>
      <c r="H468" s="2" t="str">
        <f>STEP①【データ貼付】!B467</f>
        <v>北見</v>
      </c>
      <c r="I468" s="49" t="str">
        <f>STEP①【データ貼付】!C467</f>
        <v>223/5/18</v>
      </c>
      <c r="J468" s="2" t="str">
        <f>STEP①【データ貼付】!F467</f>
        <v>村上蓮司</v>
      </c>
      <c r="K468" s="2">
        <f>STEP①【データ貼付】!G467</f>
        <v>1492</v>
      </c>
      <c r="L468" s="2" t="str">
        <f>STEP①【データ貼付】!H467</f>
        <v>決</v>
      </c>
      <c r="M468" s="2" t="str">
        <f>STEP①【データ貼付】!I467</f>
        <v>興部</v>
      </c>
      <c r="N468" s="2" t="str">
        <f>STEP①【データ貼付】!J467</f>
        <v>1</v>
      </c>
      <c r="O468" s="2" t="str">
        <f>STEP①【データ貼付】!K467</f>
        <v/>
      </c>
    </row>
    <row r="469" spans="1:15" x14ac:dyDescent="0.15">
      <c r="A469" s="2">
        <v>470</v>
      </c>
      <c r="B469" s="2" t="str">
        <f t="shared" si="15"/>
        <v>高校女子三段跳6</v>
      </c>
      <c r="C469" s="2" t="str">
        <f>J469&amp;COUNTIF($J$3:J469,J469)</f>
        <v>村田爽1</v>
      </c>
      <c r="D469" s="51" t="str">
        <f>STEP①【データ貼付】!D468&amp;STEP①【データ貼付】!E468</f>
        <v>高校女子三段跳</v>
      </c>
      <c r="E469" s="16">
        <f>STEP①【データ貼付】!G468+ROW()/1000000</f>
        <v>986.00046899999995</v>
      </c>
      <c r="F469" s="2">
        <f t="shared" si="16"/>
        <v>6</v>
      </c>
      <c r="G469" s="2" t="str">
        <f>STEP①【データ貼付】!A468</f>
        <v>混成記録会</v>
      </c>
      <c r="H469" s="2" t="str">
        <f>STEP①【データ貼付】!B468</f>
        <v>網走</v>
      </c>
      <c r="I469" s="49" t="str">
        <f>STEP①【データ貼付】!C468</f>
        <v>10月14日</v>
      </c>
      <c r="J469" s="2" t="str">
        <f>STEP①【データ貼付】!F468</f>
        <v>村田爽</v>
      </c>
      <c r="K469" s="2">
        <f>STEP①【データ貼付】!G468</f>
        <v>986</v>
      </c>
      <c r="L469" s="2" t="str">
        <f>STEP①【データ貼付】!H468</f>
        <v>決</v>
      </c>
      <c r="M469" s="2" t="str">
        <f>STEP①【データ貼付】!I468</f>
        <v>網走南ケ丘高</v>
      </c>
      <c r="N469" s="2" t="str">
        <f>STEP①【データ貼付】!J468</f>
        <v>2</v>
      </c>
      <c r="O469" s="2" t="str">
        <f>STEP①【データ貼付】!K468</f>
        <v>+0.4</v>
      </c>
    </row>
    <row r="470" spans="1:15" x14ac:dyDescent="0.15">
      <c r="A470" s="2">
        <v>471</v>
      </c>
      <c r="B470" s="2" t="str">
        <f t="shared" si="15"/>
        <v>高校女子ハンマー投4</v>
      </c>
      <c r="C470" s="2" t="str">
        <f>J470&amp;COUNTIF($J$3:J470,J470)</f>
        <v>村田夕奈1</v>
      </c>
      <c r="D470" s="51" t="str">
        <f>STEP①【データ貼付】!D469&amp;STEP①【データ貼付】!E469</f>
        <v>高校女子ハンマー投</v>
      </c>
      <c r="E470" s="16">
        <f>STEP①【データ貼付】!G469+ROW()/1000000</f>
        <v>2409.00047</v>
      </c>
      <c r="F470" s="2">
        <f t="shared" si="16"/>
        <v>4</v>
      </c>
      <c r="G470" s="2" t="str">
        <f>STEP①【データ貼付】!A469</f>
        <v>秋季陸上</v>
      </c>
      <c r="H470" s="2" t="str">
        <f>STEP①【データ貼付】!B469</f>
        <v>網走</v>
      </c>
      <c r="I470" s="49">
        <f>STEP①【データ貼付】!C469</f>
        <v>45178</v>
      </c>
      <c r="J470" s="2" t="str">
        <f>STEP①【データ貼付】!F469</f>
        <v>村田夕奈</v>
      </c>
      <c r="K470" s="2">
        <f>STEP①【データ貼付】!G469</f>
        <v>2409</v>
      </c>
      <c r="L470" s="2" t="str">
        <f>STEP①【データ貼付】!H469</f>
        <v>決</v>
      </c>
      <c r="M470" s="2" t="str">
        <f>STEP①【データ貼付】!I469</f>
        <v>雄武高</v>
      </c>
      <c r="N470" s="2" t="str">
        <f>STEP①【データ貼付】!J469</f>
        <v>1</v>
      </c>
      <c r="O470" s="2" t="str">
        <f>STEP①【データ貼付】!K469</f>
        <v/>
      </c>
    </row>
    <row r="471" spans="1:15" x14ac:dyDescent="0.15">
      <c r="A471" s="2">
        <v>472</v>
      </c>
      <c r="B471" s="2" t="str">
        <f t="shared" si="15"/>
        <v>高校女子円盤投3</v>
      </c>
      <c r="C471" s="2" t="str">
        <f>J471&amp;COUNTIF($J$3:J471,J471)</f>
        <v>村田夕奈2</v>
      </c>
      <c r="D471" s="51" t="str">
        <f>STEP①【データ貼付】!D470&amp;STEP①【データ貼付】!E470</f>
        <v>高校女子円盤投</v>
      </c>
      <c r="E471" s="16">
        <f>STEP①【データ貼付】!G470+ROW()/1000000</f>
        <v>2633.0004709999998</v>
      </c>
      <c r="F471" s="2">
        <f t="shared" si="16"/>
        <v>3</v>
      </c>
      <c r="G471" s="2" t="str">
        <f>STEP①【データ貼付】!A470</f>
        <v>秋季陸上</v>
      </c>
      <c r="H471" s="2" t="str">
        <f>STEP①【データ貼付】!B470</f>
        <v>網走</v>
      </c>
      <c r="I471" s="49">
        <f>STEP①【データ貼付】!C470</f>
        <v>45179</v>
      </c>
      <c r="J471" s="2" t="str">
        <f>STEP①【データ貼付】!F470</f>
        <v>村田夕奈</v>
      </c>
      <c r="K471" s="2">
        <f>STEP①【データ貼付】!G470</f>
        <v>2633</v>
      </c>
      <c r="L471" s="2" t="str">
        <f>STEP①【データ貼付】!H470</f>
        <v>決</v>
      </c>
      <c r="M471" s="2" t="str">
        <f>STEP①【データ貼付】!I470</f>
        <v>雄武高</v>
      </c>
      <c r="N471" s="2" t="str">
        <f>STEP①【データ貼付】!J470</f>
        <v>1</v>
      </c>
      <c r="O471" s="2" t="str">
        <f>STEP①【データ貼付】!K470</f>
        <v/>
      </c>
    </row>
    <row r="472" spans="1:15" x14ac:dyDescent="0.15">
      <c r="A472" s="2">
        <v>473</v>
      </c>
      <c r="B472" s="2" t="str">
        <f t="shared" si="15"/>
        <v>高校女子砲丸投8</v>
      </c>
      <c r="C472" s="2" t="str">
        <f>J472&amp;COUNTIF($J$3:J472,J472)</f>
        <v>村田夕奈3</v>
      </c>
      <c r="D472" s="51" t="str">
        <f>STEP①【データ貼付】!D471&amp;STEP①【データ貼付】!E471</f>
        <v>高校女子砲丸投</v>
      </c>
      <c r="E472" s="16">
        <f>STEP①【データ貼付】!G471+ROW()/1000000</f>
        <v>748.00047199999995</v>
      </c>
      <c r="F472" s="2">
        <f t="shared" si="16"/>
        <v>8</v>
      </c>
      <c r="G472" s="2" t="str">
        <f>STEP①【データ貼付】!A471</f>
        <v>高校新人</v>
      </c>
      <c r="H472" s="2" t="str">
        <f>STEP①【データ貼付】!B471</f>
        <v>網走</v>
      </c>
      <c r="I472" s="49">
        <f>STEP①【データ貼付】!C471</f>
        <v>45156</v>
      </c>
      <c r="J472" s="2" t="str">
        <f>STEP①【データ貼付】!F471</f>
        <v>村田夕奈</v>
      </c>
      <c r="K472" s="2">
        <f>STEP①【データ貼付】!G471</f>
        <v>748</v>
      </c>
      <c r="L472" s="2" t="str">
        <f>STEP①【データ貼付】!H471</f>
        <v>決</v>
      </c>
      <c r="M472" s="2" t="str">
        <f>STEP①【データ貼付】!I471</f>
        <v>雄武高</v>
      </c>
      <c r="N472" s="2" t="str">
        <f>STEP①【データ貼付】!J471</f>
        <v>1</v>
      </c>
      <c r="O472" s="2" t="str">
        <f>STEP①【データ貼付】!K471</f>
        <v/>
      </c>
    </row>
    <row r="473" spans="1:15" x14ac:dyDescent="0.15">
      <c r="A473" s="2">
        <v>474</v>
      </c>
      <c r="B473" s="2" t="str">
        <f t="shared" si="15"/>
        <v>中学男子走幅跳33</v>
      </c>
      <c r="C473" s="2" t="str">
        <f>J473&amp;COUNTIF($J$3:J473,J473)</f>
        <v>村木漣1</v>
      </c>
      <c r="D473" s="51" t="str">
        <f>STEP①【データ貼付】!D472&amp;STEP①【データ貼付】!E472</f>
        <v>中学男子走幅跳</v>
      </c>
      <c r="E473" s="16">
        <f>STEP①【データ貼付】!G472+ROW()/1000000</f>
        <v>449.000473</v>
      </c>
      <c r="F473" s="2">
        <f t="shared" si="16"/>
        <v>33</v>
      </c>
      <c r="G473" s="2" t="str">
        <f>STEP①【データ貼付】!A472</f>
        <v>秋季陸上</v>
      </c>
      <c r="H473" s="2" t="str">
        <f>STEP①【データ貼付】!B472</f>
        <v>網走</v>
      </c>
      <c r="I473" s="49">
        <f>STEP①【データ貼付】!C472</f>
        <v>45179</v>
      </c>
      <c r="J473" s="2" t="str">
        <f>STEP①【データ貼付】!F472</f>
        <v>村木漣</v>
      </c>
      <c r="K473" s="2">
        <f>STEP①【データ貼付】!G472</f>
        <v>449</v>
      </c>
      <c r="L473" s="2" t="str">
        <f>STEP①【データ貼付】!H472</f>
        <v>決</v>
      </c>
      <c r="M473" s="2" t="str">
        <f>STEP①【データ貼付】!I472</f>
        <v>北見小泉中</v>
      </c>
      <c r="N473" s="2" t="str">
        <f>STEP①【データ貼付】!J472</f>
        <v>1</v>
      </c>
      <c r="O473" s="2" t="str">
        <f>STEP①【データ貼付】!K472</f>
        <v>+2.0</v>
      </c>
    </row>
    <row r="474" spans="1:15" x14ac:dyDescent="0.15">
      <c r="A474" s="2">
        <v>475</v>
      </c>
      <c r="B474" s="2" t="str">
        <f t="shared" si="15"/>
        <v>中学男子ｼﾞｬﾍﾞﾘｯｸｽﾛｰ39</v>
      </c>
      <c r="C474" s="2" t="str">
        <f>J474&amp;COUNTIF($J$3:J474,J474)</f>
        <v>多田雄飛1</v>
      </c>
      <c r="D474" s="51" t="str">
        <f>STEP①【データ貼付】!D473&amp;STEP①【データ貼付】!E473</f>
        <v>中学男子ｼﾞｬﾍﾞﾘｯｸｽﾛｰ</v>
      </c>
      <c r="E474" s="16">
        <f>STEP①【データ貼付】!G473+ROW()/1000000</f>
        <v>1008.0004740000001</v>
      </c>
      <c r="F474" s="2">
        <f t="shared" si="16"/>
        <v>39</v>
      </c>
      <c r="G474" s="2" t="str">
        <f>STEP①【データ貼付】!A473</f>
        <v>記録会②</v>
      </c>
      <c r="H474" s="2" t="str">
        <f>STEP①【データ貼付】!B473</f>
        <v>網走</v>
      </c>
      <c r="I474" s="49" t="str">
        <f>STEP①【データ貼付】!C473</f>
        <v>223/5/13</v>
      </c>
      <c r="J474" s="2" t="str">
        <f>STEP①【データ貼付】!F473</f>
        <v>多田雄飛</v>
      </c>
      <c r="K474" s="2">
        <f>STEP①【データ貼付】!G473</f>
        <v>1008</v>
      </c>
      <c r="L474" s="2" t="str">
        <f>STEP①【データ貼付】!H473</f>
        <v>決</v>
      </c>
      <c r="M474" s="2" t="str">
        <f>STEP①【データ貼付】!I473</f>
        <v>遠軽中</v>
      </c>
      <c r="N474" s="2" t="str">
        <f>STEP①【データ貼付】!J473</f>
        <v>1</v>
      </c>
      <c r="O474" s="2" t="str">
        <f>STEP①【データ貼付】!K473</f>
        <v/>
      </c>
    </row>
    <row r="475" spans="1:15" x14ac:dyDescent="0.15">
      <c r="A475" s="2">
        <v>476</v>
      </c>
      <c r="B475" s="2" t="str">
        <f t="shared" si="15"/>
        <v>中学男子砲丸投40</v>
      </c>
      <c r="C475" s="2" t="str">
        <f>J475&amp;COUNTIF($J$3:J475,J475)</f>
        <v>多田雄飛2</v>
      </c>
      <c r="D475" s="51" t="str">
        <f>STEP①【データ貼付】!D474&amp;STEP①【データ貼付】!E474</f>
        <v>中学男子砲丸投</v>
      </c>
      <c r="E475" s="16">
        <f>STEP①【データ貼付】!G474+ROW()/1000000</f>
        <v>539.00047500000005</v>
      </c>
      <c r="F475" s="2">
        <f t="shared" si="16"/>
        <v>40</v>
      </c>
      <c r="G475" s="2" t="str">
        <f>STEP①【データ貼付】!A474</f>
        <v>中体連</v>
      </c>
      <c r="H475" s="2" t="str">
        <f>STEP①【データ貼付】!B474</f>
        <v>北見</v>
      </c>
      <c r="I475" s="49">
        <f>STEP①【データ貼付】!C474</f>
        <v>45095</v>
      </c>
      <c r="J475" s="2" t="str">
        <f>STEP①【データ貼付】!F474</f>
        <v>多田雄飛</v>
      </c>
      <c r="K475" s="2">
        <f>STEP①【データ貼付】!G474</f>
        <v>539</v>
      </c>
      <c r="L475" s="2" t="str">
        <f>STEP①【データ貼付】!H474</f>
        <v>決</v>
      </c>
      <c r="M475" s="2" t="str">
        <f>STEP①【データ貼付】!I474</f>
        <v>遠軽中</v>
      </c>
      <c r="N475" s="2" t="str">
        <f>STEP①【データ貼付】!J474</f>
        <v>1</v>
      </c>
      <c r="O475" s="2" t="str">
        <f>STEP①【データ貼付】!K474</f>
        <v/>
      </c>
    </row>
    <row r="476" spans="1:15" x14ac:dyDescent="0.15">
      <c r="A476" s="2">
        <v>477</v>
      </c>
      <c r="B476" s="2" t="str">
        <f t="shared" si="15"/>
        <v>小学男子ｼﾞｬﾍﾞﾘｯｸﾎﾞｰﾙｽﾛｰ7</v>
      </c>
      <c r="C476" s="2" t="str">
        <f>J476&amp;COUNTIF($J$3:J476,J476)</f>
        <v>鯛治大登1</v>
      </c>
      <c r="D476" s="51" t="str">
        <f>STEP①【データ貼付】!D475&amp;STEP①【データ貼付】!E475</f>
        <v>小学男子ｼﾞｬﾍﾞﾘｯｸﾎﾞｰﾙｽﾛｰ</v>
      </c>
      <c r="E476" s="16">
        <f>STEP①【データ貼付】!G475+ROW()/1000000</f>
        <v>3666.0004760000002</v>
      </c>
      <c r="F476" s="2">
        <f t="shared" si="16"/>
        <v>7</v>
      </c>
      <c r="G476" s="2" t="str">
        <f>STEP①【データ貼付】!A475</f>
        <v>美幌記録会</v>
      </c>
      <c r="H476" s="2" t="str">
        <f>STEP①【データ貼付】!B475</f>
        <v>美幌</v>
      </c>
      <c r="I476" s="49">
        <f>STEP①【データ貼付】!C475</f>
        <v>45208</v>
      </c>
      <c r="J476" s="2" t="str">
        <f>STEP①【データ貼付】!F475</f>
        <v>鯛治大登</v>
      </c>
      <c r="K476" s="2">
        <f>STEP①【データ貼付】!G475</f>
        <v>3666</v>
      </c>
      <c r="L476" s="2" t="str">
        <f>STEP①【データ貼付】!H475</f>
        <v>決</v>
      </c>
      <c r="M476" s="2" t="str">
        <f>STEP①【データ貼付】!I475</f>
        <v>美幌RC</v>
      </c>
      <c r="N476" s="2" t="str">
        <f>STEP①【データ貼付】!J475</f>
        <v>6</v>
      </c>
      <c r="O476" s="2" t="str">
        <f>STEP①【データ貼付】!K475</f>
        <v/>
      </c>
    </row>
    <row r="477" spans="1:15" x14ac:dyDescent="0.15">
      <c r="A477" s="2">
        <v>478</v>
      </c>
      <c r="B477" s="2" t="str">
        <f t="shared" si="15"/>
        <v>小学男子走幅跳5</v>
      </c>
      <c r="C477" s="2" t="str">
        <f>J477&amp;COUNTIF($J$3:J477,J477)</f>
        <v>鯛治大登2</v>
      </c>
      <c r="D477" s="51" t="str">
        <f>STEP①【データ貼付】!D476&amp;STEP①【データ貼付】!E476</f>
        <v>小学男子走幅跳</v>
      </c>
      <c r="E477" s="16">
        <f>STEP①【データ貼付】!G476+ROW()/1000000</f>
        <v>423.00047699999999</v>
      </c>
      <c r="F477" s="2">
        <f t="shared" si="16"/>
        <v>5</v>
      </c>
      <c r="G477" s="2" t="str">
        <f>STEP①【データ貼付】!A476</f>
        <v>選手権</v>
      </c>
      <c r="H477" s="2" t="str">
        <f>STEP①【データ貼付】!B476</f>
        <v>北見</v>
      </c>
      <c r="I477" s="49" t="str">
        <f>STEP①【データ貼付】!C476</f>
        <v>223/5/7</v>
      </c>
      <c r="J477" s="2" t="str">
        <f>STEP①【データ貼付】!F476</f>
        <v>鯛治大登</v>
      </c>
      <c r="K477" s="2">
        <f>STEP①【データ貼付】!G476</f>
        <v>423</v>
      </c>
      <c r="L477" s="2" t="str">
        <f>STEP①【データ貼付】!H476</f>
        <v>決</v>
      </c>
      <c r="M477" s="2" t="str">
        <f>STEP①【データ貼付】!I476</f>
        <v>美幌RC</v>
      </c>
      <c r="N477" s="2" t="str">
        <f>STEP①【データ貼付】!J476</f>
        <v>6</v>
      </c>
      <c r="O477" s="2" t="str">
        <f>STEP①【データ貼付】!K476</f>
        <v/>
      </c>
    </row>
    <row r="478" spans="1:15" x14ac:dyDescent="0.15">
      <c r="A478" s="2">
        <v>479</v>
      </c>
      <c r="B478" s="2" t="str">
        <f t="shared" si="15"/>
        <v>小学男子ｼﾞｬﾍﾞﾘｯｸﾎﾞｰﾙｽﾛｰ21</v>
      </c>
      <c r="C478" s="2" t="str">
        <f>J478&amp;COUNTIF($J$3:J478,J478)</f>
        <v>大井蒼太朗1</v>
      </c>
      <c r="D478" s="51" t="str">
        <f>STEP①【データ貼付】!D477&amp;STEP①【データ貼付】!E477</f>
        <v>小学男子ｼﾞｬﾍﾞﾘｯｸﾎﾞｰﾙｽﾛｰ</v>
      </c>
      <c r="E478" s="16">
        <f>STEP①【データ貼付】!G477+ROW()/1000000</f>
        <v>3048.0004779999999</v>
      </c>
      <c r="F478" s="2">
        <f t="shared" si="16"/>
        <v>21</v>
      </c>
      <c r="G478" s="2" t="str">
        <f>STEP①【データ貼付】!A477</f>
        <v>小学生記録会</v>
      </c>
      <c r="H478" s="2" t="str">
        <f>STEP①【データ貼付】!B477</f>
        <v>北見</v>
      </c>
      <c r="I478" s="49">
        <f>STEP①【データ貼付】!C477</f>
        <v>45199</v>
      </c>
      <c r="J478" s="2" t="str">
        <f>STEP①【データ貼付】!F477</f>
        <v>大井蒼太朗</v>
      </c>
      <c r="K478" s="2">
        <f>STEP①【データ貼付】!G477</f>
        <v>3048</v>
      </c>
      <c r="L478" s="2" t="str">
        <f>STEP①【データ貼付】!H477</f>
        <v>決</v>
      </c>
      <c r="M478" s="2" t="str">
        <f>STEP①【データ貼付】!I477</f>
        <v>オホーツクキッズ</v>
      </c>
      <c r="N478" s="2" t="str">
        <f>STEP①【データ貼付】!J477</f>
        <v>3</v>
      </c>
      <c r="O478" s="2" t="str">
        <f>STEP①【データ貼付】!K477</f>
        <v/>
      </c>
    </row>
    <row r="479" spans="1:15" x14ac:dyDescent="0.15">
      <c r="A479" s="2">
        <v>480</v>
      </c>
      <c r="B479" s="2" t="str">
        <f t="shared" si="15"/>
        <v>中学男子ｼﾞｬﾍﾞﾘｯｸｽﾛｰ36</v>
      </c>
      <c r="C479" s="2" t="str">
        <f>J479&amp;COUNTIF($J$3:J479,J479)</f>
        <v>大河原瑛太1</v>
      </c>
      <c r="D479" s="51" t="str">
        <f>STEP①【データ貼付】!D478&amp;STEP①【データ貼付】!E478</f>
        <v>中学男子ｼﾞｬﾍﾞﾘｯｸｽﾛｰ</v>
      </c>
      <c r="E479" s="16">
        <f>STEP①【データ貼付】!G478+ROW()/1000000</f>
        <v>2078.0004789999998</v>
      </c>
      <c r="F479" s="2">
        <f t="shared" si="16"/>
        <v>36</v>
      </c>
      <c r="G479" s="2" t="str">
        <f>STEP①【データ貼付】!A478</f>
        <v>秋季陸上</v>
      </c>
      <c r="H479" s="2" t="str">
        <f>STEP①【データ貼付】!B478</f>
        <v>網走</v>
      </c>
      <c r="I479" s="49">
        <f>STEP①【データ貼付】!C478</f>
        <v>45178</v>
      </c>
      <c r="J479" s="2" t="str">
        <f>STEP①【データ貼付】!F478</f>
        <v>大河原瑛太</v>
      </c>
      <c r="K479" s="2">
        <f>STEP①【データ貼付】!G478</f>
        <v>2078</v>
      </c>
      <c r="L479" s="2" t="str">
        <f>STEP①【データ貼付】!H478</f>
        <v>決</v>
      </c>
      <c r="M479" s="2" t="str">
        <f>STEP①【データ貼付】!I478</f>
        <v>遠軽中</v>
      </c>
      <c r="N479" s="2" t="str">
        <f>STEP①【データ貼付】!J478</f>
        <v>1</v>
      </c>
      <c r="O479" s="2" t="str">
        <f>STEP①【データ貼付】!K478</f>
        <v/>
      </c>
    </row>
    <row r="480" spans="1:15" x14ac:dyDescent="0.15">
      <c r="A480" s="2">
        <v>481</v>
      </c>
      <c r="B480" s="2" t="str">
        <f t="shared" si="15"/>
        <v>中学男子走幅跳65</v>
      </c>
      <c r="C480" s="2" t="str">
        <f>J480&amp;COUNTIF($J$3:J480,J480)</f>
        <v>大河原瑛太2</v>
      </c>
      <c r="D480" s="51" t="str">
        <f>STEP①【データ貼付】!D479&amp;STEP①【データ貼付】!E479</f>
        <v>中学男子走幅跳</v>
      </c>
      <c r="E480" s="16">
        <f>STEP①【データ貼付】!G479+ROW()/1000000</f>
        <v>290.00047999999998</v>
      </c>
      <c r="F480" s="2">
        <f t="shared" si="16"/>
        <v>65</v>
      </c>
      <c r="G480" s="2" t="str">
        <f>STEP①【データ貼付】!A479</f>
        <v>中体連</v>
      </c>
      <c r="H480" s="2" t="str">
        <f>STEP①【データ貼付】!B479</f>
        <v>北見</v>
      </c>
      <c r="I480" s="49">
        <f>STEP①【データ貼付】!C479</f>
        <v>45094</v>
      </c>
      <c r="J480" s="2" t="str">
        <f>STEP①【データ貼付】!F479</f>
        <v>大河原瑛太</v>
      </c>
      <c r="K480" s="2">
        <f>STEP①【データ貼付】!G479</f>
        <v>290</v>
      </c>
      <c r="L480" s="2" t="str">
        <f>STEP①【データ貼付】!H479</f>
        <v>決</v>
      </c>
      <c r="M480" s="2" t="str">
        <f>STEP①【データ貼付】!I479</f>
        <v>遠軽中</v>
      </c>
      <c r="N480" s="2" t="str">
        <f>STEP①【データ貼付】!J479</f>
        <v>1</v>
      </c>
      <c r="O480" s="2" t="str">
        <f>STEP①【データ貼付】!K479</f>
        <v>-0.2</v>
      </c>
    </row>
    <row r="481" spans="1:15" x14ac:dyDescent="0.15">
      <c r="A481" s="2">
        <v>482</v>
      </c>
      <c r="B481" s="2" t="str">
        <f t="shared" si="15"/>
        <v>小学男子走幅跳40</v>
      </c>
      <c r="C481" s="2" t="str">
        <f>J481&amp;COUNTIF($J$3:J481,J481)</f>
        <v>大橋青空1</v>
      </c>
      <c r="D481" s="51" t="str">
        <f>STEP①【データ貼付】!D480&amp;STEP①【データ貼付】!E480</f>
        <v>小学男子走幅跳</v>
      </c>
      <c r="E481" s="16">
        <f>STEP①【データ貼付】!G480+ROW()/1000000</f>
        <v>272.00048099999998</v>
      </c>
      <c r="F481" s="2">
        <f t="shared" si="16"/>
        <v>40</v>
      </c>
      <c r="G481" s="2" t="str">
        <f>STEP①【データ貼付】!A480</f>
        <v>小学生記録会</v>
      </c>
      <c r="H481" s="2" t="str">
        <f>STEP①【データ貼付】!B480</f>
        <v>北見</v>
      </c>
      <c r="I481" s="49">
        <f>STEP①【データ貼付】!C480</f>
        <v>45199</v>
      </c>
      <c r="J481" s="2" t="str">
        <f>STEP①【データ貼付】!F480</f>
        <v>大橋青空</v>
      </c>
      <c r="K481" s="2">
        <f>STEP①【データ貼付】!G480</f>
        <v>272</v>
      </c>
      <c r="L481" s="2" t="str">
        <f>STEP①【データ貼付】!H480</f>
        <v>決</v>
      </c>
      <c r="M481" s="2" t="str">
        <f>STEP①【データ貼付】!I480</f>
        <v>オホーツクキッズ</v>
      </c>
      <c r="N481" s="2" t="str">
        <f>STEP①【データ貼付】!J480</f>
        <v>4</v>
      </c>
      <c r="O481" s="2" t="str">
        <f>STEP①【データ貼付】!K480</f>
        <v>0.0</v>
      </c>
    </row>
    <row r="482" spans="1:15" x14ac:dyDescent="0.15">
      <c r="A482" s="2">
        <v>483</v>
      </c>
      <c r="B482" s="2" t="str">
        <f t="shared" si="15"/>
        <v>小学男子走幅跳31</v>
      </c>
      <c r="C482" s="2" t="str">
        <f>J482&amp;COUNTIF($J$3:J482,J482)</f>
        <v>大山蓮翔1</v>
      </c>
      <c r="D482" s="51" t="str">
        <f>STEP①【データ貼付】!D481&amp;STEP①【データ貼付】!E481</f>
        <v>小学男子走幅跳</v>
      </c>
      <c r="E482" s="16">
        <f>STEP①【データ貼付】!G481+ROW()/1000000</f>
        <v>301.00048199999998</v>
      </c>
      <c r="F482" s="2">
        <f t="shared" si="16"/>
        <v>31</v>
      </c>
      <c r="G482" s="2" t="str">
        <f>STEP①【データ貼付】!A481</f>
        <v>全小予選</v>
      </c>
      <c r="H482" s="2" t="str">
        <f>STEP①【データ貼付】!B481</f>
        <v>北見</v>
      </c>
      <c r="I482" s="49">
        <f>STEP①【データ貼付】!C481</f>
        <v>45074</v>
      </c>
      <c r="J482" s="2" t="str">
        <f>STEP①【データ貼付】!F481</f>
        <v>大山蓮翔</v>
      </c>
      <c r="K482" s="2">
        <f>STEP①【データ貼付】!G481</f>
        <v>301</v>
      </c>
      <c r="L482" s="2" t="str">
        <f>STEP①【データ貼付】!H481</f>
        <v>決</v>
      </c>
      <c r="M482" s="2" t="str">
        <f>STEP①【データ貼付】!I481</f>
        <v>網走陸少</v>
      </c>
      <c r="N482" s="2" t="str">
        <f>STEP①【データ貼付】!J481</f>
        <v>6</v>
      </c>
      <c r="O482" s="2" t="str">
        <f>STEP①【データ貼付】!K481</f>
        <v>0.0</v>
      </c>
    </row>
    <row r="483" spans="1:15" x14ac:dyDescent="0.15">
      <c r="A483" s="2">
        <v>484</v>
      </c>
      <c r="B483" s="2" t="str">
        <f t="shared" si="15"/>
        <v>高校男子三段跳5</v>
      </c>
      <c r="C483" s="2" t="str">
        <f>J483&amp;COUNTIF($J$3:J483,J483)</f>
        <v>大水皓生1</v>
      </c>
      <c r="D483" s="51" t="str">
        <f>STEP①【データ貼付】!D482&amp;STEP①【データ貼付】!E482</f>
        <v>高校男子三段跳</v>
      </c>
      <c r="E483" s="16">
        <f>STEP①【データ貼付】!G482+ROW()/1000000</f>
        <v>1251.000483</v>
      </c>
      <c r="F483" s="2">
        <f t="shared" si="16"/>
        <v>5</v>
      </c>
      <c r="G483" s="2" t="str">
        <f>STEP①【データ貼付】!A482</f>
        <v>高校支部</v>
      </c>
      <c r="H483" s="2" t="str">
        <f>STEP①【データ貼付】!B482</f>
        <v>北見</v>
      </c>
      <c r="I483" s="49" t="str">
        <f>STEP①【データ貼付】!C482</f>
        <v>223/5/20</v>
      </c>
      <c r="J483" s="2" t="str">
        <f>STEP①【データ貼付】!F482</f>
        <v>大水皓生</v>
      </c>
      <c r="K483" s="2">
        <f>STEP①【データ貼付】!G482</f>
        <v>1251</v>
      </c>
      <c r="L483" s="2" t="str">
        <f>STEP①【データ貼付】!H482</f>
        <v>決</v>
      </c>
      <c r="M483" s="2" t="str">
        <f>STEP①【データ貼付】!I482</f>
        <v>雄武</v>
      </c>
      <c r="N483" s="2" t="str">
        <f>STEP①【データ貼付】!J482</f>
        <v>2</v>
      </c>
      <c r="O483" s="2" t="str">
        <f>STEP①【データ貼付】!K482</f>
        <v>0.0</v>
      </c>
    </row>
    <row r="484" spans="1:15" x14ac:dyDescent="0.15">
      <c r="A484" s="2">
        <v>485</v>
      </c>
      <c r="B484" s="2" t="str">
        <f t="shared" si="15"/>
        <v>高校男子走幅跳1</v>
      </c>
      <c r="C484" s="2" t="str">
        <f>J484&amp;COUNTIF($J$3:J484,J484)</f>
        <v>大水皓生2</v>
      </c>
      <c r="D484" s="51" t="str">
        <f>STEP①【データ貼付】!D483&amp;STEP①【データ貼付】!E483</f>
        <v>高校男子走幅跳</v>
      </c>
      <c r="E484" s="16">
        <f>STEP①【データ貼付】!G483+ROW()/1000000</f>
        <v>700.00048400000003</v>
      </c>
      <c r="F484" s="2">
        <f t="shared" si="16"/>
        <v>1</v>
      </c>
      <c r="G484" s="2" t="str">
        <f>STEP①【データ貼付】!A483</f>
        <v>高校支部</v>
      </c>
      <c r="H484" s="2" t="str">
        <f>STEP①【データ貼付】!B483</f>
        <v>北見</v>
      </c>
      <c r="I484" s="49" t="str">
        <f>STEP①【データ貼付】!C483</f>
        <v>223/5/18</v>
      </c>
      <c r="J484" s="2" t="str">
        <f>STEP①【データ貼付】!F483</f>
        <v>大水皓生</v>
      </c>
      <c r="K484" s="2">
        <f>STEP①【データ貼付】!G483</f>
        <v>700</v>
      </c>
      <c r="L484" s="2" t="str">
        <f>STEP①【データ貼付】!H483</f>
        <v>決</v>
      </c>
      <c r="M484" s="2" t="str">
        <f>STEP①【データ貼付】!I483</f>
        <v>雄武</v>
      </c>
      <c r="N484" s="2" t="str">
        <f>STEP①【データ貼付】!J483</f>
        <v>2</v>
      </c>
      <c r="O484" s="2" t="str">
        <f>STEP①【データ貼付】!K483</f>
        <v>+0.8</v>
      </c>
    </row>
    <row r="485" spans="1:15" x14ac:dyDescent="0.15">
      <c r="A485" s="2">
        <v>486</v>
      </c>
      <c r="B485" s="2" t="str">
        <f t="shared" si="15"/>
        <v>中学男子砲丸投29</v>
      </c>
      <c r="C485" s="2" t="str">
        <f>J485&amp;COUNTIF($J$3:J485,J485)</f>
        <v>大正寺祐輔1</v>
      </c>
      <c r="D485" s="51" t="str">
        <f>STEP①【データ貼付】!D484&amp;STEP①【データ貼付】!E484</f>
        <v>中学男子砲丸投</v>
      </c>
      <c r="E485" s="16">
        <f>STEP①【データ貼付】!G484+ROW()/1000000</f>
        <v>736.00048500000003</v>
      </c>
      <c r="F485" s="2">
        <f t="shared" si="16"/>
        <v>29</v>
      </c>
      <c r="G485" s="2" t="e">
        <f>STEP①【データ貼付】!A484</f>
        <v>#N/A</v>
      </c>
      <c r="H485" s="2" t="e">
        <f>STEP①【データ貼付】!B484</f>
        <v>#N/A</v>
      </c>
      <c r="I485" s="49">
        <f>STEP①【データ貼付】!C484</f>
        <v>45158</v>
      </c>
      <c r="J485" s="2" t="str">
        <f>STEP①【データ貼付】!F484</f>
        <v>大正寺祐輔</v>
      </c>
      <c r="K485" s="2">
        <f>STEP①【データ貼付】!G484</f>
        <v>736</v>
      </c>
      <c r="L485" s="2" t="str">
        <f>STEP①【データ貼付】!H484</f>
        <v>決</v>
      </c>
      <c r="M485" s="2" t="str">
        <f>STEP①【データ貼付】!I484</f>
        <v>北見南中</v>
      </c>
      <c r="N485" s="2" t="str">
        <f>STEP①【データ貼付】!J484</f>
        <v>2</v>
      </c>
      <c r="O485" s="2" t="str">
        <f>STEP①【データ貼付】!K484</f>
        <v/>
      </c>
    </row>
    <row r="486" spans="1:15" x14ac:dyDescent="0.15">
      <c r="A486" s="2">
        <v>487</v>
      </c>
      <c r="B486" s="2" t="str">
        <f t="shared" si="15"/>
        <v>中学女子ｼﾞｬﾍﾞﾘｯｸｽﾛｰ21</v>
      </c>
      <c r="C486" s="2" t="str">
        <f>J486&amp;COUNTIF($J$3:J486,J486)</f>
        <v>大西紗代1</v>
      </c>
      <c r="D486" s="51" t="str">
        <f>STEP①【データ貼付】!D485&amp;STEP①【データ貼付】!E485</f>
        <v>中学女子ｼﾞｬﾍﾞﾘｯｸｽﾛｰ</v>
      </c>
      <c r="E486" s="16">
        <f>STEP①【データ貼付】!G485+ROW()/1000000</f>
        <v>902.00048600000002</v>
      </c>
      <c r="F486" s="2">
        <f t="shared" si="16"/>
        <v>21</v>
      </c>
      <c r="G486" s="2" t="str">
        <f>STEP①【データ貼付】!A485</f>
        <v>記録会①</v>
      </c>
      <c r="H486" s="2" t="str">
        <f>STEP①【データ貼付】!B485</f>
        <v>北見</v>
      </c>
      <c r="I486" s="49" t="str">
        <f>STEP①【データ貼付】!C485</f>
        <v>223/4/30</v>
      </c>
      <c r="J486" s="2" t="str">
        <f>STEP①【データ貼付】!F485</f>
        <v>大西紗代</v>
      </c>
      <c r="K486" s="2">
        <f>STEP①【データ貼付】!G485</f>
        <v>902</v>
      </c>
      <c r="L486" s="2" t="str">
        <f>STEP①【データ貼付】!H485</f>
        <v>決</v>
      </c>
      <c r="M486" s="2" t="str">
        <f>STEP①【データ貼付】!I485</f>
        <v>北見南中</v>
      </c>
      <c r="N486" s="2" t="str">
        <f>STEP①【データ貼付】!J485</f>
        <v>2</v>
      </c>
      <c r="O486" s="2" t="str">
        <f>STEP①【データ貼付】!K485</f>
        <v/>
      </c>
    </row>
    <row r="487" spans="1:15" x14ac:dyDescent="0.15">
      <c r="A487" s="2">
        <v>488</v>
      </c>
      <c r="B487" s="2" t="str">
        <f t="shared" si="15"/>
        <v>小学男子ｼﾞｬﾍﾞﾘｯｸﾎﾞｰﾙｽﾛｰ9</v>
      </c>
      <c r="C487" s="2" t="str">
        <f>J487&amp;COUNTIF($J$3:J487,J487)</f>
        <v>大塚夏煌1</v>
      </c>
      <c r="D487" s="51" t="str">
        <f>STEP①【データ貼付】!D486&amp;STEP①【データ貼付】!E486</f>
        <v>小学男子ｼﾞｬﾍﾞﾘｯｸﾎﾞｰﾙｽﾛｰ</v>
      </c>
      <c r="E487" s="16">
        <f>STEP①【データ貼付】!G486+ROW()/1000000</f>
        <v>3590.0004869999998</v>
      </c>
      <c r="F487" s="2">
        <f t="shared" si="16"/>
        <v>9</v>
      </c>
      <c r="G487" s="2" t="str">
        <f>STEP①【データ貼付】!A486</f>
        <v>小学生記録会</v>
      </c>
      <c r="H487" s="2" t="str">
        <f>STEP①【データ貼付】!B486</f>
        <v>北見</v>
      </c>
      <c r="I487" s="49">
        <f>STEP①【データ貼付】!C486</f>
        <v>45199</v>
      </c>
      <c r="J487" s="2" t="str">
        <f>STEP①【データ貼付】!F486</f>
        <v>大塚夏煌</v>
      </c>
      <c r="K487" s="2">
        <f>STEP①【データ貼付】!G486</f>
        <v>3590</v>
      </c>
      <c r="L487" s="2" t="str">
        <f>STEP①【データ貼付】!H486</f>
        <v>決</v>
      </c>
      <c r="M487" s="2" t="str">
        <f>STEP①【データ貼付】!I486</f>
        <v>訓子府陸上少年団</v>
      </c>
      <c r="N487" s="2" t="str">
        <f>STEP①【データ貼付】!J486</f>
        <v>5</v>
      </c>
      <c r="O487" s="2" t="str">
        <f>STEP①【データ貼付】!K486</f>
        <v/>
      </c>
    </row>
    <row r="488" spans="1:15" x14ac:dyDescent="0.15">
      <c r="A488" s="2">
        <v>489</v>
      </c>
      <c r="B488" s="2" t="str">
        <f t="shared" si="15"/>
        <v>小学男子走幅跳25</v>
      </c>
      <c r="C488" s="2" t="str">
        <f>J488&amp;COUNTIF($J$3:J488,J488)</f>
        <v>大塚夏煌2</v>
      </c>
      <c r="D488" s="51" t="str">
        <f>STEP①【データ貼付】!D487&amp;STEP①【データ貼付】!E487</f>
        <v>小学男子走幅跳</v>
      </c>
      <c r="E488" s="16">
        <f>STEP①【データ貼付】!G487+ROW()/1000000</f>
        <v>317.00048800000002</v>
      </c>
      <c r="F488" s="2">
        <f t="shared" si="16"/>
        <v>25</v>
      </c>
      <c r="G488" s="2" t="str">
        <f>STEP①【データ貼付】!A487</f>
        <v>選手権</v>
      </c>
      <c r="H488" s="2" t="str">
        <f>STEP①【データ貼付】!B487</f>
        <v>北見</v>
      </c>
      <c r="I488" s="49" t="str">
        <f>STEP①【データ貼付】!C487</f>
        <v>223/5/7</v>
      </c>
      <c r="J488" s="2" t="str">
        <f>STEP①【データ貼付】!F487</f>
        <v>大塚夏煌</v>
      </c>
      <c r="K488" s="2">
        <f>STEP①【データ貼付】!G487</f>
        <v>317</v>
      </c>
      <c r="L488" s="2" t="str">
        <f>STEP①【データ貼付】!H487</f>
        <v>決</v>
      </c>
      <c r="M488" s="2" t="str">
        <f>STEP①【データ貼付】!I487</f>
        <v>訓子府陸上少年団</v>
      </c>
      <c r="N488" s="2" t="str">
        <f>STEP①【データ貼付】!J487</f>
        <v>5</v>
      </c>
      <c r="O488" s="2" t="str">
        <f>STEP①【データ貼付】!K487</f>
        <v/>
      </c>
    </row>
    <row r="489" spans="1:15" x14ac:dyDescent="0.15">
      <c r="A489" s="2">
        <v>490</v>
      </c>
      <c r="B489" s="2" t="str">
        <f t="shared" si="15"/>
        <v>中学男子走幅跳31</v>
      </c>
      <c r="C489" s="2" t="str">
        <f>J489&amp;COUNTIF($J$3:J489,J489)</f>
        <v>大木駿徹1</v>
      </c>
      <c r="D489" s="51" t="str">
        <f>STEP①【データ貼付】!D488&amp;STEP①【データ貼付】!E488</f>
        <v>中学男子走幅跳</v>
      </c>
      <c r="E489" s="16">
        <f>STEP①【データ貼付】!G488+ROW()/1000000</f>
        <v>456.00048900000002</v>
      </c>
      <c r="F489" s="2">
        <f t="shared" si="16"/>
        <v>31</v>
      </c>
      <c r="G489" s="2" t="str">
        <f>STEP①【データ貼付】!A488</f>
        <v>記録会③</v>
      </c>
      <c r="H489" s="2" t="str">
        <f>STEP①【データ貼付】!B488</f>
        <v>北見</v>
      </c>
      <c r="I489" s="49" t="str">
        <f>STEP①【データ貼付】!C488</f>
        <v>223/7/17</v>
      </c>
      <c r="J489" s="2" t="str">
        <f>STEP①【データ貼付】!F488</f>
        <v>大木駿徹</v>
      </c>
      <c r="K489" s="2">
        <f>STEP①【データ貼付】!G488</f>
        <v>456</v>
      </c>
      <c r="L489" s="2" t="str">
        <f>STEP①【データ貼付】!H488</f>
        <v>決</v>
      </c>
      <c r="M489" s="2" t="str">
        <f>STEP①【データ貼付】!I488</f>
        <v>北見小泉中</v>
      </c>
      <c r="N489" s="2" t="str">
        <f>STEP①【データ貼付】!J488</f>
        <v>1</v>
      </c>
      <c r="O489" s="2" t="str">
        <f>STEP①【データ貼付】!K488</f>
        <v>+0.7</v>
      </c>
    </row>
    <row r="490" spans="1:15" x14ac:dyDescent="0.15">
      <c r="A490" s="2">
        <v>491</v>
      </c>
      <c r="B490" s="2" t="str">
        <f t="shared" si="15"/>
        <v>中学男子ｼﾞｬﾍﾞﾘｯｸｽﾛｰ18</v>
      </c>
      <c r="C490" s="2" t="str">
        <f>J490&amp;COUNTIF($J$3:J490,J490)</f>
        <v>大林宏思1</v>
      </c>
      <c r="D490" s="51" t="str">
        <f>STEP①【データ貼付】!D489&amp;STEP①【データ貼付】!E489</f>
        <v>中学男子ｼﾞｬﾍﾞﾘｯｸｽﾛｰ</v>
      </c>
      <c r="E490" s="16">
        <f>STEP①【データ貼付】!G489+ROW()/1000000</f>
        <v>3367.0004899999999</v>
      </c>
      <c r="F490" s="2">
        <f t="shared" si="16"/>
        <v>18</v>
      </c>
      <c r="G490" s="2" t="str">
        <f>STEP①【データ貼付】!A489</f>
        <v>選手権</v>
      </c>
      <c r="H490" s="2" t="str">
        <f>STEP①【データ貼付】!B489</f>
        <v>北見</v>
      </c>
      <c r="I490" s="49" t="str">
        <f>STEP①【データ貼付】!C489</f>
        <v>223/5/6</v>
      </c>
      <c r="J490" s="2" t="str">
        <f>STEP①【データ貼付】!F489</f>
        <v>大林宏思</v>
      </c>
      <c r="K490" s="2">
        <f>STEP①【データ貼付】!G489</f>
        <v>3367</v>
      </c>
      <c r="L490" s="2" t="str">
        <f>STEP①【データ貼付】!H489</f>
        <v>決</v>
      </c>
      <c r="M490" s="2" t="str">
        <f>STEP①【データ貼付】!I489</f>
        <v>網走第一中</v>
      </c>
      <c r="N490" s="2" t="str">
        <f>STEP①【データ貼付】!J489</f>
        <v>3</v>
      </c>
      <c r="O490" s="2" t="str">
        <f>STEP①【データ貼付】!K489</f>
        <v/>
      </c>
    </row>
    <row r="491" spans="1:15" x14ac:dyDescent="0.15">
      <c r="A491" s="2">
        <v>492</v>
      </c>
      <c r="B491" s="2" t="str">
        <f t="shared" si="15"/>
        <v>高校男子走幅跳29</v>
      </c>
      <c r="C491" s="2" t="str">
        <f>J491&amp;COUNTIF($J$3:J491,J491)</f>
        <v>大澤龍希1</v>
      </c>
      <c r="D491" s="51" t="str">
        <f>STEP①【データ貼付】!D490&amp;STEP①【データ貼付】!E490</f>
        <v>高校男子走幅跳</v>
      </c>
      <c r="E491" s="16">
        <f>STEP①【データ貼付】!G490+ROW()/1000000</f>
        <v>508.00049100000001</v>
      </c>
      <c r="F491" s="2">
        <f t="shared" si="16"/>
        <v>29</v>
      </c>
      <c r="G491" s="2" t="str">
        <f>STEP①【データ貼付】!A490</f>
        <v>高校支部</v>
      </c>
      <c r="H491" s="2" t="str">
        <f>STEP①【データ貼付】!B490</f>
        <v>北見</v>
      </c>
      <c r="I491" s="49" t="str">
        <f>STEP①【データ貼付】!C490</f>
        <v>223/5/18</v>
      </c>
      <c r="J491" s="2" t="str">
        <f>STEP①【データ貼付】!F490</f>
        <v>大澤龍希</v>
      </c>
      <c r="K491" s="2">
        <f>STEP①【データ貼付】!G490</f>
        <v>508</v>
      </c>
      <c r="L491" s="2" t="str">
        <f>STEP①【データ貼付】!H490</f>
        <v>決</v>
      </c>
      <c r="M491" s="2" t="str">
        <f>STEP①【データ貼付】!I490</f>
        <v>雄武</v>
      </c>
      <c r="N491" s="2" t="str">
        <f>STEP①【データ貼付】!J490</f>
        <v>3</v>
      </c>
      <c r="O491" s="2" t="str">
        <f>STEP①【データ貼付】!K490</f>
        <v>+1.7</v>
      </c>
    </row>
    <row r="492" spans="1:15" x14ac:dyDescent="0.15">
      <c r="A492" s="2">
        <v>493</v>
      </c>
      <c r="B492" s="2" t="str">
        <f t="shared" si="15"/>
        <v>小学男子ｼﾞｬﾍﾞﾘｯｸﾎﾞｰﾙｽﾛｰ27</v>
      </c>
      <c r="C492" s="2" t="str">
        <f>J492&amp;COUNTIF($J$3:J492,J492)</f>
        <v>谷川奏多1</v>
      </c>
      <c r="D492" s="51" t="str">
        <f>STEP①【データ貼付】!D491&amp;STEP①【データ貼付】!E491</f>
        <v>小学男子ｼﾞｬﾍﾞﾘｯｸﾎﾞｰﾙｽﾛｰ</v>
      </c>
      <c r="E492" s="16">
        <f>STEP①【データ貼付】!G491+ROW()/1000000</f>
        <v>2623.0004920000001</v>
      </c>
      <c r="F492" s="2">
        <f t="shared" si="16"/>
        <v>27</v>
      </c>
      <c r="G492" s="2" t="str">
        <f>STEP①【データ貼付】!A491</f>
        <v>ﾌｨｰﾙﾄﾞ記録会</v>
      </c>
      <c r="H492" s="2" t="str">
        <f>STEP①【データ貼付】!B491</f>
        <v>網走</v>
      </c>
      <c r="I492" s="49">
        <f>STEP①【データ貼付】!C491</f>
        <v>45080</v>
      </c>
      <c r="J492" s="2" t="str">
        <f>STEP①【データ貼付】!F491</f>
        <v>谷川奏多</v>
      </c>
      <c r="K492" s="2">
        <f>STEP①【データ貼付】!G491</f>
        <v>2623</v>
      </c>
      <c r="L492" s="2" t="str">
        <f>STEP①【データ貼付】!H491</f>
        <v>決</v>
      </c>
      <c r="M492" s="2" t="str">
        <f>STEP①【データ貼付】!I491</f>
        <v>オホーツクキッズ</v>
      </c>
      <c r="N492" s="2" t="str">
        <f>STEP①【データ貼付】!J491</f>
        <v/>
      </c>
      <c r="O492" s="2" t="str">
        <f>STEP①【データ貼付】!K491</f>
        <v/>
      </c>
    </row>
    <row r="493" spans="1:15" x14ac:dyDescent="0.15">
      <c r="A493" s="2">
        <v>494</v>
      </c>
      <c r="B493" s="2" t="str">
        <f t="shared" si="15"/>
        <v>小学男子走幅跳42</v>
      </c>
      <c r="C493" s="2" t="str">
        <f>J493&amp;COUNTIF($J$3:J493,J493)</f>
        <v>谷川奏多2</v>
      </c>
      <c r="D493" s="51" t="str">
        <f>STEP①【データ貼付】!D492&amp;STEP①【データ貼付】!E492</f>
        <v>小学男子走幅跳</v>
      </c>
      <c r="E493" s="16">
        <f>STEP①【データ貼付】!G492+ROW()/1000000</f>
        <v>264.00049300000001</v>
      </c>
      <c r="F493" s="2">
        <f t="shared" si="16"/>
        <v>42</v>
      </c>
      <c r="G493" s="2" t="str">
        <f>STEP①【データ貼付】!A492</f>
        <v>小学生記録会</v>
      </c>
      <c r="H493" s="2" t="str">
        <f>STEP①【データ貼付】!B492</f>
        <v>北見</v>
      </c>
      <c r="I493" s="49">
        <f>STEP①【データ貼付】!C492</f>
        <v>45199</v>
      </c>
      <c r="J493" s="2" t="str">
        <f>STEP①【データ貼付】!F492</f>
        <v>谷川奏多</v>
      </c>
      <c r="K493" s="2">
        <f>STEP①【データ貼付】!G492</f>
        <v>264</v>
      </c>
      <c r="L493" s="2" t="str">
        <f>STEP①【データ貼付】!H492</f>
        <v>決</v>
      </c>
      <c r="M493" s="2" t="str">
        <f>STEP①【データ貼付】!I492</f>
        <v>オホーツクキッズ</v>
      </c>
      <c r="N493" s="2" t="str">
        <f>STEP①【データ貼付】!J492</f>
        <v>5</v>
      </c>
      <c r="O493" s="2" t="str">
        <f>STEP①【データ貼付】!K492</f>
        <v>0.0</v>
      </c>
    </row>
    <row r="494" spans="1:15" x14ac:dyDescent="0.15">
      <c r="A494" s="2">
        <v>495</v>
      </c>
      <c r="B494" s="2" t="str">
        <f t="shared" si="15"/>
        <v>小学女子ｼﾞｬﾍﾞﾘｯｸﾎﾞｰﾙｽﾛｰ5</v>
      </c>
      <c r="C494" s="2" t="str">
        <f>J494&amp;COUNTIF($J$3:J494,J494)</f>
        <v>谷日万莉1</v>
      </c>
      <c r="D494" s="51" t="str">
        <f>STEP①【データ貼付】!D493&amp;STEP①【データ貼付】!E493</f>
        <v>小学女子ｼﾞｬﾍﾞﾘｯｸﾎﾞｰﾙｽﾛｰ</v>
      </c>
      <c r="E494" s="16">
        <f>STEP①【データ貼付】!G493+ROW()/1000000</f>
        <v>2888.0004939999999</v>
      </c>
      <c r="F494" s="2">
        <f t="shared" si="16"/>
        <v>5</v>
      </c>
      <c r="G494" s="2" t="str">
        <f>STEP①【データ貼付】!A493</f>
        <v>小学生記録会</v>
      </c>
      <c r="H494" s="2" t="str">
        <f>STEP①【データ貼付】!B493</f>
        <v>北見</v>
      </c>
      <c r="I494" s="49">
        <f>STEP①【データ貼付】!C493</f>
        <v>45199</v>
      </c>
      <c r="J494" s="2" t="str">
        <f>STEP①【データ貼付】!F493</f>
        <v>谷日万莉</v>
      </c>
      <c r="K494" s="2">
        <f>STEP①【データ貼付】!G493</f>
        <v>2888</v>
      </c>
      <c r="L494" s="2" t="str">
        <f>STEP①【データ貼付】!H493</f>
        <v>決</v>
      </c>
      <c r="M494" s="2" t="str">
        <f>STEP①【データ貼付】!I493</f>
        <v>遠軽陸上</v>
      </c>
      <c r="N494" s="2">
        <f>STEP①【データ貼付】!J493</f>
        <v>4</v>
      </c>
      <c r="O494" s="2" t="str">
        <f>STEP①【データ貼付】!K493</f>
        <v/>
      </c>
    </row>
    <row r="495" spans="1:15" x14ac:dyDescent="0.15">
      <c r="A495" s="2">
        <v>496</v>
      </c>
      <c r="B495" s="2" t="str">
        <f t="shared" si="15"/>
        <v>中学女子三段跳3</v>
      </c>
      <c r="C495" s="2" t="str">
        <f>J495&amp;COUNTIF($J$3:J495,J495)</f>
        <v>谷脇那由多1</v>
      </c>
      <c r="D495" s="51" t="str">
        <f>STEP①【データ貼付】!D494&amp;STEP①【データ貼付】!E494</f>
        <v>中学女子三段跳</v>
      </c>
      <c r="E495" s="16">
        <f>STEP①【データ貼付】!G494+ROW()/1000000</f>
        <v>959.000495</v>
      </c>
      <c r="F495" s="2">
        <f t="shared" si="16"/>
        <v>3</v>
      </c>
      <c r="G495" s="2" t="str">
        <f>STEP①【データ貼付】!A494</f>
        <v>混成記録会</v>
      </c>
      <c r="H495" s="2" t="str">
        <f>STEP①【データ貼付】!B494</f>
        <v>網走</v>
      </c>
      <c r="I495" s="49" t="str">
        <f>STEP①【データ貼付】!C494</f>
        <v>10月14日</v>
      </c>
      <c r="J495" s="2" t="str">
        <f>STEP①【データ貼付】!F494</f>
        <v>谷脇那由多</v>
      </c>
      <c r="K495" s="2">
        <f>STEP①【データ貼付】!G494</f>
        <v>959</v>
      </c>
      <c r="L495" s="2" t="str">
        <f>STEP①【データ貼付】!H494</f>
        <v>決</v>
      </c>
      <c r="M495" s="2" t="str">
        <f>STEP①【データ貼付】!I494</f>
        <v>オホーツクAC</v>
      </c>
      <c r="N495" s="2" t="str">
        <f>STEP①【データ貼付】!J494</f>
        <v>1</v>
      </c>
      <c r="O495" s="2" t="str">
        <f>STEP①【データ貼付】!K494</f>
        <v>-0.5</v>
      </c>
    </row>
    <row r="496" spans="1:15" x14ac:dyDescent="0.15">
      <c r="A496" s="2">
        <v>497</v>
      </c>
      <c r="B496" s="2" t="str">
        <f t="shared" si="15"/>
        <v>中学女子走幅跳2</v>
      </c>
      <c r="C496" s="2" t="str">
        <f>J496&amp;COUNTIF($J$3:J496,J496)</f>
        <v>谷脇那由多2</v>
      </c>
      <c r="D496" s="51" t="str">
        <f>STEP①【データ貼付】!D495&amp;STEP①【データ貼付】!E495</f>
        <v>中学女子走幅跳</v>
      </c>
      <c r="E496" s="16">
        <f>STEP①【データ貼付】!G495+ROW()/1000000</f>
        <v>481.000496</v>
      </c>
      <c r="F496" s="2">
        <f t="shared" si="16"/>
        <v>2</v>
      </c>
      <c r="G496" s="2" t="str">
        <f>STEP①【データ貼付】!A495</f>
        <v>記録会④</v>
      </c>
      <c r="H496" s="2" t="str">
        <f>STEP①【データ貼付】!B495</f>
        <v>北見</v>
      </c>
      <c r="I496" s="49" t="str">
        <f>STEP①【データ貼付】!C495</f>
        <v>223/8/8</v>
      </c>
      <c r="J496" s="2" t="str">
        <f>STEP①【データ貼付】!F495</f>
        <v>谷脇那由多</v>
      </c>
      <c r="K496" s="2">
        <f>STEP①【データ貼付】!G495</f>
        <v>481</v>
      </c>
      <c r="L496" s="2" t="str">
        <f>STEP①【データ貼付】!H495</f>
        <v>決</v>
      </c>
      <c r="M496" s="2" t="str">
        <f>STEP①【データ貼付】!I495</f>
        <v>北見高栄中</v>
      </c>
      <c r="N496" s="2" t="str">
        <f>STEP①【データ貼付】!J495</f>
        <v>1</v>
      </c>
      <c r="O496" s="2" t="str">
        <f>STEP①【データ貼付】!K495</f>
        <v>+1.4</v>
      </c>
    </row>
    <row r="497" spans="1:15" x14ac:dyDescent="0.15">
      <c r="A497" s="2">
        <v>498</v>
      </c>
      <c r="B497" s="2" t="str">
        <f t="shared" si="15"/>
        <v>中学女子砲丸投8</v>
      </c>
      <c r="C497" s="2" t="str">
        <f>J497&amp;COUNTIF($J$3:J497,J497)</f>
        <v>谷脇那由多3</v>
      </c>
      <c r="D497" s="51" t="str">
        <f>STEP①【データ貼付】!D496&amp;STEP①【データ貼付】!E496</f>
        <v>中学女子砲丸投</v>
      </c>
      <c r="E497" s="16">
        <f>STEP①【データ貼付】!G496+ROW()/1000000</f>
        <v>746.000497</v>
      </c>
      <c r="F497" s="2">
        <f t="shared" si="16"/>
        <v>8</v>
      </c>
      <c r="G497" s="2" t="str">
        <f>STEP①【データ貼付】!A496</f>
        <v>美幌記録会</v>
      </c>
      <c r="H497" s="2" t="str">
        <f>STEP①【データ貼付】!B496</f>
        <v>美幌</v>
      </c>
      <c r="I497" s="49">
        <f>STEP①【データ貼付】!C496</f>
        <v>45208</v>
      </c>
      <c r="J497" s="2" t="str">
        <f>STEP①【データ貼付】!F496</f>
        <v>谷脇那由多</v>
      </c>
      <c r="K497" s="2">
        <f>STEP①【データ貼付】!G496</f>
        <v>746</v>
      </c>
      <c r="L497" s="2" t="str">
        <f>STEP①【データ貼付】!H496</f>
        <v>決</v>
      </c>
      <c r="M497" s="2" t="str">
        <f>STEP①【データ貼付】!I496</f>
        <v>オホーツクAC</v>
      </c>
      <c r="N497" s="2" t="str">
        <f>STEP①【データ貼付】!J496</f>
        <v>1</v>
      </c>
      <c r="O497" s="2" t="str">
        <f>STEP①【データ貼付】!K496</f>
        <v/>
      </c>
    </row>
    <row r="498" spans="1:15" x14ac:dyDescent="0.15">
      <c r="A498" s="2">
        <v>499</v>
      </c>
      <c r="B498" s="2" t="str">
        <f t="shared" si="15"/>
        <v>小学男子ｼﾞｬﾍﾞﾘｯｸﾎﾞｰﾙｽﾛｰ28</v>
      </c>
      <c r="C498" s="2" t="str">
        <f>J498&amp;COUNTIF($J$3:J498,J498)</f>
        <v>谷脇梁太1</v>
      </c>
      <c r="D498" s="51" t="str">
        <f>STEP①【データ貼付】!D497&amp;STEP①【データ貼付】!E497</f>
        <v>小学男子ｼﾞｬﾍﾞﾘｯｸﾎﾞｰﾙｽﾛｰ</v>
      </c>
      <c r="E498" s="16">
        <f>STEP①【データ貼付】!G497+ROW()/1000000</f>
        <v>2562.0004979999999</v>
      </c>
      <c r="F498" s="2">
        <f t="shared" si="16"/>
        <v>28</v>
      </c>
      <c r="G498" s="2" t="str">
        <f>STEP①【データ貼付】!A497</f>
        <v>美幌記録会</v>
      </c>
      <c r="H498" s="2" t="str">
        <f>STEP①【データ貼付】!B497</f>
        <v>美幌</v>
      </c>
      <c r="I498" s="49">
        <f>STEP①【データ貼付】!C497</f>
        <v>45208</v>
      </c>
      <c r="J498" s="2" t="str">
        <f>STEP①【データ貼付】!F497</f>
        <v>谷脇梁太</v>
      </c>
      <c r="K498" s="2">
        <f>STEP①【データ貼付】!G497</f>
        <v>2562</v>
      </c>
      <c r="L498" s="2" t="str">
        <f>STEP①【データ貼付】!H497</f>
        <v>決</v>
      </c>
      <c r="M498" s="2" t="str">
        <f>STEP①【データ貼付】!I497</f>
        <v>オホーツクキッズ</v>
      </c>
      <c r="N498" s="2" t="str">
        <f>STEP①【データ貼付】!J497</f>
        <v>4</v>
      </c>
      <c r="O498" s="2" t="str">
        <f>STEP①【データ貼付】!K497</f>
        <v/>
      </c>
    </row>
    <row r="499" spans="1:15" x14ac:dyDescent="0.15">
      <c r="A499" s="2">
        <v>500</v>
      </c>
      <c r="B499" s="2" t="str">
        <f t="shared" si="15"/>
        <v>小学男子走幅跳44</v>
      </c>
      <c r="C499" s="2" t="str">
        <f>J499&amp;COUNTIF($J$3:J499,J499)</f>
        <v>谷脇梁太2</v>
      </c>
      <c r="D499" s="51" t="str">
        <f>STEP①【データ貼付】!D498&amp;STEP①【データ貼付】!E498</f>
        <v>小学男子走幅跳</v>
      </c>
      <c r="E499" s="16">
        <f>STEP①【データ貼付】!G498+ROW()/1000000</f>
        <v>242.00049899999999</v>
      </c>
      <c r="F499" s="2">
        <f t="shared" si="16"/>
        <v>44</v>
      </c>
      <c r="G499" s="2" t="str">
        <f>STEP①【データ貼付】!A498</f>
        <v>美幌記録会</v>
      </c>
      <c r="H499" s="2" t="str">
        <f>STEP①【データ貼付】!B498</f>
        <v>美幌</v>
      </c>
      <c r="I499" s="49">
        <f>STEP①【データ貼付】!C498</f>
        <v>45208</v>
      </c>
      <c r="J499" s="2" t="str">
        <f>STEP①【データ貼付】!F498</f>
        <v>谷脇梁太</v>
      </c>
      <c r="K499" s="2">
        <f>STEP①【データ貼付】!G498</f>
        <v>242</v>
      </c>
      <c r="L499" s="2" t="str">
        <f>STEP①【データ貼付】!H498</f>
        <v>決</v>
      </c>
      <c r="M499" s="2" t="str">
        <f>STEP①【データ貼付】!I498</f>
        <v>オホーツクキッズ</v>
      </c>
      <c r="N499" s="2" t="str">
        <f>STEP①【データ貼付】!J498</f>
        <v>4</v>
      </c>
      <c r="O499" s="2" t="str">
        <f>STEP①【データ貼付】!K498</f>
        <v>0.0</v>
      </c>
    </row>
    <row r="500" spans="1:15" x14ac:dyDescent="0.15">
      <c r="A500" s="2">
        <v>501</v>
      </c>
      <c r="B500" s="2" t="str">
        <f t="shared" si="15"/>
        <v>高校男子三段跳13</v>
      </c>
      <c r="C500" s="2" t="str">
        <f>J500&amp;COUNTIF($J$3:J500,J500)</f>
        <v>丹羽圭一郎1</v>
      </c>
      <c r="D500" s="51" t="str">
        <f>STEP①【データ貼付】!D499&amp;STEP①【データ貼付】!E499</f>
        <v>高校男子三段跳</v>
      </c>
      <c r="E500" s="16">
        <f>STEP①【データ貼付】!G499+ROW()/1000000</f>
        <v>1151.0005000000001</v>
      </c>
      <c r="F500" s="2">
        <f t="shared" si="16"/>
        <v>13</v>
      </c>
      <c r="G500" s="2" t="str">
        <f>STEP①【データ貼付】!A499</f>
        <v>秋季陸上</v>
      </c>
      <c r="H500" s="2" t="str">
        <f>STEP①【データ貼付】!B499</f>
        <v>網走</v>
      </c>
      <c r="I500" s="49">
        <f>STEP①【データ貼付】!C499</f>
        <v>45179</v>
      </c>
      <c r="J500" s="2" t="str">
        <f>STEP①【データ貼付】!F499</f>
        <v>丹羽圭一郎</v>
      </c>
      <c r="K500" s="2">
        <f>STEP①【データ貼付】!G499</f>
        <v>1151</v>
      </c>
      <c r="L500" s="2" t="str">
        <f>STEP①【データ貼付】!H499</f>
        <v>決</v>
      </c>
      <c r="M500" s="2" t="str">
        <f>STEP①【データ貼付】!I499</f>
        <v>北見北斗高</v>
      </c>
      <c r="N500" s="2" t="str">
        <f>STEP①【データ貼付】!J499</f>
        <v>1</v>
      </c>
      <c r="O500" s="2" t="str">
        <f>STEP①【データ貼付】!K499</f>
        <v>+2.6</v>
      </c>
    </row>
    <row r="501" spans="1:15" x14ac:dyDescent="0.15">
      <c r="A501" s="2">
        <v>502</v>
      </c>
      <c r="B501" s="2" t="str">
        <f t="shared" si="15"/>
        <v>高校男子走幅跳28</v>
      </c>
      <c r="C501" s="2" t="str">
        <f>J501&amp;COUNTIF($J$3:J501,J501)</f>
        <v>丹羽圭一郎2</v>
      </c>
      <c r="D501" s="51" t="str">
        <f>STEP①【データ貼付】!D500&amp;STEP①【データ貼付】!E500</f>
        <v>高校男子走幅跳</v>
      </c>
      <c r="E501" s="16">
        <f>STEP①【データ貼付】!G500+ROW()/1000000</f>
        <v>519.00050099999999</v>
      </c>
      <c r="F501" s="2">
        <f t="shared" si="16"/>
        <v>28</v>
      </c>
      <c r="G501" s="2" t="str">
        <f>STEP①【データ貼付】!A500</f>
        <v>記録会③</v>
      </c>
      <c r="H501" s="2" t="str">
        <f>STEP①【データ貼付】!B500</f>
        <v>北見</v>
      </c>
      <c r="I501" s="49" t="str">
        <f>STEP①【データ貼付】!C500</f>
        <v>223/7/17</v>
      </c>
      <c r="J501" s="2" t="str">
        <f>STEP①【データ貼付】!F500</f>
        <v>丹羽圭一郎</v>
      </c>
      <c r="K501" s="2">
        <f>STEP①【データ貼付】!G500</f>
        <v>519</v>
      </c>
      <c r="L501" s="2" t="str">
        <f>STEP①【データ貼付】!H500</f>
        <v>決</v>
      </c>
      <c r="M501" s="2" t="str">
        <f>STEP①【データ貼付】!I500</f>
        <v>北見北斗高</v>
      </c>
      <c r="N501" s="2" t="str">
        <f>STEP①【データ貼付】!J500</f>
        <v>1</v>
      </c>
      <c r="O501" s="2" t="str">
        <f>STEP①【データ貼付】!K500</f>
        <v>+1.1</v>
      </c>
    </row>
    <row r="502" spans="1:15" x14ac:dyDescent="0.15">
      <c r="A502" s="2">
        <v>503</v>
      </c>
      <c r="B502" s="2" t="str">
        <f t="shared" si="15"/>
        <v>高校女子三段跳1</v>
      </c>
      <c r="C502" s="2" t="str">
        <f>J502&amp;COUNTIF($J$3:J502,J502)</f>
        <v>池田葵1</v>
      </c>
      <c r="D502" s="51" t="str">
        <f>STEP①【データ貼付】!D501&amp;STEP①【データ貼付】!E501</f>
        <v>高校女子三段跳</v>
      </c>
      <c r="E502" s="16">
        <f>STEP①【データ貼付】!G501+ROW()/1000000</f>
        <v>1056.0005020000001</v>
      </c>
      <c r="F502" s="2">
        <f t="shared" si="16"/>
        <v>1</v>
      </c>
      <c r="G502" s="2" t="str">
        <f>STEP①【データ貼付】!A501</f>
        <v>記録会①</v>
      </c>
      <c r="H502" s="2" t="str">
        <f>STEP①【データ貼付】!B501</f>
        <v>北見</v>
      </c>
      <c r="I502" s="49" t="str">
        <f>STEP①【データ貼付】!C501</f>
        <v>223/4/30</v>
      </c>
      <c r="J502" s="2" t="str">
        <f>STEP①【データ貼付】!F501</f>
        <v>池田葵</v>
      </c>
      <c r="K502" s="2">
        <f>STEP①【データ貼付】!G501</f>
        <v>1056</v>
      </c>
      <c r="L502" s="2" t="str">
        <f>STEP①【データ貼付】!H501</f>
        <v>決</v>
      </c>
      <c r="M502" s="2" t="str">
        <f>STEP①【データ貼付】!I501</f>
        <v>北見緑陵高</v>
      </c>
      <c r="N502" s="2" t="str">
        <f>STEP①【データ貼付】!J501</f>
        <v>3</v>
      </c>
      <c r="O502" s="2" t="str">
        <f>STEP①【データ貼付】!K501</f>
        <v>+2.9</v>
      </c>
    </row>
    <row r="503" spans="1:15" x14ac:dyDescent="0.15">
      <c r="A503" s="2">
        <v>504</v>
      </c>
      <c r="B503" s="2" t="str">
        <f t="shared" si="15"/>
        <v>高校男子ハンマー投13</v>
      </c>
      <c r="C503" s="2" t="str">
        <f>J503&amp;COUNTIF($J$3:J503,J503)</f>
        <v>池田七音1</v>
      </c>
      <c r="D503" s="51" t="str">
        <f>STEP①【データ貼付】!D502&amp;STEP①【データ貼付】!E502</f>
        <v>高校男子ハンマー投</v>
      </c>
      <c r="E503" s="16">
        <f>STEP①【データ貼付】!G502+ROW()/1000000</f>
        <v>2785.0005030000002</v>
      </c>
      <c r="F503" s="2">
        <f t="shared" si="16"/>
        <v>13</v>
      </c>
      <c r="G503" s="2" t="str">
        <f>STEP①【データ貼付】!A502</f>
        <v>混成記録会</v>
      </c>
      <c r="H503" s="2" t="str">
        <f>STEP①【データ貼付】!B502</f>
        <v>網走</v>
      </c>
      <c r="I503" s="49" t="str">
        <f>STEP①【データ貼付】!C502</f>
        <v>10月15日</v>
      </c>
      <c r="J503" s="2" t="str">
        <f>STEP①【データ貼付】!F502</f>
        <v>池田七音</v>
      </c>
      <c r="K503" s="2">
        <f>STEP①【データ貼付】!G502</f>
        <v>2785</v>
      </c>
      <c r="L503" s="2" t="str">
        <f>STEP①【データ貼付】!H502</f>
        <v>決</v>
      </c>
      <c r="M503" s="2" t="str">
        <f>STEP①【データ貼付】!I502</f>
        <v>遠軽高</v>
      </c>
      <c r="N503" s="2" t="str">
        <f>STEP①【データ貼付】!J502</f>
        <v>1</v>
      </c>
      <c r="O503" s="2" t="str">
        <f>STEP①【データ貼付】!K502</f>
        <v/>
      </c>
    </row>
    <row r="504" spans="1:15" x14ac:dyDescent="0.15">
      <c r="A504" s="2">
        <v>505</v>
      </c>
      <c r="B504" s="2" t="str">
        <f t="shared" si="15"/>
        <v>高校男子やり投32</v>
      </c>
      <c r="C504" s="2" t="str">
        <f>J504&amp;COUNTIF($J$3:J504,J504)</f>
        <v>池田七音2</v>
      </c>
      <c r="D504" s="51" t="str">
        <f>STEP①【データ貼付】!D503&amp;STEP①【データ貼付】!E503</f>
        <v>高校男子やり投</v>
      </c>
      <c r="E504" s="16">
        <f>STEP①【データ貼付】!G503+ROW()/1000000</f>
        <v>2554.0005040000001</v>
      </c>
      <c r="F504" s="2">
        <f t="shared" si="16"/>
        <v>32</v>
      </c>
      <c r="G504" s="2" t="str">
        <f>STEP①【データ貼付】!A503</f>
        <v>記録会②</v>
      </c>
      <c r="H504" s="2" t="str">
        <f>STEP①【データ貼付】!B503</f>
        <v>網走</v>
      </c>
      <c r="I504" s="49" t="str">
        <f>STEP①【データ貼付】!C503</f>
        <v>223/5/13</v>
      </c>
      <c r="J504" s="2" t="str">
        <f>STEP①【データ貼付】!F503</f>
        <v>池田七音</v>
      </c>
      <c r="K504" s="2">
        <f>STEP①【データ貼付】!G503</f>
        <v>2554</v>
      </c>
      <c r="L504" s="2" t="str">
        <f>STEP①【データ貼付】!H503</f>
        <v>決</v>
      </c>
      <c r="M504" s="2" t="str">
        <f>STEP①【データ貼付】!I503</f>
        <v>遠軽高</v>
      </c>
      <c r="N504" s="2" t="str">
        <f>STEP①【データ貼付】!J503</f>
        <v>1</v>
      </c>
      <c r="O504" s="2" t="str">
        <f>STEP①【データ貼付】!K503</f>
        <v/>
      </c>
    </row>
    <row r="505" spans="1:15" x14ac:dyDescent="0.15">
      <c r="A505" s="2">
        <v>506</v>
      </c>
      <c r="B505" s="2" t="str">
        <f t="shared" si="15"/>
        <v>高校男子円盤投22</v>
      </c>
      <c r="C505" s="2" t="str">
        <f>J505&amp;COUNTIF($J$3:J505,J505)</f>
        <v>池田七音3</v>
      </c>
      <c r="D505" s="51" t="str">
        <f>STEP①【データ貼付】!D504&amp;STEP①【データ貼付】!E504</f>
        <v>高校男子円盤投</v>
      </c>
      <c r="E505" s="16">
        <f>STEP①【データ貼付】!G504+ROW()/1000000</f>
        <v>2180.000505</v>
      </c>
      <c r="F505" s="2">
        <f t="shared" si="16"/>
        <v>22</v>
      </c>
      <c r="G505" s="2" t="str">
        <f>STEP①【データ貼付】!A504</f>
        <v>記録会③</v>
      </c>
      <c r="H505" s="2" t="str">
        <f>STEP①【データ貼付】!B504</f>
        <v>北見</v>
      </c>
      <c r="I505" s="49" t="str">
        <f>STEP①【データ貼付】!C504</f>
        <v>223/7/17</v>
      </c>
      <c r="J505" s="2" t="str">
        <f>STEP①【データ貼付】!F504</f>
        <v>池田七音</v>
      </c>
      <c r="K505" s="2">
        <f>STEP①【データ貼付】!G504</f>
        <v>2180</v>
      </c>
      <c r="L505" s="2" t="str">
        <f>STEP①【データ貼付】!H504</f>
        <v>決</v>
      </c>
      <c r="M505" s="2" t="str">
        <f>STEP①【データ貼付】!I504</f>
        <v>遠軽高</v>
      </c>
      <c r="N505" s="2" t="str">
        <f>STEP①【データ貼付】!J504</f>
        <v>1</v>
      </c>
      <c r="O505" s="2" t="str">
        <f>STEP①【データ貼付】!K504</f>
        <v/>
      </c>
    </row>
    <row r="506" spans="1:15" x14ac:dyDescent="0.15">
      <c r="A506" s="2">
        <v>507</v>
      </c>
      <c r="B506" s="2" t="str">
        <f t="shared" si="15"/>
        <v>高校男子砲丸投34</v>
      </c>
      <c r="C506" s="2" t="str">
        <f>J506&amp;COUNTIF($J$3:J506,J506)</f>
        <v>池田七音4</v>
      </c>
      <c r="D506" s="51" t="str">
        <f>STEP①【データ貼付】!D505&amp;STEP①【データ貼付】!E505</f>
        <v>高校男子砲丸投</v>
      </c>
      <c r="E506" s="16">
        <f>STEP①【データ貼付】!G505+ROW()/1000000</f>
        <v>718.00050599999997</v>
      </c>
      <c r="F506" s="2">
        <f t="shared" si="16"/>
        <v>34</v>
      </c>
      <c r="G506" s="2" t="str">
        <f>STEP①【データ貼付】!A505</f>
        <v>秋季陸上</v>
      </c>
      <c r="H506" s="2" t="str">
        <f>STEP①【データ貼付】!B505</f>
        <v>網走</v>
      </c>
      <c r="I506" s="49">
        <f>STEP①【データ貼付】!C505</f>
        <v>45178</v>
      </c>
      <c r="J506" s="2" t="str">
        <f>STEP①【データ貼付】!F505</f>
        <v>池田七音</v>
      </c>
      <c r="K506" s="2">
        <f>STEP①【データ貼付】!G505</f>
        <v>718</v>
      </c>
      <c r="L506" s="2" t="str">
        <f>STEP①【データ貼付】!H505</f>
        <v>決</v>
      </c>
      <c r="M506" s="2" t="str">
        <f>STEP①【データ貼付】!I505</f>
        <v>遠軽高</v>
      </c>
      <c r="N506" s="2" t="str">
        <f>STEP①【データ貼付】!J505</f>
        <v>1</v>
      </c>
      <c r="O506" s="2" t="str">
        <f>STEP①【データ貼付】!K505</f>
        <v/>
      </c>
    </row>
    <row r="507" spans="1:15" x14ac:dyDescent="0.15">
      <c r="A507" s="2">
        <v>508</v>
      </c>
      <c r="B507" s="2" t="str">
        <f t="shared" si="15"/>
        <v>小学男子ｼﾞｬﾍﾞﾘｯｸﾎﾞｰﾙｽﾛｰ19</v>
      </c>
      <c r="C507" s="2" t="str">
        <f>J507&amp;COUNTIF($J$3:J507,J507)</f>
        <v>池田徹平1</v>
      </c>
      <c r="D507" s="51" t="str">
        <f>STEP①【データ貼付】!D506&amp;STEP①【データ貼付】!E506</f>
        <v>小学男子ｼﾞｬﾍﾞﾘｯｸﾎﾞｰﾙｽﾛｰ</v>
      </c>
      <c r="E507" s="16">
        <f>STEP①【データ貼付】!G506+ROW()/1000000</f>
        <v>3131.0005070000002</v>
      </c>
      <c r="F507" s="2">
        <f t="shared" si="16"/>
        <v>19</v>
      </c>
      <c r="G507" s="2" t="str">
        <f>STEP①【データ貼付】!A506</f>
        <v>全小予選</v>
      </c>
      <c r="H507" s="2" t="str">
        <f>STEP①【データ貼付】!B506</f>
        <v>北見</v>
      </c>
      <c r="I507" s="49">
        <f>STEP①【データ貼付】!C506</f>
        <v>45074</v>
      </c>
      <c r="J507" s="2" t="str">
        <f>STEP①【データ貼付】!F506</f>
        <v>池田徹平</v>
      </c>
      <c r="K507" s="2">
        <f>STEP①【データ貼付】!G506</f>
        <v>3131</v>
      </c>
      <c r="L507" s="2" t="str">
        <f>STEP①【データ貼付】!H506</f>
        <v>決</v>
      </c>
      <c r="M507" s="2" t="str">
        <f>STEP①【データ貼付】!I506</f>
        <v>遠軽陸上</v>
      </c>
      <c r="N507" s="2">
        <f>STEP①【データ貼付】!J506</f>
        <v>4</v>
      </c>
      <c r="O507" s="2" t="str">
        <f>STEP①【データ貼付】!K506</f>
        <v/>
      </c>
    </row>
    <row r="508" spans="1:15" x14ac:dyDescent="0.15">
      <c r="A508" s="2">
        <v>509</v>
      </c>
      <c r="B508" s="2" t="str">
        <f t="shared" si="15"/>
        <v>高校男子やり投10</v>
      </c>
      <c r="C508" s="2" t="str">
        <f>J508&amp;COUNTIF($J$3:J508,J508)</f>
        <v>池悠之助1</v>
      </c>
      <c r="D508" s="51" t="str">
        <f>STEP①【データ貼付】!D507&amp;STEP①【データ貼付】!E507</f>
        <v>高校男子やり投</v>
      </c>
      <c r="E508" s="16">
        <f>STEP①【データ貼付】!G507+ROW()/1000000</f>
        <v>4377.0005080000001</v>
      </c>
      <c r="F508" s="2">
        <f t="shared" si="16"/>
        <v>10</v>
      </c>
      <c r="G508" s="2" t="str">
        <f>STEP①【データ貼付】!A507</f>
        <v>高校新人</v>
      </c>
      <c r="H508" s="2" t="str">
        <f>STEP①【データ貼付】!B507</f>
        <v>網走</v>
      </c>
      <c r="I508" s="49">
        <f>STEP①【データ貼付】!C507</f>
        <v>45156</v>
      </c>
      <c r="J508" s="2" t="str">
        <f>STEP①【データ貼付】!F507</f>
        <v>池悠之助</v>
      </c>
      <c r="K508" s="2">
        <f>STEP①【データ貼付】!G507</f>
        <v>4377</v>
      </c>
      <c r="L508" s="2" t="str">
        <f>STEP①【データ貼付】!H507</f>
        <v>決</v>
      </c>
      <c r="M508" s="2" t="str">
        <f>STEP①【データ貼付】!I507</f>
        <v>雄武高</v>
      </c>
      <c r="N508" s="2" t="str">
        <f>STEP①【データ貼付】!J507</f>
        <v>2</v>
      </c>
      <c r="O508" s="2" t="str">
        <f>STEP①【データ貼付】!K507</f>
        <v/>
      </c>
    </row>
    <row r="509" spans="1:15" x14ac:dyDescent="0.15">
      <c r="A509" s="2">
        <v>510</v>
      </c>
      <c r="B509" s="2" t="str">
        <f t="shared" si="15"/>
        <v>中学女子走幅跳21</v>
      </c>
      <c r="C509" s="2" t="str">
        <f>J509&amp;COUNTIF($J$3:J509,J509)</f>
        <v>竹岡瑚珀1</v>
      </c>
      <c r="D509" s="51" t="str">
        <f>STEP①【データ貼付】!D508&amp;STEP①【データ貼付】!E508</f>
        <v>中学女子走幅跳</v>
      </c>
      <c r="E509" s="16">
        <f>STEP①【データ貼付】!G508+ROW()/1000000</f>
        <v>364.00050900000002</v>
      </c>
      <c r="F509" s="2">
        <f t="shared" si="16"/>
        <v>21</v>
      </c>
      <c r="G509" s="2" t="str">
        <f>STEP①【データ貼付】!A508</f>
        <v>中体連</v>
      </c>
      <c r="H509" s="2" t="str">
        <f>STEP①【データ貼付】!B508</f>
        <v>北見</v>
      </c>
      <c r="I509" s="49">
        <f>STEP①【データ貼付】!C508</f>
        <v>45094</v>
      </c>
      <c r="J509" s="2" t="str">
        <f>STEP①【データ貼付】!F508</f>
        <v>竹岡瑚珀</v>
      </c>
      <c r="K509" s="2">
        <f>STEP①【データ貼付】!G508</f>
        <v>364</v>
      </c>
      <c r="L509" s="2" t="str">
        <f>STEP①【データ貼付】!H508</f>
        <v>決</v>
      </c>
      <c r="M509" s="2" t="str">
        <f>STEP①【データ貼付】!I508</f>
        <v>網走第一</v>
      </c>
      <c r="N509" s="2" t="str">
        <f>STEP①【データ貼付】!J508</f>
        <v>2</v>
      </c>
      <c r="O509" s="2" t="str">
        <f>STEP①【データ貼付】!K508</f>
        <v>+0.1</v>
      </c>
    </row>
    <row r="510" spans="1:15" x14ac:dyDescent="0.15">
      <c r="A510" s="2">
        <v>511</v>
      </c>
      <c r="B510" s="2" t="str">
        <f t="shared" si="15"/>
        <v>中学男子走幅跳67</v>
      </c>
      <c r="C510" s="2" t="str">
        <f>J510&amp;COUNTIF($J$3:J510,J510)</f>
        <v>竹田想1</v>
      </c>
      <c r="D510" s="51" t="str">
        <f>STEP①【データ貼付】!D509&amp;STEP①【データ貼付】!E509</f>
        <v>中学男子走幅跳</v>
      </c>
      <c r="E510" s="16">
        <f>STEP①【データ貼付】!G509+ROW()/1000000</f>
        <v>259.00051000000002</v>
      </c>
      <c r="F510" s="2">
        <f t="shared" si="16"/>
        <v>67</v>
      </c>
      <c r="G510" s="2" t="str">
        <f>STEP①【データ貼付】!A509</f>
        <v>記録会②</v>
      </c>
      <c r="H510" s="2" t="str">
        <f>STEP①【データ貼付】!B509</f>
        <v>網走</v>
      </c>
      <c r="I510" s="49" t="str">
        <f>STEP①【データ貼付】!C509</f>
        <v>223/5/13</v>
      </c>
      <c r="J510" s="2" t="str">
        <f>STEP①【データ貼付】!F509</f>
        <v>竹田想</v>
      </c>
      <c r="K510" s="2">
        <f>STEP①【データ貼付】!G509</f>
        <v>259</v>
      </c>
      <c r="L510" s="2" t="str">
        <f>STEP①【データ貼付】!H509</f>
        <v>決</v>
      </c>
      <c r="M510" s="2" t="str">
        <f>STEP①【データ貼付】!I509</f>
        <v>遠軽中</v>
      </c>
      <c r="N510" s="2" t="str">
        <f>STEP①【データ貼付】!J509</f>
        <v>1</v>
      </c>
      <c r="O510" s="2" t="str">
        <f>STEP①【データ貼付】!K509</f>
        <v>+0.9</v>
      </c>
    </row>
    <row r="511" spans="1:15" x14ac:dyDescent="0.15">
      <c r="A511" s="2">
        <v>512</v>
      </c>
      <c r="B511" s="2" t="str">
        <f t="shared" si="15"/>
        <v>高校男子走幅跳14</v>
      </c>
      <c r="C511" s="2" t="str">
        <f>J511&amp;COUNTIF($J$3:J511,J511)</f>
        <v>竹田琉莞1</v>
      </c>
      <c r="D511" s="51" t="str">
        <f>STEP①【データ貼付】!D510&amp;STEP①【データ貼付】!E510</f>
        <v>高校男子走幅跳</v>
      </c>
      <c r="E511" s="16">
        <f>STEP①【データ貼付】!G510+ROW()/1000000</f>
        <v>564.00051099999996</v>
      </c>
      <c r="F511" s="2">
        <f t="shared" si="16"/>
        <v>14</v>
      </c>
      <c r="G511" s="2" t="str">
        <f>STEP①【データ貼付】!A510</f>
        <v>高校新人</v>
      </c>
      <c r="H511" s="2" t="str">
        <f>STEP①【データ貼付】!B510</f>
        <v>網走</v>
      </c>
      <c r="I511" s="49">
        <f>STEP①【データ貼付】!C510</f>
        <v>45156</v>
      </c>
      <c r="J511" s="2" t="str">
        <f>STEP①【データ貼付】!F510</f>
        <v>竹田琉莞</v>
      </c>
      <c r="K511" s="2">
        <f>STEP①【データ貼付】!G510</f>
        <v>564</v>
      </c>
      <c r="L511" s="2" t="str">
        <f>STEP①【データ貼付】!H510</f>
        <v>決</v>
      </c>
      <c r="M511" s="2" t="str">
        <f>STEP①【データ貼付】!I510</f>
        <v>雄武高</v>
      </c>
      <c r="N511" s="2" t="str">
        <f>STEP①【データ貼付】!J510</f>
        <v>1</v>
      </c>
      <c r="O511" s="2" t="str">
        <f>STEP①【データ貼付】!K510</f>
        <v>+1.3</v>
      </c>
    </row>
    <row r="512" spans="1:15" x14ac:dyDescent="0.15">
      <c r="A512" s="2">
        <v>513</v>
      </c>
      <c r="B512" s="2" t="str">
        <f t="shared" si="15"/>
        <v>高校男子ハンマー投14</v>
      </c>
      <c r="C512" s="2" t="str">
        <f>J512&amp;COUNTIF($J$3:J512,J512)</f>
        <v>竹澤蹴也1</v>
      </c>
      <c r="D512" s="51" t="str">
        <f>STEP①【データ貼付】!D511&amp;STEP①【データ貼付】!E511</f>
        <v>高校男子ハンマー投</v>
      </c>
      <c r="E512" s="16">
        <f>STEP①【データ貼付】!G511+ROW()/1000000</f>
        <v>2695.0005120000001</v>
      </c>
      <c r="F512" s="2">
        <f t="shared" si="16"/>
        <v>14</v>
      </c>
      <c r="G512" s="2" t="str">
        <f>STEP①【データ貼付】!A511</f>
        <v>高校新人</v>
      </c>
      <c r="H512" s="2" t="str">
        <f>STEP①【データ貼付】!B511</f>
        <v>網走</v>
      </c>
      <c r="I512" s="49">
        <f>STEP①【データ貼付】!C511</f>
        <v>45157</v>
      </c>
      <c r="J512" s="2" t="str">
        <f>STEP①【データ貼付】!F511</f>
        <v>竹澤蹴也</v>
      </c>
      <c r="K512" s="2">
        <f>STEP①【データ貼付】!G511</f>
        <v>2695</v>
      </c>
      <c r="L512" s="2" t="str">
        <f>STEP①【データ貼付】!H511</f>
        <v>決</v>
      </c>
      <c r="M512" s="2" t="str">
        <f>STEP①【データ貼付】!I511</f>
        <v>紋別高</v>
      </c>
      <c r="N512" s="2" t="str">
        <f>STEP①【データ貼付】!J511</f>
        <v>2</v>
      </c>
      <c r="O512" s="2" t="str">
        <f>STEP①【データ貼付】!K511</f>
        <v/>
      </c>
    </row>
    <row r="513" spans="1:15" x14ac:dyDescent="0.15">
      <c r="A513" s="2">
        <v>514</v>
      </c>
      <c r="B513" s="2" t="str">
        <f t="shared" si="15"/>
        <v>高校男子やり投36</v>
      </c>
      <c r="C513" s="2" t="str">
        <f>J513&amp;COUNTIF($J$3:J513,J513)</f>
        <v>竹澤蹴也2</v>
      </c>
      <c r="D513" s="51" t="str">
        <f>STEP①【データ貼付】!D512&amp;STEP①【データ貼付】!E512</f>
        <v>高校男子やり投</v>
      </c>
      <c r="E513" s="16">
        <f>STEP①【データ貼付】!G512+ROW()/1000000</f>
        <v>824.00051299999996</v>
      </c>
      <c r="F513" s="2">
        <f t="shared" si="16"/>
        <v>36</v>
      </c>
      <c r="G513" s="2" t="str">
        <f>STEP①【データ貼付】!A512</f>
        <v>高校支部</v>
      </c>
      <c r="H513" s="2" t="str">
        <f>STEP①【データ貼付】!B512</f>
        <v>北見</v>
      </c>
      <c r="I513" s="49" t="str">
        <f>STEP①【データ貼付】!C512</f>
        <v>223/5/18</v>
      </c>
      <c r="J513" s="2" t="str">
        <f>STEP①【データ貼付】!F512</f>
        <v>竹澤蹴也</v>
      </c>
      <c r="K513" s="2">
        <f>STEP①【データ貼付】!G512</f>
        <v>824</v>
      </c>
      <c r="L513" s="2" t="str">
        <f>STEP①【データ貼付】!H512</f>
        <v>決</v>
      </c>
      <c r="M513" s="2" t="str">
        <f>STEP①【データ貼付】!I512</f>
        <v>紋別</v>
      </c>
      <c r="N513" s="2" t="str">
        <f>STEP①【データ貼付】!J512</f>
        <v>2</v>
      </c>
      <c r="O513" s="2" t="str">
        <f>STEP①【データ貼付】!K512</f>
        <v/>
      </c>
    </row>
    <row r="514" spans="1:15" x14ac:dyDescent="0.15">
      <c r="A514" s="2">
        <v>515</v>
      </c>
      <c r="B514" s="2" t="str">
        <f t="shared" si="15"/>
        <v>高校男子円盤投26</v>
      </c>
      <c r="C514" s="2" t="str">
        <f>J514&amp;COUNTIF($J$3:J514,J514)</f>
        <v>竹澤蹴也3</v>
      </c>
      <c r="D514" s="51" t="str">
        <f>STEP①【データ貼付】!D513&amp;STEP①【データ貼付】!E513</f>
        <v>高校男子円盤投</v>
      </c>
      <c r="E514" s="16">
        <f>STEP①【データ貼付】!G513+ROW()/1000000</f>
        <v>1693.0005140000001</v>
      </c>
      <c r="F514" s="2">
        <f t="shared" si="16"/>
        <v>26</v>
      </c>
      <c r="G514" s="2" t="str">
        <f>STEP①【データ貼付】!A513</f>
        <v>高校新人</v>
      </c>
      <c r="H514" s="2" t="str">
        <f>STEP①【データ貼付】!B513</f>
        <v>網走</v>
      </c>
      <c r="I514" s="49">
        <f>STEP①【データ貼付】!C513</f>
        <v>45157</v>
      </c>
      <c r="J514" s="2" t="str">
        <f>STEP①【データ貼付】!F513</f>
        <v>竹澤蹴也</v>
      </c>
      <c r="K514" s="2">
        <f>STEP①【データ貼付】!G513</f>
        <v>1693</v>
      </c>
      <c r="L514" s="2" t="str">
        <f>STEP①【データ貼付】!H513</f>
        <v>決</v>
      </c>
      <c r="M514" s="2" t="str">
        <f>STEP①【データ貼付】!I513</f>
        <v>紋別高</v>
      </c>
      <c r="N514" s="2" t="str">
        <f>STEP①【データ貼付】!J513</f>
        <v>2</v>
      </c>
      <c r="O514" s="2" t="str">
        <f>STEP①【データ貼付】!K513</f>
        <v/>
      </c>
    </row>
    <row r="515" spans="1:15" x14ac:dyDescent="0.15">
      <c r="A515" s="2">
        <v>516</v>
      </c>
      <c r="B515" s="2" t="str">
        <f t="shared" si="15"/>
        <v>中学男子走幅跳8</v>
      </c>
      <c r="C515" s="2" t="str">
        <f>J515&amp;COUNTIF($J$3:J515,J515)</f>
        <v>中崎楽久1</v>
      </c>
      <c r="D515" s="51" t="str">
        <f>STEP①【データ貼付】!D514&amp;STEP①【データ貼付】!E514</f>
        <v>中学男子走幅跳</v>
      </c>
      <c r="E515" s="16">
        <f>STEP①【データ貼付】!G514+ROW()/1000000</f>
        <v>588.00051499999995</v>
      </c>
      <c r="F515" s="2">
        <f t="shared" si="16"/>
        <v>8</v>
      </c>
      <c r="G515" s="2" t="str">
        <f>STEP①【データ貼付】!A514</f>
        <v>美幌記録会</v>
      </c>
      <c r="H515" s="2" t="str">
        <f>STEP①【データ貼付】!B514</f>
        <v>美幌</v>
      </c>
      <c r="I515" s="49">
        <f>STEP①【データ貼付】!C514</f>
        <v>45208</v>
      </c>
      <c r="J515" s="2" t="str">
        <f>STEP①【データ貼付】!F514</f>
        <v>中崎楽久</v>
      </c>
      <c r="K515" s="2">
        <f>STEP①【データ貼付】!G514</f>
        <v>588</v>
      </c>
      <c r="L515" s="2" t="str">
        <f>STEP①【データ貼付】!H514</f>
        <v>決</v>
      </c>
      <c r="M515" s="2" t="str">
        <f>STEP①【データ貼付】!I514</f>
        <v>オホーツクAC</v>
      </c>
      <c r="N515" s="2" t="str">
        <f>STEP①【データ貼付】!J514</f>
        <v>3</v>
      </c>
      <c r="O515" s="2" t="str">
        <f>STEP①【データ貼付】!K514</f>
        <v>+0.1</v>
      </c>
    </row>
    <row r="516" spans="1:15" x14ac:dyDescent="0.15">
      <c r="A516" s="2">
        <v>517</v>
      </c>
      <c r="B516" s="2" t="str">
        <f t="shared" ref="B516:B579" si="17">D516&amp;F516</f>
        <v>一般男子やり投1</v>
      </c>
      <c r="C516" s="2" t="str">
        <f>J516&amp;COUNTIF($J$3:J516,J516)</f>
        <v>中川崇義1</v>
      </c>
      <c r="D516" s="51" t="str">
        <f>STEP①【データ貼付】!D515&amp;STEP①【データ貼付】!E515</f>
        <v>一般男子やり投</v>
      </c>
      <c r="E516" s="16">
        <f>STEP①【データ貼付】!G515+ROW()/1000000</f>
        <v>5044.0005160000001</v>
      </c>
      <c r="F516" s="2">
        <f t="shared" ref="F516:F579" si="18">SUMPRODUCT(($D$3:$D$685=D516)*($E$3:$E$685&gt;E516))+1</f>
        <v>1</v>
      </c>
      <c r="G516" s="2" t="str">
        <f>STEP①【データ貼付】!A515</f>
        <v>記録会③</v>
      </c>
      <c r="H516" s="2" t="str">
        <f>STEP①【データ貼付】!B515</f>
        <v>北見</v>
      </c>
      <c r="I516" s="49" t="str">
        <f>STEP①【データ貼付】!C515</f>
        <v>223/7/17</v>
      </c>
      <c r="J516" s="2" t="str">
        <f>STEP①【データ貼付】!F515</f>
        <v>中川崇義</v>
      </c>
      <c r="K516" s="2">
        <f>STEP①【データ貼付】!G515</f>
        <v>5044</v>
      </c>
      <c r="L516" s="2" t="str">
        <f>STEP①【データ貼付】!H515</f>
        <v>決</v>
      </c>
      <c r="M516" s="2" t="str">
        <f>STEP①【データ貼付】!I515</f>
        <v>オホーツク陸協</v>
      </c>
      <c r="N516" s="2" t="str">
        <f>STEP①【データ貼付】!J515</f>
        <v/>
      </c>
      <c r="O516" s="2" t="str">
        <f>STEP①【データ貼付】!K515</f>
        <v/>
      </c>
    </row>
    <row r="517" spans="1:15" x14ac:dyDescent="0.15">
      <c r="A517" s="2">
        <v>518</v>
      </c>
      <c r="B517" s="2" t="str">
        <f t="shared" si="17"/>
        <v>高校女子ハンマー投2</v>
      </c>
      <c r="C517" s="2" t="str">
        <f>J517&amp;COUNTIF($J$3:J517,J517)</f>
        <v>中村光1</v>
      </c>
      <c r="D517" s="51" t="str">
        <f>STEP①【データ貼付】!D516&amp;STEP①【データ貼付】!E516</f>
        <v>高校女子ハンマー投</v>
      </c>
      <c r="E517" s="16">
        <f>STEP①【データ貼付】!G516+ROW()/1000000</f>
        <v>2445.0005169999999</v>
      </c>
      <c r="F517" s="2">
        <f t="shared" si="18"/>
        <v>2</v>
      </c>
      <c r="G517" s="2" t="str">
        <f>STEP①【データ貼付】!A516</f>
        <v>秋季陸上</v>
      </c>
      <c r="H517" s="2" t="str">
        <f>STEP①【データ貼付】!B516</f>
        <v>網走</v>
      </c>
      <c r="I517" s="49">
        <f>STEP①【データ貼付】!C516</f>
        <v>45178</v>
      </c>
      <c r="J517" s="2" t="str">
        <f>STEP①【データ貼付】!F516</f>
        <v>中村光</v>
      </c>
      <c r="K517" s="2">
        <f>STEP①【データ貼付】!G516</f>
        <v>2445</v>
      </c>
      <c r="L517" s="2" t="str">
        <f>STEP①【データ貼付】!H516</f>
        <v>決</v>
      </c>
      <c r="M517" s="2" t="str">
        <f>STEP①【データ貼付】!I516</f>
        <v>網走南ケ丘高</v>
      </c>
      <c r="N517" s="2" t="str">
        <f>STEP①【データ貼付】!J516</f>
        <v>1</v>
      </c>
      <c r="O517" s="2" t="str">
        <f>STEP①【データ貼付】!K516</f>
        <v/>
      </c>
    </row>
    <row r="518" spans="1:15" x14ac:dyDescent="0.15">
      <c r="A518" s="2">
        <v>519</v>
      </c>
      <c r="B518" s="2" t="str">
        <f t="shared" si="17"/>
        <v>高校女子円盤投7</v>
      </c>
      <c r="C518" s="2" t="str">
        <f>J518&amp;COUNTIF($J$3:J518,J518)</f>
        <v>中村光2</v>
      </c>
      <c r="D518" s="51" t="str">
        <f>STEP①【データ貼付】!D517&amp;STEP①【データ貼付】!E517</f>
        <v>高校女子円盤投</v>
      </c>
      <c r="E518" s="16">
        <f>STEP①【データ貼付】!G517+ROW()/1000000</f>
        <v>2043.0005180000001</v>
      </c>
      <c r="F518" s="2">
        <f t="shared" si="18"/>
        <v>7</v>
      </c>
      <c r="G518" s="2" t="str">
        <f>STEP①【データ貼付】!A517</f>
        <v>記録会③</v>
      </c>
      <c r="H518" s="2" t="str">
        <f>STEP①【データ貼付】!B517</f>
        <v>北見</v>
      </c>
      <c r="I518" s="49" t="str">
        <f>STEP①【データ貼付】!C517</f>
        <v>223/7/17</v>
      </c>
      <c r="J518" s="2" t="str">
        <f>STEP①【データ貼付】!F517</f>
        <v>中村光</v>
      </c>
      <c r="K518" s="2">
        <f>STEP①【データ貼付】!G517</f>
        <v>2043</v>
      </c>
      <c r="L518" s="2" t="str">
        <f>STEP①【データ貼付】!H517</f>
        <v>決</v>
      </c>
      <c r="M518" s="2" t="str">
        <f>STEP①【データ貼付】!I517</f>
        <v>網走南ケ丘高</v>
      </c>
      <c r="N518" s="2" t="str">
        <f>STEP①【データ貼付】!J517</f>
        <v>1</v>
      </c>
      <c r="O518" s="2" t="str">
        <f>STEP①【データ貼付】!K517</f>
        <v/>
      </c>
    </row>
    <row r="519" spans="1:15" x14ac:dyDescent="0.15">
      <c r="A519" s="2">
        <v>520</v>
      </c>
      <c r="B519" s="2" t="str">
        <f t="shared" si="17"/>
        <v>高校女子砲丸投4</v>
      </c>
      <c r="C519" s="2" t="str">
        <f>J519&amp;COUNTIF($J$3:J519,J519)</f>
        <v>中村光3</v>
      </c>
      <c r="D519" s="51" t="str">
        <f>STEP①【データ貼付】!D518&amp;STEP①【データ貼付】!E518</f>
        <v>高校女子砲丸投</v>
      </c>
      <c r="E519" s="16">
        <f>STEP①【データ貼付】!G518+ROW()/1000000</f>
        <v>880.00051900000005</v>
      </c>
      <c r="F519" s="2">
        <f t="shared" si="18"/>
        <v>4</v>
      </c>
      <c r="G519" s="2" t="str">
        <f>STEP①【データ貼付】!A518</f>
        <v>高校新人</v>
      </c>
      <c r="H519" s="2" t="str">
        <f>STEP①【データ貼付】!B518</f>
        <v>網走</v>
      </c>
      <c r="I519" s="49">
        <f>STEP①【データ貼付】!C518</f>
        <v>45156</v>
      </c>
      <c r="J519" s="2" t="str">
        <f>STEP①【データ貼付】!F518</f>
        <v>中村光</v>
      </c>
      <c r="K519" s="2">
        <f>STEP①【データ貼付】!G518</f>
        <v>880</v>
      </c>
      <c r="L519" s="2" t="str">
        <f>STEP①【データ貼付】!H518</f>
        <v>決</v>
      </c>
      <c r="M519" s="2" t="str">
        <f>STEP①【データ貼付】!I518</f>
        <v>網走南ケ丘高</v>
      </c>
      <c r="N519" s="2" t="str">
        <f>STEP①【データ貼付】!J518</f>
        <v>1</v>
      </c>
      <c r="O519" s="2" t="str">
        <f>STEP①【データ貼付】!K518</f>
        <v/>
      </c>
    </row>
    <row r="520" spans="1:15" x14ac:dyDescent="0.15">
      <c r="A520" s="2">
        <v>521</v>
      </c>
      <c r="B520" s="2" t="str">
        <f t="shared" si="17"/>
        <v>高校男子走幅跳25</v>
      </c>
      <c r="C520" s="2" t="str">
        <f>J520&amp;COUNTIF($J$3:J520,J520)</f>
        <v>中村志瞳1</v>
      </c>
      <c r="D520" s="51" t="str">
        <f>STEP①【データ貼付】!D519&amp;STEP①【データ貼付】!E519</f>
        <v>高校男子走幅跳</v>
      </c>
      <c r="E520" s="16">
        <f>STEP①【データ貼付】!G519+ROW()/1000000</f>
        <v>536.00052000000005</v>
      </c>
      <c r="F520" s="2">
        <f t="shared" si="18"/>
        <v>25</v>
      </c>
      <c r="G520" s="2" t="str">
        <f>STEP①【データ貼付】!A519</f>
        <v>記録会③</v>
      </c>
      <c r="H520" s="2" t="str">
        <f>STEP①【データ貼付】!B519</f>
        <v>北見</v>
      </c>
      <c r="I520" s="49" t="str">
        <f>STEP①【データ貼付】!C519</f>
        <v>223/7/17</v>
      </c>
      <c r="J520" s="2" t="str">
        <f>STEP①【データ貼付】!F519</f>
        <v>中村志瞳</v>
      </c>
      <c r="K520" s="2">
        <f>STEP①【データ貼付】!G519</f>
        <v>536</v>
      </c>
      <c r="L520" s="2" t="str">
        <f>STEP①【データ貼付】!H519</f>
        <v>決</v>
      </c>
      <c r="M520" s="2" t="str">
        <f>STEP①【データ貼付】!I519</f>
        <v>北見柏陽高</v>
      </c>
      <c r="N520" s="2" t="str">
        <f>STEP①【データ貼付】!J519</f>
        <v>2</v>
      </c>
      <c r="O520" s="2" t="str">
        <f>STEP①【データ貼付】!K519</f>
        <v>+1.2</v>
      </c>
    </row>
    <row r="521" spans="1:15" x14ac:dyDescent="0.15">
      <c r="A521" s="2">
        <v>522</v>
      </c>
      <c r="B521" s="2" t="str">
        <f t="shared" si="17"/>
        <v>高校男子やり投7</v>
      </c>
      <c r="C521" s="2" t="str">
        <f>J521&amp;COUNTIF($J$3:J521,J521)</f>
        <v>中村神騎1</v>
      </c>
      <c r="D521" s="51" t="str">
        <f>STEP①【データ貼付】!D520&amp;STEP①【データ貼付】!E520</f>
        <v>高校男子やり投</v>
      </c>
      <c r="E521" s="16">
        <f>STEP①【データ貼付】!G520+ROW()/1000000</f>
        <v>4717.0005209999999</v>
      </c>
      <c r="F521" s="2">
        <f t="shared" si="18"/>
        <v>7</v>
      </c>
      <c r="G521" s="2" t="str">
        <f>STEP①【データ貼付】!A520</f>
        <v>記録会③</v>
      </c>
      <c r="H521" s="2" t="str">
        <f>STEP①【データ貼付】!B520</f>
        <v>北見</v>
      </c>
      <c r="I521" s="49" t="str">
        <f>STEP①【データ貼付】!C520</f>
        <v>223/7/17</v>
      </c>
      <c r="J521" s="2" t="str">
        <f>STEP①【データ貼付】!F520</f>
        <v>中村神騎</v>
      </c>
      <c r="K521" s="2">
        <f>STEP①【データ貼付】!G520</f>
        <v>4717</v>
      </c>
      <c r="L521" s="2" t="str">
        <f>STEP①【データ貼付】!H520</f>
        <v>決</v>
      </c>
      <c r="M521" s="2" t="str">
        <f>STEP①【データ貼付】!I520</f>
        <v>日体大附属高</v>
      </c>
      <c r="N521" s="2" t="str">
        <f>STEP①【データ貼付】!J520</f>
        <v>3</v>
      </c>
      <c r="O521" s="2" t="str">
        <f>STEP①【データ貼付】!K520</f>
        <v/>
      </c>
    </row>
    <row r="522" spans="1:15" x14ac:dyDescent="0.15">
      <c r="A522" s="2">
        <v>523</v>
      </c>
      <c r="B522" s="2" t="str">
        <f t="shared" si="17"/>
        <v>高校男子砲丸投18</v>
      </c>
      <c r="C522" s="2" t="str">
        <f>J522&amp;COUNTIF($J$3:J522,J522)</f>
        <v>中村神騎2</v>
      </c>
      <c r="D522" s="51" t="str">
        <f>STEP①【データ貼付】!D521&amp;STEP①【データ貼付】!E521</f>
        <v>高校男子砲丸投</v>
      </c>
      <c r="E522" s="16">
        <f>STEP①【データ貼付】!G521+ROW()/1000000</f>
        <v>888.00052200000005</v>
      </c>
      <c r="F522" s="2">
        <f t="shared" si="18"/>
        <v>18</v>
      </c>
      <c r="G522" s="2" t="str">
        <f>STEP①【データ貼付】!A521</f>
        <v>高校支部</v>
      </c>
      <c r="H522" s="2" t="str">
        <f>STEP①【データ貼付】!B521</f>
        <v>北見</v>
      </c>
      <c r="I522" s="49" t="str">
        <f>STEP①【データ貼付】!C521</f>
        <v>223/5/20</v>
      </c>
      <c r="J522" s="2" t="str">
        <f>STEP①【データ貼付】!F521</f>
        <v>中村神騎</v>
      </c>
      <c r="K522" s="2">
        <f>STEP①【データ貼付】!G521</f>
        <v>888</v>
      </c>
      <c r="L522" s="2" t="str">
        <f>STEP①【データ貼付】!H521</f>
        <v>決</v>
      </c>
      <c r="M522" s="2" t="str">
        <f>STEP①【データ貼付】!I521</f>
        <v>日体大附属</v>
      </c>
      <c r="N522" s="2" t="str">
        <f>STEP①【データ貼付】!J521</f>
        <v>3</v>
      </c>
      <c r="O522" s="2" t="str">
        <f>STEP①【データ貼付】!K521</f>
        <v/>
      </c>
    </row>
    <row r="523" spans="1:15" x14ac:dyDescent="0.15">
      <c r="A523" s="2">
        <v>524</v>
      </c>
      <c r="B523" s="2" t="str">
        <f t="shared" si="17"/>
        <v>高校男子ハンマー投19</v>
      </c>
      <c r="C523" s="2" t="str">
        <f>J523&amp;COUNTIF($J$3:J523,J523)</f>
        <v>中村直1</v>
      </c>
      <c r="D523" s="51" t="str">
        <f>STEP①【データ貼付】!D522&amp;STEP①【データ貼付】!E522</f>
        <v>高校男子ハンマー投</v>
      </c>
      <c r="E523" s="16">
        <f>STEP①【データ貼付】!G522+ROW()/1000000</f>
        <v>1019.000523</v>
      </c>
      <c r="F523" s="2">
        <f t="shared" si="18"/>
        <v>19</v>
      </c>
      <c r="G523" s="2" t="str">
        <f>STEP①【データ貼付】!A522</f>
        <v>高校新人</v>
      </c>
      <c r="H523" s="2" t="str">
        <f>STEP①【データ貼付】!B522</f>
        <v>網走</v>
      </c>
      <c r="I523" s="49">
        <f>STEP①【データ貼付】!C522</f>
        <v>45157</v>
      </c>
      <c r="J523" s="2" t="str">
        <f>STEP①【データ貼付】!F522</f>
        <v>中村直</v>
      </c>
      <c r="K523" s="2">
        <f>STEP①【データ貼付】!G522</f>
        <v>1019</v>
      </c>
      <c r="L523" s="2" t="str">
        <f>STEP①【データ貼付】!H522</f>
        <v>決</v>
      </c>
      <c r="M523" s="2" t="str">
        <f>STEP①【データ貼付】!I522</f>
        <v>常呂高</v>
      </c>
      <c r="N523" s="2" t="str">
        <f>STEP①【データ貼付】!J522</f>
        <v>1</v>
      </c>
      <c r="O523" s="2" t="str">
        <f>STEP①【データ貼付】!K522</f>
        <v/>
      </c>
    </row>
    <row r="524" spans="1:15" x14ac:dyDescent="0.15">
      <c r="A524" s="2">
        <v>525</v>
      </c>
      <c r="B524" s="2" t="str">
        <f t="shared" si="17"/>
        <v>高校男子やり投29</v>
      </c>
      <c r="C524" s="2" t="str">
        <f>J524&amp;COUNTIF($J$3:J524,J524)</f>
        <v>中村直2</v>
      </c>
      <c r="D524" s="51" t="str">
        <f>STEP①【データ貼付】!D523&amp;STEP①【データ貼付】!E523</f>
        <v>高校男子やり投</v>
      </c>
      <c r="E524" s="16">
        <f>STEP①【データ貼付】!G523+ROW()/1000000</f>
        <v>2882.000524</v>
      </c>
      <c r="F524" s="2">
        <f t="shared" si="18"/>
        <v>29</v>
      </c>
      <c r="G524" s="2" t="str">
        <f>STEP①【データ貼付】!A523</f>
        <v>高校新人</v>
      </c>
      <c r="H524" s="2" t="str">
        <f>STEP①【データ貼付】!B523</f>
        <v>網走</v>
      </c>
      <c r="I524" s="49">
        <f>STEP①【データ貼付】!C523</f>
        <v>45156</v>
      </c>
      <c r="J524" s="2" t="str">
        <f>STEP①【データ貼付】!F523</f>
        <v>中村直</v>
      </c>
      <c r="K524" s="2">
        <f>STEP①【データ貼付】!G523</f>
        <v>2882</v>
      </c>
      <c r="L524" s="2" t="str">
        <f>STEP①【データ貼付】!H523</f>
        <v>決</v>
      </c>
      <c r="M524" s="2" t="str">
        <f>STEP①【データ貼付】!I523</f>
        <v>常呂高</v>
      </c>
      <c r="N524" s="2" t="str">
        <f>STEP①【データ貼付】!J523</f>
        <v>1</v>
      </c>
      <c r="O524" s="2" t="str">
        <f>STEP①【データ貼付】!K523</f>
        <v/>
      </c>
    </row>
    <row r="525" spans="1:15" x14ac:dyDescent="0.15">
      <c r="A525" s="2">
        <v>526</v>
      </c>
      <c r="B525" s="2" t="str">
        <f t="shared" si="17"/>
        <v>高校男子円盤投29</v>
      </c>
      <c r="C525" s="2" t="str">
        <f>J525&amp;COUNTIF($J$3:J525,J525)</f>
        <v>中村直3</v>
      </c>
      <c r="D525" s="51" t="str">
        <f>STEP①【データ貼付】!D524&amp;STEP①【データ貼付】!E524</f>
        <v>高校男子円盤投</v>
      </c>
      <c r="E525" s="16">
        <f>STEP①【データ貼付】!G524+ROW()/1000000</f>
        <v>1332.0005249999999</v>
      </c>
      <c r="F525" s="2">
        <f t="shared" si="18"/>
        <v>29</v>
      </c>
      <c r="G525" s="2" t="str">
        <f>STEP①【データ貼付】!A524</f>
        <v>高校新人</v>
      </c>
      <c r="H525" s="2" t="str">
        <f>STEP①【データ貼付】!B524</f>
        <v>網走</v>
      </c>
      <c r="I525" s="49">
        <f>STEP①【データ貼付】!C524</f>
        <v>45157</v>
      </c>
      <c r="J525" s="2" t="str">
        <f>STEP①【データ貼付】!F524</f>
        <v>中村直</v>
      </c>
      <c r="K525" s="2">
        <f>STEP①【データ貼付】!G524</f>
        <v>1332</v>
      </c>
      <c r="L525" s="2" t="str">
        <f>STEP①【データ貼付】!H524</f>
        <v>決</v>
      </c>
      <c r="M525" s="2" t="str">
        <f>STEP①【データ貼付】!I524</f>
        <v>常呂高</v>
      </c>
      <c r="N525" s="2" t="str">
        <f>STEP①【データ貼付】!J524</f>
        <v>1</v>
      </c>
      <c r="O525" s="2" t="str">
        <f>STEP①【データ貼付】!K524</f>
        <v/>
      </c>
    </row>
    <row r="526" spans="1:15" x14ac:dyDescent="0.15">
      <c r="A526" s="2">
        <v>527</v>
      </c>
      <c r="B526" s="2" t="str">
        <f t="shared" si="17"/>
        <v>高校男子砲丸投30</v>
      </c>
      <c r="C526" s="2" t="str">
        <f>J526&amp;COUNTIF($J$3:J526,J526)</f>
        <v>中村直4</v>
      </c>
      <c r="D526" s="51" t="str">
        <f>STEP①【データ貼付】!D525&amp;STEP①【データ貼付】!E525</f>
        <v>高校男子砲丸投</v>
      </c>
      <c r="E526" s="16">
        <f>STEP①【データ貼付】!G525+ROW()/1000000</f>
        <v>779.00052600000004</v>
      </c>
      <c r="F526" s="2">
        <f t="shared" si="18"/>
        <v>30</v>
      </c>
      <c r="G526" s="2" t="str">
        <f>STEP①【データ貼付】!A525</f>
        <v>記録会④</v>
      </c>
      <c r="H526" s="2" t="str">
        <f>STEP①【データ貼付】!B525</f>
        <v>北見</v>
      </c>
      <c r="I526" s="49" t="str">
        <f>STEP①【データ貼付】!C525</f>
        <v>223/8/8</v>
      </c>
      <c r="J526" s="2" t="str">
        <f>STEP①【データ貼付】!F525</f>
        <v>中村直</v>
      </c>
      <c r="K526" s="2">
        <f>STEP①【データ貼付】!G525</f>
        <v>779</v>
      </c>
      <c r="L526" s="2" t="str">
        <f>STEP①【データ貼付】!H525</f>
        <v>決</v>
      </c>
      <c r="M526" s="2" t="str">
        <f>STEP①【データ貼付】!I525</f>
        <v>常呂高</v>
      </c>
      <c r="N526" s="2" t="str">
        <f>STEP①【データ貼付】!J525</f>
        <v>1</v>
      </c>
      <c r="O526" s="2" t="str">
        <f>STEP①【データ貼付】!K525</f>
        <v/>
      </c>
    </row>
    <row r="527" spans="1:15" x14ac:dyDescent="0.15">
      <c r="A527" s="2">
        <v>528</v>
      </c>
      <c r="B527" s="2" t="str">
        <f t="shared" si="17"/>
        <v>小学男子ｼﾞｬﾍﾞﾘｯｸﾎﾞｰﾙｽﾛｰ11</v>
      </c>
      <c r="C527" s="2" t="str">
        <f>J527&amp;COUNTIF($J$3:J527,J527)</f>
        <v>中村弥斗1</v>
      </c>
      <c r="D527" s="51" t="str">
        <f>STEP①【データ貼付】!D526&amp;STEP①【データ貼付】!E526</f>
        <v>小学男子ｼﾞｬﾍﾞﾘｯｸﾎﾞｰﾙｽﾛｰ</v>
      </c>
      <c r="E527" s="16">
        <f>STEP①【データ貼付】!G526+ROW()/1000000</f>
        <v>3514.0005270000001</v>
      </c>
      <c r="F527" s="2">
        <f t="shared" si="18"/>
        <v>11</v>
      </c>
      <c r="G527" s="2" t="str">
        <f>STEP①【データ貼付】!A526</f>
        <v>ﾌｨｰﾙﾄﾞ記録会</v>
      </c>
      <c r="H527" s="2" t="str">
        <f>STEP①【データ貼付】!B526</f>
        <v>網走</v>
      </c>
      <c r="I527" s="49">
        <f>STEP①【データ貼付】!C526</f>
        <v>45080</v>
      </c>
      <c r="J527" s="2" t="str">
        <f>STEP①【データ貼付】!F526</f>
        <v>中村弥斗</v>
      </c>
      <c r="K527" s="2">
        <f>STEP①【データ貼付】!G526</f>
        <v>3514</v>
      </c>
      <c r="L527" s="2" t="str">
        <f>STEP①【データ貼付】!H526</f>
        <v>決</v>
      </c>
      <c r="M527" s="2" t="str">
        <f>STEP①【データ貼付】!I526</f>
        <v>オホーツクキッズ</v>
      </c>
      <c r="N527" s="2" t="str">
        <f>STEP①【データ貼付】!J526</f>
        <v/>
      </c>
      <c r="O527" s="2" t="str">
        <f>STEP①【データ貼付】!K526</f>
        <v/>
      </c>
    </row>
    <row r="528" spans="1:15" x14ac:dyDescent="0.15">
      <c r="A528" s="2">
        <v>529</v>
      </c>
      <c r="B528" s="2" t="str">
        <f t="shared" si="17"/>
        <v>小学男子走幅跳6</v>
      </c>
      <c r="C528" s="2" t="str">
        <f>J528&amp;COUNTIF($J$3:J528,J528)</f>
        <v>中村弥斗2</v>
      </c>
      <c r="D528" s="51" t="str">
        <f>STEP①【データ貼付】!D527&amp;STEP①【データ貼付】!E527</f>
        <v>小学男子走幅跳</v>
      </c>
      <c r="E528" s="16">
        <f>STEP①【データ貼付】!G527+ROW()/1000000</f>
        <v>413.00052799999997</v>
      </c>
      <c r="F528" s="2">
        <f t="shared" si="18"/>
        <v>6</v>
      </c>
      <c r="G528" s="2" t="str">
        <f>STEP①【データ貼付】!A527</f>
        <v>美幌記録会</v>
      </c>
      <c r="H528" s="2" t="str">
        <f>STEP①【データ貼付】!B527</f>
        <v>美幌</v>
      </c>
      <c r="I528" s="49">
        <f>STEP①【データ貼付】!C527</f>
        <v>45208</v>
      </c>
      <c r="J528" s="2" t="str">
        <f>STEP①【データ貼付】!F527</f>
        <v>中村弥斗</v>
      </c>
      <c r="K528" s="2">
        <f>STEP①【データ貼付】!G527</f>
        <v>413</v>
      </c>
      <c r="L528" s="2" t="str">
        <f>STEP①【データ貼付】!H527</f>
        <v>決</v>
      </c>
      <c r="M528" s="2" t="str">
        <f>STEP①【データ貼付】!I527</f>
        <v>オホーツクキッズ</v>
      </c>
      <c r="N528" s="2" t="str">
        <f>STEP①【データ貼付】!J527</f>
        <v>6</v>
      </c>
      <c r="O528" s="2" t="str">
        <f>STEP①【データ貼付】!K527</f>
        <v>0.0</v>
      </c>
    </row>
    <row r="529" spans="1:15" x14ac:dyDescent="0.15">
      <c r="A529" s="2">
        <v>530</v>
      </c>
      <c r="B529" s="2" t="str">
        <f t="shared" si="17"/>
        <v>中学男子砲丸投43</v>
      </c>
      <c r="C529" s="2" t="str">
        <f>J529&amp;COUNTIF($J$3:J529,J529)</f>
        <v>中村柚稀1</v>
      </c>
      <c r="D529" s="51" t="str">
        <f>STEP①【データ貼付】!D528&amp;STEP①【データ貼付】!E528</f>
        <v>中学男子砲丸投</v>
      </c>
      <c r="E529" s="16">
        <f>STEP①【データ貼付】!G528+ROW()/1000000</f>
        <v>469.00052899999997</v>
      </c>
      <c r="F529" s="2">
        <f t="shared" si="18"/>
        <v>43</v>
      </c>
      <c r="G529" s="2" t="str">
        <f>STEP①【データ貼付】!A528</f>
        <v>中体連</v>
      </c>
      <c r="H529" s="2" t="str">
        <f>STEP①【データ貼付】!B528</f>
        <v>北見</v>
      </c>
      <c r="I529" s="49">
        <f>STEP①【データ貼付】!C528</f>
        <v>45095</v>
      </c>
      <c r="J529" s="2" t="str">
        <f>STEP①【データ貼付】!F528</f>
        <v>中村柚稀</v>
      </c>
      <c r="K529" s="2">
        <f>STEP①【データ貼付】!G528</f>
        <v>469</v>
      </c>
      <c r="L529" s="2" t="str">
        <f>STEP①【データ貼付】!H528</f>
        <v>決</v>
      </c>
      <c r="M529" s="2" t="str">
        <f>STEP①【データ貼付】!I528</f>
        <v>斜里中</v>
      </c>
      <c r="N529" s="2" t="str">
        <f>STEP①【データ貼付】!J528</f>
        <v>1</v>
      </c>
      <c r="O529" s="2" t="str">
        <f>STEP①【データ貼付】!K528</f>
        <v/>
      </c>
    </row>
    <row r="530" spans="1:15" x14ac:dyDescent="0.15">
      <c r="A530" s="2">
        <v>531</v>
      </c>
      <c r="B530" s="2" t="str">
        <f t="shared" si="17"/>
        <v>小学女子ｼﾞｬﾍﾞﾘｯｸﾎﾞｰﾙｽﾛｰ14</v>
      </c>
      <c r="C530" s="2" t="str">
        <f>J530&amp;COUNTIF($J$3:J530,J530)</f>
        <v>中村羚1</v>
      </c>
      <c r="D530" s="51" t="str">
        <f>STEP①【データ貼付】!D529&amp;STEP①【データ貼付】!E529</f>
        <v>小学女子ｼﾞｬﾍﾞﾘｯｸﾎﾞｰﾙｽﾛｰ</v>
      </c>
      <c r="E530" s="16">
        <f>STEP①【データ貼付】!G529+ROW()/1000000</f>
        <v>1596.00053</v>
      </c>
      <c r="F530" s="2">
        <f t="shared" si="18"/>
        <v>14</v>
      </c>
      <c r="G530" s="2" t="str">
        <f>STEP①【データ貼付】!A529</f>
        <v>全小予選</v>
      </c>
      <c r="H530" s="2" t="str">
        <f>STEP①【データ貼付】!B529</f>
        <v>北見</v>
      </c>
      <c r="I530" s="49">
        <f>STEP①【データ貼付】!C529</f>
        <v>45074</v>
      </c>
      <c r="J530" s="2" t="str">
        <f>STEP①【データ貼付】!F529</f>
        <v>中村羚</v>
      </c>
      <c r="K530" s="2">
        <f>STEP①【データ貼付】!G529</f>
        <v>1596</v>
      </c>
      <c r="L530" s="2" t="str">
        <f>STEP①【データ貼付】!H529</f>
        <v>決</v>
      </c>
      <c r="M530" s="2" t="str">
        <f>STEP①【データ貼付】!I529</f>
        <v>訓子府陸上少年団</v>
      </c>
      <c r="N530" s="2" t="str">
        <f>STEP①【データ貼付】!J529</f>
        <v>5</v>
      </c>
      <c r="O530" s="2" t="str">
        <f>STEP①【データ貼付】!K529</f>
        <v/>
      </c>
    </row>
    <row r="531" spans="1:15" x14ac:dyDescent="0.15">
      <c r="A531" s="2">
        <v>532</v>
      </c>
      <c r="B531" s="2" t="str">
        <f t="shared" si="17"/>
        <v>高校男子三段跳8</v>
      </c>
      <c r="C531" s="2" t="str">
        <f>J531&amp;COUNTIF($J$3:J531,J531)</f>
        <v>中田隼翔1</v>
      </c>
      <c r="D531" s="51" t="str">
        <f>STEP①【データ貼付】!D530&amp;STEP①【データ貼付】!E530</f>
        <v>高校男子三段跳</v>
      </c>
      <c r="E531" s="16">
        <f>STEP①【データ貼付】!G530+ROW()/1000000</f>
        <v>1219.0005309999999</v>
      </c>
      <c r="F531" s="2">
        <f t="shared" si="18"/>
        <v>8</v>
      </c>
      <c r="G531" s="2" t="str">
        <f>STEP①【データ貼付】!A530</f>
        <v>混成記録会</v>
      </c>
      <c r="H531" s="2" t="str">
        <f>STEP①【データ貼付】!B530</f>
        <v>網走</v>
      </c>
      <c r="I531" s="49" t="str">
        <f>STEP①【データ貼付】!C530</f>
        <v>10月15日</v>
      </c>
      <c r="J531" s="2" t="str">
        <f>STEP①【データ貼付】!F530</f>
        <v>中田隼翔</v>
      </c>
      <c r="K531" s="2">
        <f>STEP①【データ貼付】!G530</f>
        <v>1219</v>
      </c>
      <c r="L531" s="2" t="str">
        <f>STEP①【データ貼付】!H530</f>
        <v>決</v>
      </c>
      <c r="M531" s="2" t="str">
        <f>STEP①【データ貼付】!I530</f>
        <v>網走南ケ丘高</v>
      </c>
      <c r="N531" s="2" t="str">
        <f>STEP①【データ貼付】!J530</f>
        <v>1</v>
      </c>
      <c r="O531" s="2" t="str">
        <f>STEP①【データ貼付】!K530</f>
        <v>-0.9</v>
      </c>
    </row>
    <row r="532" spans="1:15" x14ac:dyDescent="0.15">
      <c r="A532" s="2">
        <v>533</v>
      </c>
      <c r="B532" s="2" t="str">
        <f t="shared" si="17"/>
        <v>高校男子走幅跳20</v>
      </c>
      <c r="C532" s="2" t="str">
        <f>J532&amp;COUNTIF($J$3:J532,J532)</f>
        <v>中田隼翔2</v>
      </c>
      <c r="D532" s="51" t="str">
        <f>STEP①【データ貼付】!D531&amp;STEP①【データ貼付】!E531</f>
        <v>高校男子走幅跳</v>
      </c>
      <c r="E532" s="16">
        <f>STEP①【データ貼付】!G531+ROW()/1000000</f>
        <v>554.00053200000002</v>
      </c>
      <c r="F532" s="2">
        <f t="shared" si="18"/>
        <v>20</v>
      </c>
      <c r="G532" s="2" t="str">
        <f>STEP①【データ貼付】!A531</f>
        <v>高校支部</v>
      </c>
      <c r="H532" s="2" t="str">
        <f>STEP①【データ貼付】!B531</f>
        <v>北見</v>
      </c>
      <c r="I532" s="49" t="str">
        <f>STEP①【データ貼付】!C531</f>
        <v>223/5/18</v>
      </c>
      <c r="J532" s="2" t="str">
        <f>STEP①【データ貼付】!F531</f>
        <v>中田隼翔</v>
      </c>
      <c r="K532" s="2">
        <f>STEP①【データ貼付】!G531</f>
        <v>554</v>
      </c>
      <c r="L532" s="2" t="str">
        <f>STEP①【データ貼付】!H531</f>
        <v>決</v>
      </c>
      <c r="M532" s="2" t="str">
        <f>STEP①【データ貼付】!I531</f>
        <v>網走南ケ丘</v>
      </c>
      <c r="N532" s="2" t="str">
        <f>STEP①【データ貼付】!J531</f>
        <v>1</v>
      </c>
      <c r="O532" s="2" t="str">
        <f>STEP①【データ貼付】!K531</f>
        <v>-0.1</v>
      </c>
    </row>
    <row r="533" spans="1:15" x14ac:dyDescent="0.15">
      <c r="A533" s="2">
        <v>534</v>
      </c>
      <c r="B533" s="2" t="str">
        <f t="shared" si="17"/>
        <v>中学女子走幅跳25</v>
      </c>
      <c r="C533" s="2" t="str">
        <f>J533&amp;COUNTIF($J$3:J533,J533)</f>
        <v>中野にこ1</v>
      </c>
      <c r="D533" s="51" t="str">
        <f>STEP①【データ貼付】!D532&amp;STEP①【データ貼付】!E532</f>
        <v>中学女子走幅跳</v>
      </c>
      <c r="E533" s="16">
        <f>STEP①【データ貼付】!G532+ROW()/1000000</f>
        <v>339.00053300000002</v>
      </c>
      <c r="F533" s="2">
        <f t="shared" si="18"/>
        <v>25</v>
      </c>
      <c r="G533" s="2" t="str">
        <f>STEP①【データ貼付】!A532</f>
        <v>記録会④</v>
      </c>
      <c r="H533" s="2" t="str">
        <f>STEP①【データ貼付】!B532</f>
        <v>北見</v>
      </c>
      <c r="I533" s="49" t="str">
        <f>STEP①【データ貼付】!C532</f>
        <v>223/8/8</v>
      </c>
      <c r="J533" s="2" t="str">
        <f>STEP①【データ貼付】!F532</f>
        <v>中野にこ</v>
      </c>
      <c r="K533" s="2">
        <f>STEP①【データ貼付】!G532</f>
        <v>339</v>
      </c>
      <c r="L533" s="2" t="str">
        <f>STEP①【データ貼付】!H532</f>
        <v>決</v>
      </c>
      <c r="M533" s="2" t="str">
        <f>STEP①【データ貼付】!I532</f>
        <v>鶴居中</v>
      </c>
      <c r="N533" s="2" t="str">
        <f>STEP①【データ貼付】!J532</f>
        <v>1</v>
      </c>
      <c r="O533" s="2" t="str">
        <f>STEP①【データ貼付】!K532</f>
        <v>0.0</v>
      </c>
    </row>
    <row r="534" spans="1:15" x14ac:dyDescent="0.15">
      <c r="A534" s="2">
        <v>535</v>
      </c>
      <c r="B534" s="2" t="str">
        <f t="shared" si="17"/>
        <v>中学男子走幅跳19</v>
      </c>
      <c r="C534" s="2" t="str">
        <f>J534&amp;COUNTIF($J$3:J534,J534)</f>
        <v>中野永遠1</v>
      </c>
      <c r="D534" s="51" t="str">
        <f>STEP①【データ貼付】!D533&amp;STEP①【データ貼付】!E533</f>
        <v>中学男子走幅跳</v>
      </c>
      <c r="E534" s="16">
        <f>STEP①【データ貼付】!G533+ROW()/1000000</f>
        <v>516.00053400000002</v>
      </c>
      <c r="F534" s="2">
        <f t="shared" si="18"/>
        <v>19</v>
      </c>
      <c r="G534" s="2" t="str">
        <f>STEP①【データ貼付】!A533</f>
        <v>記録会④</v>
      </c>
      <c r="H534" s="2" t="str">
        <f>STEP①【データ貼付】!B533</f>
        <v>北見</v>
      </c>
      <c r="I534" s="49" t="str">
        <f>STEP①【データ貼付】!C533</f>
        <v>223/8/8</v>
      </c>
      <c r="J534" s="2" t="str">
        <f>STEP①【データ貼付】!F533</f>
        <v>中野永遠</v>
      </c>
      <c r="K534" s="2">
        <f>STEP①【データ貼付】!G533</f>
        <v>516</v>
      </c>
      <c r="L534" s="2" t="str">
        <f>STEP①【データ貼付】!H533</f>
        <v>決</v>
      </c>
      <c r="M534" s="2" t="str">
        <f>STEP①【データ貼付】!I533</f>
        <v>北見東陵中</v>
      </c>
      <c r="N534" s="2" t="str">
        <f>STEP①【データ貼付】!J533</f>
        <v>3</v>
      </c>
      <c r="O534" s="2" t="str">
        <f>STEP①【データ貼付】!K533</f>
        <v>-0.2</v>
      </c>
    </row>
    <row r="535" spans="1:15" x14ac:dyDescent="0.15">
      <c r="A535" s="2">
        <v>536</v>
      </c>
      <c r="B535" s="2" t="str">
        <f t="shared" si="17"/>
        <v>小学男子走幅跳12</v>
      </c>
      <c r="C535" s="2" t="str">
        <f>J535&amp;COUNTIF($J$3:J535,J535)</f>
        <v>仲村圭悟1</v>
      </c>
      <c r="D535" s="51" t="str">
        <f>STEP①【データ貼付】!D534&amp;STEP①【データ貼付】!E534</f>
        <v>小学男子走幅跳</v>
      </c>
      <c r="E535" s="16">
        <f>STEP①【データ貼付】!G534+ROW()/1000000</f>
        <v>346.00053500000001</v>
      </c>
      <c r="F535" s="2">
        <f t="shared" si="18"/>
        <v>12</v>
      </c>
      <c r="G535" s="2" t="str">
        <f>STEP①【データ貼付】!A534</f>
        <v>小学生記録会</v>
      </c>
      <c r="H535" s="2" t="str">
        <f>STEP①【データ貼付】!B534</f>
        <v>北見</v>
      </c>
      <c r="I535" s="49">
        <f>STEP①【データ貼付】!C534</f>
        <v>45199</v>
      </c>
      <c r="J535" s="2" t="str">
        <f>STEP①【データ貼付】!F534</f>
        <v>仲村圭悟</v>
      </c>
      <c r="K535" s="2">
        <f>STEP①【データ貼付】!G534</f>
        <v>346</v>
      </c>
      <c r="L535" s="2" t="str">
        <f>STEP①【データ貼付】!H534</f>
        <v>決</v>
      </c>
      <c r="M535" s="2" t="str">
        <f>STEP①【データ貼付】!I534</f>
        <v>網走陸少</v>
      </c>
      <c r="N535" s="2" t="str">
        <f>STEP①【データ貼付】!J534</f>
        <v>4</v>
      </c>
      <c r="O535" s="2" t="str">
        <f>STEP①【データ貼付】!K534</f>
        <v>0.0</v>
      </c>
    </row>
    <row r="536" spans="1:15" x14ac:dyDescent="0.15">
      <c r="A536" s="2">
        <v>537</v>
      </c>
      <c r="B536" s="2" t="str">
        <f t="shared" si="17"/>
        <v>小学男子ｼﾞｬﾍﾞﾘｯｸﾎﾞｰﾙｽﾛｰ35</v>
      </c>
      <c r="C536" s="2" t="str">
        <f>J536&amp;COUNTIF($J$3:J536,J536)</f>
        <v>仲野咲久1</v>
      </c>
      <c r="D536" s="51" t="str">
        <f>STEP①【データ貼付】!D535&amp;STEP①【データ貼付】!E535</f>
        <v>小学男子ｼﾞｬﾍﾞﾘｯｸﾎﾞｰﾙｽﾛｰ</v>
      </c>
      <c r="E536" s="16">
        <f>STEP①【データ貼付】!G535+ROW()/1000000</f>
        <v>2380.000536</v>
      </c>
      <c r="F536" s="2">
        <f t="shared" si="18"/>
        <v>35</v>
      </c>
      <c r="G536" s="2" t="str">
        <f>STEP①【データ貼付】!A535</f>
        <v>美幌記録会</v>
      </c>
      <c r="H536" s="2" t="str">
        <f>STEP①【データ貼付】!B535</f>
        <v>美幌</v>
      </c>
      <c r="I536" s="49">
        <f>STEP①【データ貼付】!C535</f>
        <v>45208</v>
      </c>
      <c r="J536" s="2" t="str">
        <f>STEP①【データ貼付】!F535</f>
        <v>仲野咲久</v>
      </c>
      <c r="K536" s="2">
        <f>STEP①【データ貼付】!G535</f>
        <v>2380</v>
      </c>
      <c r="L536" s="2" t="str">
        <f>STEP①【データ貼付】!H535</f>
        <v>決</v>
      </c>
      <c r="M536" s="2" t="str">
        <f>STEP①【データ貼付】!I535</f>
        <v>オホーツクキッズ</v>
      </c>
      <c r="N536" s="2" t="str">
        <f>STEP①【データ貼付】!J535</f>
        <v>2</v>
      </c>
      <c r="O536" s="2" t="str">
        <f>STEP①【データ貼付】!K535</f>
        <v/>
      </c>
    </row>
    <row r="537" spans="1:15" x14ac:dyDescent="0.15">
      <c r="A537" s="2">
        <v>538</v>
      </c>
      <c r="B537" s="2" t="str">
        <f t="shared" si="17"/>
        <v>高校女子走幅跳15</v>
      </c>
      <c r="C537" s="2" t="str">
        <f>J537&amp;COUNTIF($J$3:J537,J537)</f>
        <v>張間琴乃1</v>
      </c>
      <c r="D537" s="51" t="str">
        <f>STEP①【データ貼付】!D536&amp;STEP①【データ貼付】!E536</f>
        <v>高校女子走幅跳</v>
      </c>
      <c r="E537" s="16">
        <f>STEP①【データ貼付】!G536+ROW()/1000000</f>
        <v>288.00053700000001</v>
      </c>
      <c r="F537" s="2">
        <f t="shared" si="18"/>
        <v>15</v>
      </c>
      <c r="G537" s="2" t="str">
        <f>STEP①【データ貼付】!A536</f>
        <v>高校支部</v>
      </c>
      <c r="H537" s="2" t="str">
        <f>STEP①【データ貼付】!B536</f>
        <v>北見</v>
      </c>
      <c r="I537" s="49" t="str">
        <f>STEP①【データ貼付】!C536</f>
        <v>223/5/18</v>
      </c>
      <c r="J537" s="2" t="str">
        <f>STEP①【データ貼付】!F536</f>
        <v>張間琴乃</v>
      </c>
      <c r="K537" s="2">
        <f>STEP①【データ貼付】!G536</f>
        <v>288</v>
      </c>
      <c r="L537" s="2" t="str">
        <f>STEP①【データ貼付】!H536</f>
        <v>決</v>
      </c>
      <c r="M537" s="2" t="str">
        <f>STEP①【データ貼付】!I536</f>
        <v>紋別</v>
      </c>
      <c r="N537" s="2" t="str">
        <f>STEP①【データ貼付】!J536</f>
        <v>3</v>
      </c>
      <c r="O537" s="2" t="str">
        <f>STEP①【データ貼付】!K536</f>
        <v>+0.5</v>
      </c>
    </row>
    <row r="538" spans="1:15" x14ac:dyDescent="0.15">
      <c r="A538" s="2">
        <v>539</v>
      </c>
      <c r="B538" s="2" t="str">
        <f t="shared" si="17"/>
        <v>中学女子走幅跳23</v>
      </c>
      <c r="C538" s="2" t="str">
        <f>J538&amp;COUNTIF($J$3:J538,J538)</f>
        <v>長岡琉亜1</v>
      </c>
      <c r="D538" s="51" t="str">
        <f>STEP①【データ貼付】!D537&amp;STEP①【データ貼付】!E537</f>
        <v>中学女子走幅跳</v>
      </c>
      <c r="E538" s="16">
        <f>STEP①【データ貼付】!G537+ROW()/1000000</f>
        <v>359.00053800000001</v>
      </c>
      <c r="F538" s="2">
        <f t="shared" si="18"/>
        <v>23</v>
      </c>
      <c r="G538" s="2" t="str">
        <f>STEP①【データ貼付】!A537</f>
        <v>中体連新人</v>
      </c>
      <c r="H538" s="2" t="str">
        <f>STEP①【データ貼付】!B537</f>
        <v>網走</v>
      </c>
      <c r="I538" s="49">
        <f>STEP①【データ貼付】!C537</f>
        <v>45157</v>
      </c>
      <c r="J538" s="2" t="str">
        <f>STEP①【データ貼付】!F537</f>
        <v>長岡琉亜</v>
      </c>
      <c r="K538" s="2">
        <f>STEP①【データ貼付】!G537</f>
        <v>359</v>
      </c>
      <c r="L538" s="2" t="str">
        <f>STEP①【データ貼付】!H537</f>
        <v>決</v>
      </c>
      <c r="M538" s="2" t="str">
        <f>STEP①【データ貼付】!I537</f>
        <v>遠軽中</v>
      </c>
      <c r="N538" s="2" t="str">
        <f>STEP①【データ貼付】!J537</f>
        <v>1</v>
      </c>
      <c r="O538" s="2" t="str">
        <f>STEP①【データ貼付】!K537</f>
        <v>+1.2</v>
      </c>
    </row>
    <row r="539" spans="1:15" x14ac:dyDescent="0.15">
      <c r="A539" s="2">
        <v>540</v>
      </c>
      <c r="B539" s="2" t="str">
        <f t="shared" si="17"/>
        <v>中学女子砲丸投16</v>
      </c>
      <c r="C539" s="2" t="str">
        <f>J539&amp;COUNTIF($J$3:J539,J539)</f>
        <v>長岡琉亜2</v>
      </c>
      <c r="D539" s="51" t="str">
        <f>STEP①【データ貼付】!D538&amp;STEP①【データ貼付】!E538</f>
        <v>中学女子砲丸投</v>
      </c>
      <c r="E539" s="16">
        <f>STEP①【データ貼付】!G538+ROW()/1000000</f>
        <v>520.000539</v>
      </c>
      <c r="F539" s="2">
        <f t="shared" si="18"/>
        <v>16</v>
      </c>
      <c r="G539" s="2" t="str">
        <f>STEP①【データ貼付】!A538</f>
        <v>記録会③</v>
      </c>
      <c r="H539" s="2" t="str">
        <f>STEP①【データ貼付】!B538</f>
        <v>北見</v>
      </c>
      <c r="I539" s="49" t="str">
        <f>STEP①【データ貼付】!C538</f>
        <v>223/7/17</v>
      </c>
      <c r="J539" s="2" t="str">
        <f>STEP①【データ貼付】!F538</f>
        <v>長岡琉亜</v>
      </c>
      <c r="K539" s="2">
        <f>STEP①【データ貼付】!G538</f>
        <v>520</v>
      </c>
      <c r="L539" s="2" t="str">
        <f>STEP①【データ貼付】!H538</f>
        <v>決</v>
      </c>
      <c r="M539" s="2" t="str">
        <f>STEP①【データ貼付】!I538</f>
        <v>遠軽中</v>
      </c>
      <c r="N539" s="2" t="str">
        <f>STEP①【データ貼付】!J538</f>
        <v>1</v>
      </c>
      <c r="O539" s="2" t="str">
        <f>STEP①【データ貼付】!K538</f>
        <v/>
      </c>
    </row>
    <row r="540" spans="1:15" x14ac:dyDescent="0.15">
      <c r="A540" s="2">
        <v>541</v>
      </c>
      <c r="B540" s="2" t="str">
        <f t="shared" si="17"/>
        <v>中学男子砲丸投28</v>
      </c>
      <c r="C540" s="2" t="str">
        <f>J540&amp;COUNTIF($J$3:J540,J540)</f>
        <v>長谷川壮輔1</v>
      </c>
      <c r="D540" s="51" t="str">
        <f>STEP①【データ貼付】!D539&amp;STEP①【データ貼付】!E539</f>
        <v>中学男子砲丸投</v>
      </c>
      <c r="E540" s="16">
        <f>STEP①【データ貼付】!G539+ROW()/1000000</f>
        <v>736.00054</v>
      </c>
      <c r="F540" s="2">
        <f t="shared" si="18"/>
        <v>28</v>
      </c>
      <c r="G540" s="2" t="e">
        <f>STEP①【データ貼付】!A539</f>
        <v>#N/A</v>
      </c>
      <c r="H540" s="2" t="e">
        <f>STEP①【データ貼付】!B539</f>
        <v>#N/A</v>
      </c>
      <c r="I540" s="49">
        <f>STEP①【データ貼付】!C539</f>
        <v>45158</v>
      </c>
      <c r="J540" s="2" t="str">
        <f>STEP①【データ貼付】!F539</f>
        <v>長谷川壮輔</v>
      </c>
      <c r="K540" s="2">
        <f>STEP①【データ貼付】!G539</f>
        <v>736</v>
      </c>
      <c r="L540" s="2" t="str">
        <f>STEP①【データ貼付】!H539</f>
        <v>決</v>
      </c>
      <c r="M540" s="2" t="str">
        <f>STEP①【データ貼付】!I539</f>
        <v>北見東陵中</v>
      </c>
      <c r="N540" s="2" t="str">
        <f>STEP①【データ貼付】!J539</f>
        <v>2</v>
      </c>
      <c r="O540" s="2" t="str">
        <f>STEP①【データ貼付】!K539</f>
        <v/>
      </c>
    </row>
    <row r="541" spans="1:15" x14ac:dyDescent="0.15">
      <c r="A541" s="2">
        <v>542</v>
      </c>
      <c r="B541" s="2" t="str">
        <f t="shared" si="17"/>
        <v>小学女子ｼﾞｬﾍﾞﾘｯｸﾎﾞｰﾙｽﾛｰ1</v>
      </c>
      <c r="C541" s="2" t="str">
        <f>J541&amp;COUNTIF($J$3:J541,J541)</f>
        <v>長谷川蓮奈1</v>
      </c>
      <c r="D541" s="51" t="str">
        <f>STEP①【データ貼付】!D540&amp;STEP①【データ貼付】!E540</f>
        <v>小学女子ｼﾞｬﾍﾞﾘｯｸﾎﾞｰﾙｽﾛｰ</v>
      </c>
      <c r="E541" s="16">
        <f>STEP①【データ貼付】!G540+ROW()/1000000</f>
        <v>3995.0005409999999</v>
      </c>
      <c r="F541" s="2">
        <f t="shared" si="18"/>
        <v>1</v>
      </c>
      <c r="G541" s="2" t="str">
        <f>STEP①【データ貼付】!A540</f>
        <v>美幌記録会</v>
      </c>
      <c r="H541" s="2" t="str">
        <f>STEP①【データ貼付】!B540</f>
        <v>美幌</v>
      </c>
      <c r="I541" s="49">
        <f>STEP①【データ貼付】!C540</f>
        <v>45208</v>
      </c>
      <c r="J541" s="2" t="str">
        <f>STEP①【データ貼付】!F540</f>
        <v>長谷川蓮奈</v>
      </c>
      <c r="K541" s="2">
        <f>STEP①【データ貼付】!G540</f>
        <v>3995</v>
      </c>
      <c r="L541" s="2" t="str">
        <f>STEP①【データ貼付】!H540</f>
        <v>決</v>
      </c>
      <c r="M541" s="2" t="str">
        <f>STEP①【データ貼付】!I540</f>
        <v>美幌RC</v>
      </c>
      <c r="N541" s="2" t="str">
        <f>STEP①【データ貼付】!J540</f>
        <v>6</v>
      </c>
      <c r="O541" s="2" t="str">
        <f>STEP①【データ貼付】!K540</f>
        <v/>
      </c>
    </row>
    <row r="542" spans="1:15" x14ac:dyDescent="0.15">
      <c r="A542" s="2">
        <v>543</v>
      </c>
      <c r="B542" s="2" t="str">
        <f t="shared" si="17"/>
        <v>小学女子走幅跳3</v>
      </c>
      <c r="C542" s="2" t="str">
        <f>J542&amp;COUNTIF($J$3:J542,J542)</f>
        <v>長谷川蓮奈2</v>
      </c>
      <c r="D542" s="51" t="str">
        <f>STEP①【データ貼付】!D541&amp;STEP①【データ貼付】!E541</f>
        <v>小学女子走幅跳</v>
      </c>
      <c r="E542" s="16">
        <f>STEP①【データ貼付】!G541+ROW()/1000000</f>
        <v>386.000542</v>
      </c>
      <c r="F542" s="2">
        <f t="shared" si="18"/>
        <v>3</v>
      </c>
      <c r="G542" s="2" t="str">
        <f>STEP①【データ貼付】!A541</f>
        <v>美幌記録会</v>
      </c>
      <c r="H542" s="2" t="str">
        <f>STEP①【データ貼付】!B541</f>
        <v>美幌</v>
      </c>
      <c r="I542" s="49">
        <f>STEP①【データ貼付】!C541</f>
        <v>45208</v>
      </c>
      <c r="J542" s="2" t="str">
        <f>STEP①【データ貼付】!F541</f>
        <v>長谷川蓮奈</v>
      </c>
      <c r="K542" s="2">
        <f>STEP①【データ貼付】!G541</f>
        <v>386</v>
      </c>
      <c r="L542" s="2" t="str">
        <f>STEP①【データ貼付】!H541</f>
        <v>決</v>
      </c>
      <c r="M542" s="2" t="str">
        <f>STEP①【データ貼付】!I541</f>
        <v>美幌RC</v>
      </c>
      <c r="N542" s="2" t="str">
        <f>STEP①【データ貼付】!J541</f>
        <v>6</v>
      </c>
      <c r="O542" s="2" t="str">
        <f>STEP①【データ貼付】!K541</f>
        <v>0.0</v>
      </c>
    </row>
    <row r="543" spans="1:15" x14ac:dyDescent="0.15">
      <c r="A543" s="2">
        <v>544</v>
      </c>
      <c r="B543" s="2" t="str">
        <f t="shared" si="17"/>
        <v>中学男子走幅跳60</v>
      </c>
      <c r="C543" s="2" t="str">
        <f>J543&amp;COUNTIF($J$3:J543,J543)</f>
        <v>長田将季1</v>
      </c>
      <c r="D543" s="51" t="str">
        <f>STEP①【データ貼付】!D542&amp;STEP①【データ貼付】!E542</f>
        <v>中学男子走幅跳</v>
      </c>
      <c r="E543" s="16">
        <f>STEP①【データ貼付】!G542+ROW()/1000000</f>
        <v>336.00054299999999</v>
      </c>
      <c r="F543" s="2">
        <f t="shared" si="18"/>
        <v>60</v>
      </c>
      <c r="G543" s="2" t="str">
        <f>STEP①【データ貼付】!A542</f>
        <v>記録会④</v>
      </c>
      <c r="H543" s="2" t="str">
        <f>STEP①【データ貼付】!B542</f>
        <v>北見</v>
      </c>
      <c r="I543" s="49" t="str">
        <f>STEP①【データ貼付】!C542</f>
        <v>223/8/8</v>
      </c>
      <c r="J543" s="2" t="str">
        <f>STEP①【データ貼付】!F542</f>
        <v>長田将季</v>
      </c>
      <c r="K543" s="2">
        <f>STEP①【データ貼付】!G542</f>
        <v>336</v>
      </c>
      <c r="L543" s="2" t="str">
        <f>STEP①【データ貼付】!H542</f>
        <v>決</v>
      </c>
      <c r="M543" s="2" t="str">
        <f>STEP①【データ貼付】!I542</f>
        <v>雄武中</v>
      </c>
      <c r="N543" s="2" t="str">
        <f>STEP①【データ貼付】!J542</f>
        <v>1</v>
      </c>
      <c r="O543" s="2" t="str">
        <f>STEP①【データ貼付】!K542</f>
        <v>+1.3</v>
      </c>
    </row>
    <row r="544" spans="1:15" x14ac:dyDescent="0.15">
      <c r="A544" s="2">
        <v>545</v>
      </c>
      <c r="B544" s="2" t="str">
        <f t="shared" si="17"/>
        <v>中学女子ｼﾞｬﾍﾞﾘｯｸｽﾛｰ15</v>
      </c>
      <c r="C544" s="2" t="str">
        <f>J544&amp;COUNTIF($J$3:J544,J544)</f>
        <v>長野妃奈1</v>
      </c>
      <c r="D544" s="51" t="str">
        <f>STEP①【データ貼付】!D543&amp;STEP①【データ貼付】!E543</f>
        <v>中学女子ｼﾞｬﾍﾞﾘｯｸｽﾛｰ</v>
      </c>
      <c r="E544" s="16">
        <f>STEP①【データ貼付】!G543+ROW()/1000000</f>
        <v>2111.000544</v>
      </c>
      <c r="F544" s="2">
        <f t="shared" si="18"/>
        <v>15</v>
      </c>
      <c r="G544" s="2" t="str">
        <f>STEP①【データ貼付】!A543</f>
        <v>選手権</v>
      </c>
      <c r="H544" s="2" t="str">
        <f>STEP①【データ貼付】!B543</f>
        <v>北見</v>
      </c>
      <c r="I544" s="49" t="str">
        <f>STEP①【データ貼付】!C543</f>
        <v>223/5/6</v>
      </c>
      <c r="J544" s="2" t="str">
        <f>STEP①【データ貼付】!F543</f>
        <v>長野妃奈</v>
      </c>
      <c r="K544" s="2">
        <f>STEP①【データ貼付】!G543</f>
        <v>2111</v>
      </c>
      <c r="L544" s="2" t="str">
        <f>STEP①【データ貼付】!H543</f>
        <v>決</v>
      </c>
      <c r="M544" s="2" t="str">
        <f>STEP①【データ貼付】!I543</f>
        <v>北見南中</v>
      </c>
      <c r="N544" s="2" t="str">
        <f>STEP①【データ貼付】!J543</f>
        <v>3</v>
      </c>
      <c r="O544" s="2" t="str">
        <f>STEP①【データ貼付】!K543</f>
        <v/>
      </c>
    </row>
    <row r="545" spans="1:15" x14ac:dyDescent="0.15">
      <c r="A545" s="2">
        <v>546</v>
      </c>
      <c r="B545" s="2" t="str">
        <f t="shared" si="17"/>
        <v>中学男子砲丸投41</v>
      </c>
      <c r="C545" s="2" t="str">
        <f>J545&amp;COUNTIF($J$3:J545,J545)</f>
        <v>塚本陸斗1</v>
      </c>
      <c r="D545" s="51" t="str">
        <f>STEP①【データ貼付】!D544&amp;STEP①【データ貼付】!E544</f>
        <v>中学男子砲丸投</v>
      </c>
      <c r="E545" s="16">
        <f>STEP①【データ貼付】!G544+ROW()/1000000</f>
        <v>535.00054499999999</v>
      </c>
      <c r="F545" s="2">
        <f t="shared" si="18"/>
        <v>41</v>
      </c>
      <c r="G545" s="2" t="str">
        <f>STEP①【データ貼付】!A544</f>
        <v>記録会①</v>
      </c>
      <c r="H545" s="2" t="str">
        <f>STEP①【データ貼付】!B544</f>
        <v>北見</v>
      </c>
      <c r="I545" s="49" t="str">
        <f>STEP①【データ貼付】!C544</f>
        <v>223/4/30</v>
      </c>
      <c r="J545" s="2" t="str">
        <f>STEP①【データ貼付】!F544</f>
        <v>塚本陸斗</v>
      </c>
      <c r="K545" s="2">
        <f>STEP①【データ貼付】!G544</f>
        <v>535</v>
      </c>
      <c r="L545" s="2" t="str">
        <f>STEP①【データ貼付】!H544</f>
        <v>決</v>
      </c>
      <c r="M545" s="2" t="str">
        <f>STEP①【データ貼付】!I544</f>
        <v>斜里中</v>
      </c>
      <c r="N545" s="2" t="str">
        <f>STEP①【データ貼付】!J544</f>
        <v>2</v>
      </c>
      <c r="O545" s="2" t="str">
        <f>STEP①【データ貼付】!K544</f>
        <v/>
      </c>
    </row>
    <row r="546" spans="1:15" x14ac:dyDescent="0.15">
      <c r="A546" s="2">
        <v>547</v>
      </c>
      <c r="B546" s="2" t="str">
        <f t="shared" si="17"/>
        <v>中学女子走幅跳9</v>
      </c>
      <c r="C546" s="2" t="str">
        <f>J546&amp;COUNTIF($J$3:J546,J546)</f>
        <v>堤椿1</v>
      </c>
      <c r="D546" s="51" t="str">
        <f>STEP①【データ貼付】!D545&amp;STEP①【データ貼付】!E545</f>
        <v>中学女子走幅跳</v>
      </c>
      <c r="E546" s="16">
        <f>STEP①【データ貼付】!G545+ROW()/1000000</f>
        <v>427.00054599999999</v>
      </c>
      <c r="F546" s="2">
        <f t="shared" si="18"/>
        <v>9</v>
      </c>
      <c r="G546" s="2" t="str">
        <f>STEP①【データ貼付】!A545</f>
        <v>美幌記録会</v>
      </c>
      <c r="H546" s="2" t="str">
        <f>STEP①【データ貼付】!B545</f>
        <v>美幌</v>
      </c>
      <c r="I546" s="49">
        <f>STEP①【データ貼付】!C545</f>
        <v>45208</v>
      </c>
      <c r="J546" s="2" t="str">
        <f>STEP①【データ貼付】!F545</f>
        <v>堤椿</v>
      </c>
      <c r="K546" s="2">
        <f>STEP①【データ貼付】!G545</f>
        <v>427</v>
      </c>
      <c r="L546" s="2" t="str">
        <f>STEP①【データ貼付】!H545</f>
        <v>決</v>
      </c>
      <c r="M546" s="2" t="str">
        <f>STEP①【データ貼付】!I545</f>
        <v>オホーツクAC</v>
      </c>
      <c r="N546" s="2" t="str">
        <f>STEP①【データ貼付】!J545</f>
        <v>1</v>
      </c>
      <c r="O546" s="2" t="str">
        <f>STEP①【データ貼付】!K545</f>
        <v>0.0</v>
      </c>
    </row>
    <row r="547" spans="1:15" x14ac:dyDescent="0.15">
      <c r="A547" s="2">
        <v>548</v>
      </c>
      <c r="B547" s="2" t="str">
        <f t="shared" si="17"/>
        <v>中学女子円盤投1</v>
      </c>
      <c r="C547" s="2" t="str">
        <f>J547&amp;COUNTIF($J$3:J547,J547)</f>
        <v>天野ひかり1</v>
      </c>
      <c r="D547" s="51" t="str">
        <f>STEP①【データ貼付】!D546&amp;STEP①【データ貼付】!E546</f>
        <v>中学女子円盤投</v>
      </c>
      <c r="E547" s="16">
        <f>STEP①【データ貼付】!G546+ROW()/1000000</f>
        <v>2590.0005470000001</v>
      </c>
      <c r="F547" s="2">
        <f t="shared" si="18"/>
        <v>1</v>
      </c>
      <c r="G547" s="2" t="str">
        <f>STEP①【データ貼付】!A546</f>
        <v>秋季陸上</v>
      </c>
      <c r="H547" s="2" t="str">
        <f>STEP①【データ貼付】!B546</f>
        <v>網走</v>
      </c>
      <c r="I547" s="49">
        <f>STEP①【データ貼付】!C546</f>
        <v>45179</v>
      </c>
      <c r="J547" s="2" t="str">
        <f>STEP①【データ貼付】!F546</f>
        <v>天野ひかり</v>
      </c>
      <c r="K547" s="2">
        <f>STEP①【データ貼付】!G546</f>
        <v>2590</v>
      </c>
      <c r="L547" s="2" t="str">
        <f>STEP①【データ貼付】!H546</f>
        <v>決</v>
      </c>
      <c r="M547" s="2" t="str">
        <f>STEP①【データ貼付】!I546</f>
        <v>オホーツクAC</v>
      </c>
      <c r="N547" s="2" t="str">
        <f>STEP①【データ貼付】!J546</f>
        <v>2</v>
      </c>
      <c r="O547" s="2" t="str">
        <f>STEP①【データ貼付】!K546</f>
        <v/>
      </c>
    </row>
    <row r="548" spans="1:15" x14ac:dyDescent="0.15">
      <c r="A548" s="2">
        <v>549</v>
      </c>
      <c r="B548" s="2" t="str">
        <f t="shared" si="17"/>
        <v>小学女子走幅跳13</v>
      </c>
      <c r="C548" s="2" t="str">
        <f>J548&amp;COUNTIF($J$3:J548,J548)</f>
        <v>天野心乃1</v>
      </c>
      <c r="D548" s="51" t="str">
        <f>STEP①【データ貼付】!D547&amp;STEP①【データ貼付】!E547</f>
        <v>小学女子走幅跳</v>
      </c>
      <c r="E548" s="16">
        <f>STEP①【データ貼付】!G547+ROW()/1000000</f>
        <v>315.00054799999998</v>
      </c>
      <c r="F548" s="2">
        <f t="shared" si="18"/>
        <v>13</v>
      </c>
      <c r="G548" s="2" t="str">
        <f>STEP①【データ貼付】!A547</f>
        <v>小学生記録会</v>
      </c>
      <c r="H548" s="2" t="str">
        <f>STEP①【データ貼付】!B547</f>
        <v>北見</v>
      </c>
      <c r="I548" s="49">
        <f>STEP①【データ貼付】!C547</f>
        <v>45199</v>
      </c>
      <c r="J548" s="2" t="str">
        <f>STEP①【データ貼付】!F547</f>
        <v>天野心乃</v>
      </c>
      <c r="K548" s="2">
        <f>STEP①【データ貼付】!G547</f>
        <v>315</v>
      </c>
      <c r="L548" s="2" t="str">
        <f>STEP①【データ貼付】!H547</f>
        <v>決</v>
      </c>
      <c r="M548" s="2" t="str">
        <f>STEP①【データ貼付】!I547</f>
        <v>OAC・ジュニア</v>
      </c>
      <c r="N548" s="2" t="str">
        <f>STEP①【データ貼付】!J547</f>
        <v>4</v>
      </c>
      <c r="O548" s="2" t="str">
        <f>STEP①【データ貼付】!K547</f>
        <v>0.0</v>
      </c>
    </row>
    <row r="549" spans="1:15" x14ac:dyDescent="0.15">
      <c r="A549" s="2">
        <v>550</v>
      </c>
      <c r="B549" s="2" t="str">
        <f t="shared" si="17"/>
        <v>小学女子走幅跳17</v>
      </c>
      <c r="C549" s="2" t="str">
        <f>J549&amp;COUNTIF($J$3:J549,J549)</f>
        <v>田宮琴乃1</v>
      </c>
      <c r="D549" s="51" t="str">
        <f>STEP①【データ貼付】!D548&amp;STEP①【データ貼付】!E548</f>
        <v>小学女子走幅跳</v>
      </c>
      <c r="E549" s="16">
        <f>STEP①【データ貼付】!G548+ROW()/1000000</f>
        <v>290.00054899999998</v>
      </c>
      <c r="F549" s="2">
        <f t="shared" si="18"/>
        <v>17</v>
      </c>
      <c r="G549" s="2" t="str">
        <f>STEP①【データ貼付】!A548</f>
        <v>全小予選</v>
      </c>
      <c r="H549" s="2" t="str">
        <f>STEP①【データ貼付】!B548</f>
        <v>北見</v>
      </c>
      <c r="I549" s="49">
        <f>STEP①【データ貼付】!C548</f>
        <v>45074</v>
      </c>
      <c r="J549" s="2" t="str">
        <f>STEP①【データ貼付】!F548</f>
        <v>田宮琴乃</v>
      </c>
      <c r="K549" s="2">
        <f>STEP①【データ貼付】!G548</f>
        <v>290</v>
      </c>
      <c r="L549" s="2" t="str">
        <f>STEP①【データ貼付】!H548</f>
        <v>決</v>
      </c>
      <c r="M549" s="2" t="str">
        <f>STEP①【データ貼付】!I548</f>
        <v>網走陸少</v>
      </c>
      <c r="N549" s="2" t="str">
        <f>STEP①【データ貼付】!J548</f>
        <v>5</v>
      </c>
      <c r="O549" s="2" t="str">
        <f>STEP①【データ貼付】!K548</f>
        <v>0.0</v>
      </c>
    </row>
    <row r="550" spans="1:15" x14ac:dyDescent="0.15">
      <c r="A550" s="2">
        <v>551</v>
      </c>
      <c r="B550" s="2" t="str">
        <f t="shared" si="17"/>
        <v>小学男子走幅跳43</v>
      </c>
      <c r="C550" s="2" t="str">
        <f>J550&amp;COUNTIF($J$3:J550,J550)</f>
        <v>田村祇貴1</v>
      </c>
      <c r="D550" s="51" t="str">
        <f>STEP①【データ貼付】!D549&amp;STEP①【データ貼付】!E549</f>
        <v>小学男子走幅跳</v>
      </c>
      <c r="E550" s="16">
        <f>STEP①【データ貼付】!G549+ROW()/1000000</f>
        <v>260.00054999999998</v>
      </c>
      <c r="F550" s="2">
        <f t="shared" si="18"/>
        <v>43</v>
      </c>
      <c r="G550" s="2" t="str">
        <f>STEP①【データ貼付】!A549</f>
        <v>美幌記録会</v>
      </c>
      <c r="H550" s="2" t="str">
        <f>STEP①【データ貼付】!B549</f>
        <v>美幌</v>
      </c>
      <c r="I550" s="49">
        <f>STEP①【データ貼付】!C549</f>
        <v>45208</v>
      </c>
      <c r="J550" s="2" t="str">
        <f>STEP①【データ貼付】!F549</f>
        <v>田村祇貴</v>
      </c>
      <c r="K550" s="2">
        <f>STEP①【データ貼付】!G549</f>
        <v>260</v>
      </c>
      <c r="L550" s="2" t="str">
        <f>STEP①【データ貼付】!H549</f>
        <v>決</v>
      </c>
      <c r="M550" s="2" t="str">
        <f>STEP①【データ貼付】!I549</f>
        <v>オホーツクキッズ</v>
      </c>
      <c r="N550" s="2" t="str">
        <f>STEP①【データ貼付】!J549</f>
        <v>3</v>
      </c>
      <c r="O550" s="2" t="str">
        <f>STEP①【データ貼付】!K549</f>
        <v>0.0</v>
      </c>
    </row>
    <row r="551" spans="1:15" x14ac:dyDescent="0.15">
      <c r="A551" s="2">
        <v>552</v>
      </c>
      <c r="B551" s="2" t="str">
        <f t="shared" si="17"/>
        <v>中学男子走幅跳29</v>
      </c>
      <c r="C551" s="2" t="str">
        <f>J551&amp;COUNTIF($J$3:J551,J551)</f>
        <v>田村樹1</v>
      </c>
      <c r="D551" s="51" t="str">
        <f>STEP①【データ貼付】!D550&amp;STEP①【データ貼付】!E550</f>
        <v>中学男子走幅跳</v>
      </c>
      <c r="E551" s="16">
        <f>STEP①【データ貼付】!G550+ROW()/1000000</f>
        <v>482.00055099999997</v>
      </c>
      <c r="F551" s="2">
        <f t="shared" si="18"/>
        <v>29</v>
      </c>
      <c r="G551" s="2" t="str">
        <f>STEP①【データ貼付】!A550</f>
        <v>美幌記録会</v>
      </c>
      <c r="H551" s="2" t="str">
        <f>STEP①【データ貼付】!B550</f>
        <v>美幌</v>
      </c>
      <c r="I551" s="49">
        <f>STEP①【データ貼付】!C550</f>
        <v>45208</v>
      </c>
      <c r="J551" s="2" t="str">
        <f>STEP①【データ貼付】!F550</f>
        <v>田村樹</v>
      </c>
      <c r="K551" s="2">
        <f>STEP①【データ貼付】!G550</f>
        <v>482</v>
      </c>
      <c r="L551" s="2" t="str">
        <f>STEP①【データ貼付】!H550</f>
        <v>決</v>
      </c>
      <c r="M551" s="2" t="str">
        <f>STEP①【データ貼付】!I550</f>
        <v>オホーツクAC</v>
      </c>
      <c r="N551" s="2" t="str">
        <f>STEP①【データ貼付】!J550</f>
        <v>2</v>
      </c>
      <c r="O551" s="2" t="str">
        <f>STEP①【データ貼付】!K550</f>
        <v>-0.6</v>
      </c>
    </row>
    <row r="552" spans="1:15" x14ac:dyDescent="0.15">
      <c r="A552" s="2">
        <v>553</v>
      </c>
      <c r="B552" s="2" t="str">
        <f t="shared" si="17"/>
        <v>高校男子ハンマー投16</v>
      </c>
      <c r="C552" s="2" t="str">
        <f>J552&amp;COUNTIF($J$3:J552,J552)</f>
        <v>田村将秀1</v>
      </c>
      <c r="D552" s="51" t="str">
        <f>STEP①【データ貼付】!D551&amp;STEP①【データ貼付】!E551</f>
        <v>高校男子ハンマー投</v>
      </c>
      <c r="E552" s="16">
        <f>STEP①【データ貼付】!G551+ROW()/1000000</f>
        <v>2501.000552</v>
      </c>
      <c r="F552" s="2">
        <f t="shared" si="18"/>
        <v>16</v>
      </c>
      <c r="G552" s="2" t="str">
        <f>STEP①【データ貼付】!A551</f>
        <v>高校新人</v>
      </c>
      <c r="H552" s="2" t="str">
        <f>STEP①【データ貼付】!B551</f>
        <v>網走</v>
      </c>
      <c r="I552" s="49">
        <f>STEP①【データ貼付】!C551</f>
        <v>45157</v>
      </c>
      <c r="J552" s="2" t="str">
        <f>STEP①【データ貼付】!F551</f>
        <v>田村将秀</v>
      </c>
      <c r="K552" s="2">
        <f>STEP①【データ貼付】!G551</f>
        <v>2501</v>
      </c>
      <c r="L552" s="2" t="str">
        <f>STEP①【データ貼付】!H551</f>
        <v>決</v>
      </c>
      <c r="M552" s="2" t="str">
        <f>STEP①【データ貼付】!I551</f>
        <v>紋別高</v>
      </c>
      <c r="N552" s="2" t="str">
        <f>STEP①【データ貼付】!J551</f>
        <v>1</v>
      </c>
      <c r="O552" s="2" t="str">
        <f>STEP①【データ貼付】!K551</f>
        <v/>
      </c>
    </row>
    <row r="553" spans="1:15" x14ac:dyDescent="0.15">
      <c r="A553" s="2">
        <v>554</v>
      </c>
      <c r="B553" s="2" t="str">
        <f t="shared" si="17"/>
        <v>高校男子やり投33</v>
      </c>
      <c r="C553" s="2" t="str">
        <f>J553&amp;COUNTIF($J$3:J553,J553)</f>
        <v>田村将秀2</v>
      </c>
      <c r="D553" s="51" t="str">
        <f>STEP①【データ貼付】!D552&amp;STEP①【データ貼付】!E552</f>
        <v>高校男子やり投</v>
      </c>
      <c r="E553" s="16">
        <f>STEP①【データ貼付】!G552+ROW()/1000000</f>
        <v>2453.0005529999999</v>
      </c>
      <c r="F553" s="2">
        <f t="shared" si="18"/>
        <v>33</v>
      </c>
      <c r="G553" s="2" t="str">
        <f>STEP①【データ貼付】!A552</f>
        <v>選手権</v>
      </c>
      <c r="H553" s="2" t="str">
        <f>STEP①【データ貼付】!B552</f>
        <v>北見</v>
      </c>
      <c r="I553" s="49" t="str">
        <f>STEP①【データ貼付】!C552</f>
        <v>223/5/6</v>
      </c>
      <c r="J553" s="2" t="str">
        <f>STEP①【データ貼付】!F552</f>
        <v>田村将秀</v>
      </c>
      <c r="K553" s="2">
        <f>STEP①【データ貼付】!G552</f>
        <v>2453</v>
      </c>
      <c r="L553" s="2" t="str">
        <f>STEP①【データ貼付】!H552</f>
        <v>決</v>
      </c>
      <c r="M553" s="2" t="str">
        <f>STEP①【データ貼付】!I552</f>
        <v>紋別高</v>
      </c>
      <c r="N553" s="2" t="str">
        <f>STEP①【データ貼付】!J552</f>
        <v>1</v>
      </c>
      <c r="O553" s="2" t="str">
        <f>STEP①【データ貼付】!K552</f>
        <v/>
      </c>
    </row>
    <row r="554" spans="1:15" x14ac:dyDescent="0.15">
      <c r="A554" s="2">
        <v>555</v>
      </c>
      <c r="B554" s="2" t="str">
        <f t="shared" si="17"/>
        <v>高校男子砲丸投26</v>
      </c>
      <c r="C554" s="2" t="str">
        <f>J554&amp;COUNTIF($J$3:J554,J554)</f>
        <v>田村将秀3</v>
      </c>
      <c r="D554" s="51" t="str">
        <f>STEP①【データ貼付】!D553&amp;STEP①【データ貼付】!E553</f>
        <v>高校男子砲丸投</v>
      </c>
      <c r="E554" s="16">
        <f>STEP①【データ貼付】!G553+ROW()/1000000</f>
        <v>808.00055399999997</v>
      </c>
      <c r="F554" s="2">
        <f t="shared" si="18"/>
        <v>26</v>
      </c>
      <c r="G554" s="2" t="str">
        <f>STEP①【データ貼付】!A553</f>
        <v>高校新人</v>
      </c>
      <c r="H554" s="2" t="str">
        <f>STEP①【データ貼付】!B553</f>
        <v>網走</v>
      </c>
      <c r="I554" s="49">
        <f>STEP①【データ貼付】!C553</f>
        <v>45156</v>
      </c>
      <c r="J554" s="2" t="str">
        <f>STEP①【データ貼付】!F553</f>
        <v>田村将秀</v>
      </c>
      <c r="K554" s="2">
        <f>STEP①【データ貼付】!G553</f>
        <v>808</v>
      </c>
      <c r="L554" s="2" t="str">
        <f>STEP①【データ貼付】!H553</f>
        <v>決</v>
      </c>
      <c r="M554" s="2" t="str">
        <f>STEP①【データ貼付】!I553</f>
        <v>紋別高</v>
      </c>
      <c r="N554" s="2" t="str">
        <f>STEP①【データ貼付】!J553</f>
        <v>1</v>
      </c>
      <c r="O554" s="2" t="str">
        <f>STEP①【データ貼付】!K553</f>
        <v/>
      </c>
    </row>
    <row r="555" spans="1:15" x14ac:dyDescent="0.15">
      <c r="A555" s="2">
        <v>556</v>
      </c>
      <c r="B555" s="2" t="str">
        <f t="shared" si="17"/>
        <v>小学男子ｼﾞｬﾍﾞﾘｯｸﾎﾞｰﾙｽﾛｰ62</v>
      </c>
      <c r="C555" s="2" t="str">
        <f>J555&amp;COUNTIF($J$3:J555,J555)</f>
        <v>田村綜規1</v>
      </c>
      <c r="D555" s="51" t="str">
        <f>STEP①【データ貼付】!D554&amp;STEP①【データ貼付】!E554</f>
        <v>小学男子ｼﾞｬﾍﾞﾘｯｸﾎﾞｰﾙｽﾛｰ</v>
      </c>
      <c r="E555" s="16">
        <f>STEP①【データ貼付】!G554+ROW()/1000000</f>
        <v>660.00055499999996</v>
      </c>
      <c r="F555" s="2">
        <f t="shared" si="18"/>
        <v>62</v>
      </c>
      <c r="G555" s="2" t="str">
        <f>STEP①【データ貼付】!A554</f>
        <v>美幌記録会</v>
      </c>
      <c r="H555" s="2" t="str">
        <f>STEP①【データ貼付】!B554</f>
        <v>美幌</v>
      </c>
      <c r="I555" s="49">
        <f>STEP①【データ貼付】!C554</f>
        <v>45208</v>
      </c>
      <c r="J555" s="2" t="str">
        <f>STEP①【データ貼付】!F554</f>
        <v>田村綜規</v>
      </c>
      <c r="K555" s="2">
        <f>STEP①【データ貼付】!G554</f>
        <v>660</v>
      </c>
      <c r="L555" s="2" t="str">
        <f>STEP①【データ貼付】!H554</f>
        <v>決</v>
      </c>
      <c r="M555" s="2" t="str">
        <f>STEP①【データ貼付】!I554</f>
        <v>美幌RC</v>
      </c>
      <c r="N555" s="2" t="str">
        <f>STEP①【データ貼付】!J554</f>
        <v>1</v>
      </c>
      <c r="O555" s="2" t="str">
        <f>STEP①【データ貼付】!K554</f>
        <v/>
      </c>
    </row>
    <row r="556" spans="1:15" x14ac:dyDescent="0.15">
      <c r="A556" s="2">
        <v>557</v>
      </c>
      <c r="B556" s="2" t="str">
        <f t="shared" si="17"/>
        <v>小学男子ｼﾞｬﾍﾞﾘｯｸﾎﾞｰﾙｽﾛｰ48</v>
      </c>
      <c r="C556" s="2" t="str">
        <f>J556&amp;COUNTIF($J$3:J556,J556)</f>
        <v>田村統哉1</v>
      </c>
      <c r="D556" s="51" t="str">
        <f>STEP①【データ貼付】!D555&amp;STEP①【データ貼付】!E555</f>
        <v>小学男子ｼﾞｬﾍﾞﾘｯｸﾎﾞｰﾙｽﾛｰ</v>
      </c>
      <c r="E556" s="16">
        <f>STEP①【データ貼付】!G555+ROW()/1000000</f>
        <v>1933.000556</v>
      </c>
      <c r="F556" s="2">
        <f t="shared" si="18"/>
        <v>48</v>
      </c>
      <c r="G556" s="2" t="str">
        <f>STEP①【データ貼付】!A555</f>
        <v>美幌記録会</v>
      </c>
      <c r="H556" s="2" t="str">
        <f>STEP①【データ貼付】!B555</f>
        <v>美幌</v>
      </c>
      <c r="I556" s="49">
        <f>STEP①【データ貼付】!C555</f>
        <v>45208</v>
      </c>
      <c r="J556" s="2" t="str">
        <f>STEP①【データ貼付】!F555</f>
        <v>田村統哉</v>
      </c>
      <c r="K556" s="2">
        <f>STEP①【データ貼付】!G555</f>
        <v>1933</v>
      </c>
      <c r="L556" s="2" t="str">
        <f>STEP①【データ貼付】!H555</f>
        <v>決</v>
      </c>
      <c r="M556" s="2" t="str">
        <f>STEP①【データ貼付】!I555</f>
        <v>美幌RC</v>
      </c>
      <c r="N556" s="2" t="str">
        <f>STEP①【データ貼付】!J555</f>
        <v>2</v>
      </c>
      <c r="O556" s="2" t="str">
        <f>STEP①【データ貼付】!K555</f>
        <v/>
      </c>
    </row>
    <row r="557" spans="1:15" x14ac:dyDescent="0.15">
      <c r="A557" s="2">
        <v>558</v>
      </c>
      <c r="B557" s="2" t="str">
        <f t="shared" si="17"/>
        <v>中学女子走幅跳28</v>
      </c>
      <c r="C557" s="2" t="str">
        <f>J557&amp;COUNTIF($J$3:J557,J557)</f>
        <v>田村楓1</v>
      </c>
      <c r="D557" s="51" t="str">
        <f>STEP①【データ貼付】!D556&amp;STEP①【データ貼付】!E556</f>
        <v>中学女子走幅跳</v>
      </c>
      <c r="E557" s="16">
        <f>STEP①【データ貼付】!G556+ROW()/1000000</f>
        <v>311.00055700000001</v>
      </c>
      <c r="F557" s="2">
        <f t="shared" si="18"/>
        <v>28</v>
      </c>
      <c r="G557" s="2" t="str">
        <f>STEP①【データ貼付】!A556</f>
        <v>中体連新人</v>
      </c>
      <c r="H557" s="2" t="str">
        <f>STEP①【データ貼付】!B556</f>
        <v>網走</v>
      </c>
      <c r="I557" s="49">
        <f>STEP①【データ貼付】!C556</f>
        <v>45157</v>
      </c>
      <c r="J557" s="2" t="str">
        <f>STEP①【データ貼付】!F556</f>
        <v>田村楓</v>
      </c>
      <c r="K557" s="2">
        <f>STEP①【データ貼付】!G556</f>
        <v>311</v>
      </c>
      <c r="L557" s="2" t="str">
        <f>STEP①【データ貼付】!H556</f>
        <v>決</v>
      </c>
      <c r="M557" s="2" t="str">
        <f>STEP①【データ貼付】!I556</f>
        <v>遠軽中</v>
      </c>
      <c r="N557" s="2" t="str">
        <f>STEP①【データ貼付】!J556</f>
        <v>1</v>
      </c>
      <c r="O557" s="2" t="str">
        <f>STEP①【データ貼付】!K556</f>
        <v>+2.1</v>
      </c>
    </row>
    <row r="558" spans="1:15" x14ac:dyDescent="0.15">
      <c r="A558" s="2">
        <v>559</v>
      </c>
      <c r="B558" s="2" t="str">
        <f t="shared" si="17"/>
        <v>中学女子砲丸投17</v>
      </c>
      <c r="C558" s="2" t="str">
        <f>J558&amp;COUNTIF($J$3:J558,J558)</f>
        <v>田村楓2</v>
      </c>
      <c r="D558" s="51" t="str">
        <f>STEP①【データ貼付】!D557&amp;STEP①【データ貼付】!E557</f>
        <v>中学女子砲丸投</v>
      </c>
      <c r="E558" s="16">
        <f>STEP①【データ貼付】!G557+ROW()/1000000</f>
        <v>429.00055800000001</v>
      </c>
      <c r="F558" s="2">
        <f t="shared" si="18"/>
        <v>17</v>
      </c>
      <c r="G558" s="2" t="str">
        <f>STEP①【データ貼付】!A557</f>
        <v>記録会③</v>
      </c>
      <c r="H558" s="2" t="str">
        <f>STEP①【データ貼付】!B557</f>
        <v>北見</v>
      </c>
      <c r="I558" s="49" t="str">
        <f>STEP①【データ貼付】!C557</f>
        <v>223/7/17</v>
      </c>
      <c r="J558" s="2" t="str">
        <f>STEP①【データ貼付】!F557</f>
        <v>田村楓</v>
      </c>
      <c r="K558" s="2">
        <f>STEP①【データ貼付】!G557</f>
        <v>429</v>
      </c>
      <c r="L558" s="2" t="str">
        <f>STEP①【データ貼付】!H557</f>
        <v>決</v>
      </c>
      <c r="M558" s="2" t="str">
        <f>STEP①【データ貼付】!I557</f>
        <v>遠軽中</v>
      </c>
      <c r="N558" s="2" t="str">
        <f>STEP①【データ貼付】!J557</f>
        <v>1</v>
      </c>
      <c r="O558" s="2" t="str">
        <f>STEP①【データ貼付】!K557</f>
        <v/>
      </c>
    </row>
    <row r="559" spans="1:15" x14ac:dyDescent="0.15">
      <c r="A559" s="2">
        <v>560</v>
      </c>
      <c r="B559" s="2" t="str">
        <f t="shared" si="17"/>
        <v>高校女子やり投2</v>
      </c>
      <c r="C559" s="2" t="str">
        <f>J559&amp;COUNTIF($J$3:J559,J559)</f>
        <v>田村優羽1</v>
      </c>
      <c r="D559" s="51" t="str">
        <f>STEP①【データ貼付】!D558&amp;STEP①【データ貼付】!E558</f>
        <v>高校女子やり投</v>
      </c>
      <c r="E559" s="16">
        <f>STEP①【データ貼付】!G558+ROW()/1000000</f>
        <v>4188.0005590000001</v>
      </c>
      <c r="F559" s="2">
        <f t="shared" si="18"/>
        <v>2</v>
      </c>
      <c r="G559" s="2" t="str">
        <f>STEP①【データ貼付】!A558</f>
        <v>高校支部</v>
      </c>
      <c r="H559" s="2" t="str">
        <f>STEP①【データ貼付】!B558</f>
        <v>北見</v>
      </c>
      <c r="I559" s="49" t="str">
        <f>STEP①【データ貼付】!C558</f>
        <v>223/5/19</v>
      </c>
      <c r="J559" s="2" t="str">
        <f>STEP①【データ貼付】!F558</f>
        <v>田村優羽</v>
      </c>
      <c r="K559" s="2">
        <f>STEP①【データ貼付】!G558</f>
        <v>4188</v>
      </c>
      <c r="L559" s="2" t="str">
        <f>STEP①【データ貼付】!H558</f>
        <v>決</v>
      </c>
      <c r="M559" s="2" t="str">
        <f>STEP①【データ貼付】!I558</f>
        <v>常呂</v>
      </c>
      <c r="N559" s="2" t="str">
        <f>STEP①【データ貼付】!J558</f>
        <v>1</v>
      </c>
      <c r="O559" s="2" t="str">
        <f>STEP①【データ貼付】!K558</f>
        <v/>
      </c>
    </row>
    <row r="560" spans="1:15" x14ac:dyDescent="0.15">
      <c r="A560" s="2">
        <v>561</v>
      </c>
      <c r="B560" s="2" t="str">
        <f t="shared" si="17"/>
        <v>高校女子円盤投8</v>
      </c>
      <c r="C560" s="2" t="str">
        <f>J560&amp;COUNTIF($J$3:J560,J560)</f>
        <v>田村優羽2</v>
      </c>
      <c r="D560" s="51" t="str">
        <f>STEP①【データ貼付】!D559&amp;STEP①【データ貼付】!E559</f>
        <v>高校女子円盤投</v>
      </c>
      <c r="E560" s="16">
        <f>STEP①【データ貼付】!G559+ROW()/1000000</f>
        <v>1862.00056</v>
      </c>
      <c r="F560" s="2">
        <f t="shared" si="18"/>
        <v>8</v>
      </c>
      <c r="G560" s="2" t="str">
        <f>STEP①【データ貼付】!A559</f>
        <v>高校支部</v>
      </c>
      <c r="H560" s="2" t="str">
        <f>STEP①【データ貼付】!B559</f>
        <v>北見</v>
      </c>
      <c r="I560" s="49" t="str">
        <f>STEP①【データ貼付】!C559</f>
        <v>223/5/19</v>
      </c>
      <c r="J560" s="2" t="str">
        <f>STEP①【データ貼付】!F559</f>
        <v>田村優羽</v>
      </c>
      <c r="K560" s="2">
        <f>STEP①【データ貼付】!G559</f>
        <v>1862</v>
      </c>
      <c r="L560" s="2" t="str">
        <f>STEP①【データ貼付】!H559</f>
        <v>決</v>
      </c>
      <c r="M560" s="2" t="str">
        <f>STEP①【データ貼付】!I559</f>
        <v>常呂</v>
      </c>
      <c r="N560" s="2" t="str">
        <f>STEP①【データ貼付】!J559</f>
        <v>1</v>
      </c>
      <c r="O560" s="2" t="str">
        <f>STEP①【データ貼付】!K559</f>
        <v/>
      </c>
    </row>
    <row r="561" spans="1:15" x14ac:dyDescent="0.15">
      <c r="A561" s="2">
        <v>562</v>
      </c>
      <c r="B561" s="2" t="str">
        <f t="shared" si="17"/>
        <v>高校女子砲丸投2</v>
      </c>
      <c r="C561" s="2" t="str">
        <f>J561&amp;COUNTIF($J$3:J561,J561)</f>
        <v>田村優羽3</v>
      </c>
      <c r="D561" s="51" t="str">
        <f>STEP①【データ貼付】!D560&amp;STEP①【データ貼付】!E560</f>
        <v>高校女子砲丸投</v>
      </c>
      <c r="E561" s="16">
        <f>STEP①【データ貼付】!G560+ROW()/1000000</f>
        <v>949.00056099999995</v>
      </c>
      <c r="F561" s="2">
        <f t="shared" si="18"/>
        <v>2</v>
      </c>
      <c r="G561" s="2" t="str">
        <f>STEP①【データ貼付】!A560</f>
        <v>全道高校</v>
      </c>
      <c r="H561" s="2" t="str">
        <f>STEP①【データ貼付】!B560</f>
        <v>厚別</v>
      </c>
      <c r="I561" s="49">
        <f>STEP①【データ貼付】!C560</f>
        <v>45093</v>
      </c>
      <c r="J561" s="2" t="str">
        <f>STEP①【データ貼付】!F560</f>
        <v>田村優羽</v>
      </c>
      <c r="K561" s="2">
        <f>STEP①【データ貼付】!G560</f>
        <v>949</v>
      </c>
      <c r="L561" s="2" t="str">
        <f>STEP①【データ貼付】!H560</f>
        <v>決</v>
      </c>
      <c r="M561" s="2" t="str">
        <f>STEP①【データ貼付】!I560</f>
        <v>常呂</v>
      </c>
      <c r="N561" s="2" t="str">
        <f>STEP①【データ貼付】!J560</f>
        <v>1</v>
      </c>
      <c r="O561" s="2" t="str">
        <f>STEP①【データ貼付】!K560</f>
        <v/>
      </c>
    </row>
    <row r="562" spans="1:15" x14ac:dyDescent="0.15">
      <c r="A562" s="2">
        <v>563</v>
      </c>
      <c r="B562" s="2" t="str">
        <f t="shared" si="17"/>
        <v>小学男子ｼﾞｬﾍﾞﾘｯｸﾎﾞｰﾙｽﾛｰ30</v>
      </c>
      <c r="C562" s="2" t="str">
        <f>J562&amp;COUNTIF($J$3:J562,J562)</f>
        <v>田村悠生1</v>
      </c>
      <c r="D562" s="51" t="str">
        <f>STEP①【データ貼付】!D561&amp;STEP①【データ貼付】!E561</f>
        <v>小学男子ｼﾞｬﾍﾞﾘｯｸﾎﾞｰﾙｽﾛｰ</v>
      </c>
      <c r="E562" s="16">
        <f>STEP①【データ貼付】!G561+ROW()/1000000</f>
        <v>2541.0005620000002</v>
      </c>
      <c r="F562" s="2">
        <f t="shared" si="18"/>
        <v>30</v>
      </c>
      <c r="G562" s="2" t="str">
        <f>STEP①【データ貼付】!A561</f>
        <v>小学生記録会</v>
      </c>
      <c r="H562" s="2" t="str">
        <f>STEP①【データ貼付】!B561</f>
        <v>北見</v>
      </c>
      <c r="I562" s="49">
        <f>STEP①【データ貼付】!C561</f>
        <v>45199</v>
      </c>
      <c r="J562" s="2" t="str">
        <f>STEP①【データ貼付】!F561</f>
        <v>田村悠生</v>
      </c>
      <c r="K562" s="2">
        <f>STEP①【データ貼付】!G561</f>
        <v>2541</v>
      </c>
      <c r="L562" s="2" t="str">
        <f>STEP①【データ貼付】!H561</f>
        <v>決</v>
      </c>
      <c r="M562" s="2" t="str">
        <f>STEP①【データ貼付】!I561</f>
        <v>オホーツクキッズ</v>
      </c>
      <c r="N562" s="2" t="str">
        <f>STEP①【データ貼付】!J561</f>
        <v>5</v>
      </c>
      <c r="O562" s="2" t="str">
        <f>STEP①【データ貼付】!K561</f>
        <v/>
      </c>
    </row>
    <row r="563" spans="1:15" x14ac:dyDescent="0.15">
      <c r="A563" s="2">
        <v>564</v>
      </c>
      <c r="B563" s="2" t="str">
        <f t="shared" si="17"/>
        <v>中学男子砲丸投17</v>
      </c>
      <c r="C563" s="2" t="str">
        <f>J563&amp;COUNTIF($J$3:J563,J563)</f>
        <v>田村涼空1</v>
      </c>
      <c r="D563" s="51" t="str">
        <f>STEP①【データ貼付】!D562&amp;STEP①【データ貼付】!E562</f>
        <v>中学男子砲丸投</v>
      </c>
      <c r="E563" s="16">
        <f>STEP①【データ貼付】!G562+ROW()/1000000</f>
        <v>890.00056300000006</v>
      </c>
      <c r="F563" s="2">
        <f t="shared" si="18"/>
        <v>17</v>
      </c>
      <c r="G563" s="2" t="e">
        <f>STEP①【データ貼付】!A562</f>
        <v>#N/A</v>
      </c>
      <c r="H563" s="2" t="e">
        <f>STEP①【データ貼付】!B562</f>
        <v>#N/A</v>
      </c>
      <c r="I563" s="49">
        <f>STEP①【データ貼付】!C562</f>
        <v>45158</v>
      </c>
      <c r="J563" s="2" t="str">
        <f>STEP①【データ貼付】!F562</f>
        <v>田村涼空</v>
      </c>
      <c r="K563" s="2">
        <f>STEP①【データ貼付】!G562</f>
        <v>890</v>
      </c>
      <c r="L563" s="2" t="str">
        <f>STEP①【データ貼付】!H562</f>
        <v>決</v>
      </c>
      <c r="M563" s="2" t="str">
        <f>STEP①【データ貼付】!I562</f>
        <v>北見常呂中</v>
      </c>
      <c r="N563" s="2" t="str">
        <f>STEP①【データ貼付】!J562</f>
        <v>2</v>
      </c>
      <c r="O563" s="2" t="str">
        <f>STEP①【データ貼付】!K562</f>
        <v/>
      </c>
    </row>
    <row r="564" spans="1:15" x14ac:dyDescent="0.15">
      <c r="A564" s="2">
        <v>565</v>
      </c>
      <c r="B564" s="2" t="str">
        <f t="shared" si="17"/>
        <v>中学男子走幅跳56</v>
      </c>
      <c r="C564" s="2" t="str">
        <f>J564&amp;COUNTIF($J$3:J564,J564)</f>
        <v>田中亜弥音1</v>
      </c>
      <c r="D564" s="51" t="str">
        <f>STEP①【データ貼付】!D563&amp;STEP①【データ貼付】!E563</f>
        <v>中学男子走幅跳</v>
      </c>
      <c r="E564" s="16">
        <f>STEP①【データ貼付】!G563+ROW()/1000000</f>
        <v>360.000564</v>
      </c>
      <c r="F564" s="2">
        <f t="shared" si="18"/>
        <v>56</v>
      </c>
      <c r="G564" s="2" t="str">
        <f>STEP①【データ貼付】!A563</f>
        <v>通信陸上</v>
      </c>
      <c r="H564" s="2" t="str">
        <f>STEP①【データ貼付】!B563</f>
        <v>網走</v>
      </c>
      <c r="I564" s="49">
        <f>STEP①【データ貼付】!C563</f>
        <v>45109</v>
      </c>
      <c r="J564" s="2" t="str">
        <f>STEP①【データ貼付】!F563</f>
        <v>田中亜弥音</v>
      </c>
      <c r="K564" s="2">
        <f>STEP①【データ貼付】!G563</f>
        <v>360</v>
      </c>
      <c r="L564" s="2" t="str">
        <f>STEP①【データ貼付】!H563</f>
        <v>決</v>
      </c>
      <c r="M564" s="2" t="str">
        <f>STEP①【データ貼付】!I563</f>
        <v>遠軽中</v>
      </c>
      <c r="N564" s="2" t="str">
        <f>STEP①【データ貼付】!J563</f>
        <v>1</v>
      </c>
      <c r="O564" s="2" t="str">
        <f>STEP①【データ貼付】!K563</f>
        <v>+1.5</v>
      </c>
    </row>
    <row r="565" spans="1:15" x14ac:dyDescent="0.15">
      <c r="A565" s="2">
        <v>566</v>
      </c>
      <c r="B565" s="2" t="str">
        <f t="shared" si="17"/>
        <v>小学女子走幅跳1</v>
      </c>
      <c r="C565" s="2" t="str">
        <f>J565&amp;COUNTIF($J$3:J565,J565)</f>
        <v>田中杏心1</v>
      </c>
      <c r="D565" s="51" t="str">
        <f>STEP①【データ貼付】!D564&amp;STEP①【データ貼付】!E564</f>
        <v>小学女子走幅跳</v>
      </c>
      <c r="E565" s="16">
        <f>STEP①【データ貼付】!G564+ROW()/1000000</f>
        <v>452.00056499999999</v>
      </c>
      <c r="F565" s="2">
        <f t="shared" si="18"/>
        <v>1</v>
      </c>
      <c r="G565" s="2" t="str">
        <f>STEP①【データ貼付】!A564</f>
        <v>美幌記録会</v>
      </c>
      <c r="H565" s="2" t="str">
        <f>STEP①【データ貼付】!B564</f>
        <v>美幌</v>
      </c>
      <c r="I565" s="49">
        <f>STEP①【データ貼付】!C564</f>
        <v>45208</v>
      </c>
      <c r="J565" s="2" t="str">
        <f>STEP①【データ貼付】!F564</f>
        <v>田中杏心</v>
      </c>
      <c r="K565" s="2">
        <f>STEP①【データ貼付】!G564</f>
        <v>452</v>
      </c>
      <c r="L565" s="2" t="str">
        <f>STEP①【データ貼付】!H564</f>
        <v>決</v>
      </c>
      <c r="M565" s="2" t="str">
        <f>STEP①【データ貼付】!I564</f>
        <v>美幌RC</v>
      </c>
      <c r="N565" s="2" t="str">
        <f>STEP①【データ貼付】!J564</f>
        <v>6</v>
      </c>
      <c r="O565" s="2" t="str">
        <f>STEP①【データ貼付】!K564</f>
        <v>0.0</v>
      </c>
    </row>
    <row r="566" spans="1:15" x14ac:dyDescent="0.15">
      <c r="A566" s="2">
        <v>567</v>
      </c>
      <c r="B566" s="2" t="str">
        <f t="shared" si="17"/>
        <v>小学女子走幅跳6</v>
      </c>
      <c r="C566" s="2" t="str">
        <f>J566&amp;COUNTIF($J$3:J566,J566)</f>
        <v>田中雪芽1</v>
      </c>
      <c r="D566" s="51" t="str">
        <f>STEP①【データ貼付】!D565&amp;STEP①【データ貼付】!E565</f>
        <v>小学女子走幅跳</v>
      </c>
      <c r="E566" s="16">
        <f>STEP①【データ貼付】!G565+ROW()/1000000</f>
        <v>357.00056599999999</v>
      </c>
      <c r="F566" s="2">
        <f t="shared" si="18"/>
        <v>6</v>
      </c>
      <c r="G566" s="2" t="str">
        <f>STEP①【データ貼付】!A565</f>
        <v>小学生記録会</v>
      </c>
      <c r="H566" s="2" t="str">
        <f>STEP①【データ貼付】!B565</f>
        <v>北見</v>
      </c>
      <c r="I566" s="49">
        <f>STEP①【データ貼付】!C565</f>
        <v>45199</v>
      </c>
      <c r="J566" s="2" t="str">
        <f>STEP①【データ貼付】!F565</f>
        <v>田中雪芽</v>
      </c>
      <c r="K566" s="2">
        <f>STEP①【データ貼付】!G565</f>
        <v>357</v>
      </c>
      <c r="L566" s="2" t="str">
        <f>STEP①【データ貼付】!H565</f>
        <v>決</v>
      </c>
      <c r="M566" s="2" t="str">
        <f>STEP①【データ貼付】!I565</f>
        <v>美幌RC</v>
      </c>
      <c r="N566" s="2" t="str">
        <f>STEP①【データ貼付】!J565</f>
        <v>5</v>
      </c>
      <c r="O566" s="2" t="str">
        <f>STEP①【データ貼付】!K565</f>
        <v>0.0</v>
      </c>
    </row>
    <row r="567" spans="1:15" x14ac:dyDescent="0.15">
      <c r="A567" s="2">
        <v>568</v>
      </c>
      <c r="B567" s="2" t="str">
        <f t="shared" si="17"/>
        <v>高校女子やり投11</v>
      </c>
      <c r="C567" s="2" t="str">
        <f>J567&amp;COUNTIF($J$3:J567,J567)</f>
        <v>田中陽菜1</v>
      </c>
      <c r="D567" s="51" t="str">
        <f>STEP①【データ貼付】!D566&amp;STEP①【データ貼付】!E566</f>
        <v>高校女子やり投</v>
      </c>
      <c r="E567" s="16">
        <f>STEP①【データ貼付】!G566+ROW()/1000000</f>
        <v>1881.000567</v>
      </c>
      <c r="F567" s="2">
        <f t="shared" si="18"/>
        <v>11</v>
      </c>
      <c r="G567" s="2" t="str">
        <f>STEP①【データ貼付】!A566</f>
        <v>高校新人</v>
      </c>
      <c r="H567" s="2" t="str">
        <f>STEP①【データ貼付】!B566</f>
        <v>網走</v>
      </c>
      <c r="I567" s="49">
        <f>STEP①【データ貼付】!C566</f>
        <v>45156</v>
      </c>
      <c r="J567" s="2" t="str">
        <f>STEP①【データ貼付】!F566</f>
        <v>田中陽菜</v>
      </c>
      <c r="K567" s="2">
        <f>STEP①【データ貼付】!G566</f>
        <v>1881</v>
      </c>
      <c r="L567" s="2" t="str">
        <f>STEP①【データ貼付】!H566</f>
        <v>決</v>
      </c>
      <c r="M567" s="2" t="str">
        <f>STEP①【データ貼付】!I566</f>
        <v>北見柏陽高</v>
      </c>
      <c r="N567" s="2" t="str">
        <f>STEP①【データ貼付】!J566</f>
        <v>2</v>
      </c>
      <c r="O567" s="2" t="str">
        <f>STEP①【データ貼付】!K566</f>
        <v/>
      </c>
    </row>
    <row r="568" spans="1:15" x14ac:dyDescent="0.15">
      <c r="A568" s="2">
        <v>569</v>
      </c>
      <c r="B568" s="2" t="str">
        <f t="shared" si="17"/>
        <v>小学女子走幅跳10</v>
      </c>
      <c r="C568" s="2" t="str">
        <f>J568&amp;COUNTIF($J$3:J568,J568)</f>
        <v>田中梨心1</v>
      </c>
      <c r="D568" s="51" t="str">
        <f>STEP①【データ貼付】!D567&amp;STEP①【データ貼付】!E567</f>
        <v>小学女子走幅跳</v>
      </c>
      <c r="E568" s="16">
        <f>STEP①【データ貼付】!G567+ROW()/1000000</f>
        <v>325.00056799999999</v>
      </c>
      <c r="F568" s="2">
        <f t="shared" si="18"/>
        <v>10</v>
      </c>
      <c r="G568" s="2" t="str">
        <f>STEP①【データ貼付】!A567</f>
        <v>小学生記録会</v>
      </c>
      <c r="H568" s="2" t="str">
        <f>STEP①【データ貼付】!B567</f>
        <v>北見</v>
      </c>
      <c r="I568" s="49">
        <f>STEP①【データ貼付】!C567</f>
        <v>45199</v>
      </c>
      <c r="J568" s="2" t="str">
        <f>STEP①【データ貼付】!F567</f>
        <v>田中梨心</v>
      </c>
      <c r="K568" s="2">
        <f>STEP①【データ貼付】!G567</f>
        <v>325</v>
      </c>
      <c r="L568" s="2" t="str">
        <f>STEP①【データ貼付】!H567</f>
        <v>決</v>
      </c>
      <c r="M568" s="2" t="str">
        <f>STEP①【データ貼付】!I567</f>
        <v>美幌RC</v>
      </c>
      <c r="N568" s="2" t="str">
        <f>STEP①【データ貼付】!J567</f>
        <v>4</v>
      </c>
      <c r="O568" s="2" t="str">
        <f>STEP①【データ貼付】!K567</f>
        <v>0.0</v>
      </c>
    </row>
    <row r="569" spans="1:15" x14ac:dyDescent="0.15">
      <c r="A569" s="2">
        <v>570</v>
      </c>
      <c r="B569" s="2" t="str">
        <f t="shared" si="17"/>
        <v>中学女子ｼﾞｬﾍﾞﾘｯｸｽﾛｰ2</v>
      </c>
      <c r="C569" s="2" t="str">
        <f>J569&amp;COUNTIF($J$3:J569,J569)</f>
        <v>田辺　采子1</v>
      </c>
      <c r="D569" s="51" t="str">
        <f>STEP①【データ貼付】!D568&amp;STEP①【データ貼付】!E568</f>
        <v>中学女子ｼﾞｬﾍﾞﾘｯｸｽﾛｰ</v>
      </c>
      <c r="E569" s="16">
        <f>STEP①【データ貼付】!G568+ROW()/1000000</f>
        <v>4106.0005689999998</v>
      </c>
      <c r="F569" s="2">
        <f t="shared" si="18"/>
        <v>2</v>
      </c>
      <c r="G569" s="2" t="str">
        <f>STEP①【データ貼付】!A568</f>
        <v>北海道ジュニア</v>
      </c>
      <c r="H569" s="2" t="str">
        <f>STEP①【データ貼付】!B568</f>
        <v>千歳</v>
      </c>
      <c r="I569" s="49" t="str">
        <f>STEP①【データ貼付】!C568</f>
        <v>223/9/3</v>
      </c>
      <c r="J569" s="2" t="str">
        <f>STEP①【データ貼付】!F568</f>
        <v>田辺　采子</v>
      </c>
      <c r="K569" s="2">
        <f>STEP①【データ貼付】!G568</f>
        <v>4106</v>
      </c>
      <c r="L569" s="2" t="str">
        <f>STEP①【データ貼付】!H568</f>
        <v>決</v>
      </c>
      <c r="M569" s="2" t="str">
        <f>STEP①【データ貼付】!I568</f>
        <v>ｵﾎｰﾂｸAC</v>
      </c>
      <c r="N569" s="2">
        <f>STEP①【データ貼付】!J568</f>
        <v>3</v>
      </c>
      <c r="O569" s="2">
        <f>STEP①【データ貼付】!K568</f>
        <v>0</v>
      </c>
    </row>
    <row r="570" spans="1:15" x14ac:dyDescent="0.15">
      <c r="A570" s="2">
        <v>571</v>
      </c>
      <c r="B570" s="2" t="str">
        <f t="shared" si="17"/>
        <v>中学女子砲丸投2</v>
      </c>
      <c r="C570" s="2" t="str">
        <f>J570&amp;COUNTIF($J$3:J570,J570)</f>
        <v>田辺　采子2</v>
      </c>
      <c r="D570" s="51" t="str">
        <f>STEP①【データ貼付】!D569&amp;STEP①【データ貼付】!E569</f>
        <v>中学女子砲丸投</v>
      </c>
      <c r="E570" s="16">
        <f>STEP①【データ貼付】!G569+ROW()/1000000</f>
        <v>1329.0005699999999</v>
      </c>
      <c r="F570" s="2">
        <f t="shared" si="18"/>
        <v>2</v>
      </c>
      <c r="G570" s="2" t="str">
        <f>STEP①【データ貼付】!A569</f>
        <v>北海道ジュニア</v>
      </c>
      <c r="H570" s="2" t="str">
        <f>STEP①【データ貼付】!B569</f>
        <v>千歳</v>
      </c>
      <c r="I570" s="49" t="str">
        <f>STEP①【データ貼付】!C569</f>
        <v>223/9/3</v>
      </c>
      <c r="J570" s="2" t="str">
        <f>STEP①【データ貼付】!F569</f>
        <v>田辺　采子</v>
      </c>
      <c r="K570" s="2">
        <f>STEP①【データ貼付】!G569</f>
        <v>1329</v>
      </c>
      <c r="L570" s="2" t="str">
        <f>STEP①【データ貼付】!H569</f>
        <v>決</v>
      </c>
      <c r="M570" s="2" t="str">
        <f>STEP①【データ貼付】!I569</f>
        <v>ｵﾎｰﾂｸAC</v>
      </c>
      <c r="N570" s="2">
        <f>STEP①【データ貼付】!J569</f>
        <v>3</v>
      </c>
      <c r="O570" s="2">
        <f>STEP①【データ貼付】!K569</f>
        <v>0</v>
      </c>
    </row>
    <row r="571" spans="1:15" x14ac:dyDescent="0.15">
      <c r="A571" s="2">
        <v>572</v>
      </c>
      <c r="B571" s="2" t="str">
        <f t="shared" si="17"/>
        <v>中学女子ｼﾞｬﾍﾞﾘｯｸｽﾛｰ3</v>
      </c>
      <c r="C571" s="2" t="str">
        <f>J571&amp;COUNTIF($J$3:J571,J571)</f>
        <v>田辺采子1</v>
      </c>
      <c r="D571" s="51" t="str">
        <f>STEP①【データ貼付】!D570&amp;STEP①【データ貼付】!E570</f>
        <v>中学女子ｼﾞｬﾍﾞﾘｯｸｽﾛｰ</v>
      </c>
      <c r="E571" s="16">
        <f>STEP①【データ貼付】!G570+ROW()/1000000</f>
        <v>4097.0005709999996</v>
      </c>
      <c r="F571" s="2">
        <f t="shared" si="18"/>
        <v>3</v>
      </c>
      <c r="G571" s="2" t="str">
        <f>STEP①【データ貼付】!A570</f>
        <v>秋季陸上</v>
      </c>
      <c r="H571" s="2" t="str">
        <f>STEP①【データ貼付】!B570</f>
        <v>網走</v>
      </c>
      <c r="I571" s="49">
        <f>STEP①【データ貼付】!C570</f>
        <v>45178</v>
      </c>
      <c r="J571" s="2" t="str">
        <f>STEP①【データ貼付】!F570</f>
        <v>田辺采子</v>
      </c>
      <c r="K571" s="2">
        <f>STEP①【データ貼付】!G570</f>
        <v>4097</v>
      </c>
      <c r="L571" s="2" t="str">
        <f>STEP①【データ貼付】!H570</f>
        <v>決</v>
      </c>
      <c r="M571" s="2" t="str">
        <f>STEP①【データ貼付】!I570</f>
        <v>北見高栄中</v>
      </c>
      <c r="N571" s="2" t="str">
        <f>STEP①【データ貼付】!J570</f>
        <v>3</v>
      </c>
      <c r="O571" s="2" t="str">
        <f>STEP①【データ貼付】!K570</f>
        <v/>
      </c>
    </row>
    <row r="572" spans="1:15" x14ac:dyDescent="0.15">
      <c r="A572" s="2">
        <v>573</v>
      </c>
      <c r="B572" s="2" t="str">
        <f t="shared" si="17"/>
        <v>中学女子砲丸投1</v>
      </c>
      <c r="C572" s="2" t="str">
        <f>J572&amp;COUNTIF($J$3:J572,J572)</f>
        <v>田辺采子2</v>
      </c>
      <c r="D572" s="51" t="str">
        <f>STEP①【データ貼付】!D571&amp;STEP①【データ貼付】!E571</f>
        <v>中学女子砲丸投</v>
      </c>
      <c r="E572" s="16">
        <f>STEP①【データ貼付】!G571+ROW()/1000000</f>
        <v>1330.0005719999999</v>
      </c>
      <c r="F572" s="2">
        <f t="shared" si="18"/>
        <v>1</v>
      </c>
      <c r="G572" s="2" t="str">
        <f>STEP①【データ貼付】!A571</f>
        <v>全道中学</v>
      </c>
      <c r="H572" s="2" t="str">
        <f>STEP①【データ貼付】!B571</f>
        <v>釧路</v>
      </c>
      <c r="I572" s="49">
        <f>STEP①【データ貼付】!C571</f>
        <v>45133</v>
      </c>
      <c r="J572" s="2" t="str">
        <f>STEP①【データ貼付】!F571</f>
        <v>田辺采子</v>
      </c>
      <c r="K572" s="2">
        <f>STEP①【データ貼付】!G571</f>
        <v>1330</v>
      </c>
      <c r="L572" s="2" t="str">
        <f>STEP①【データ貼付】!H571</f>
        <v>決</v>
      </c>
      <c r="M572" s="2" t="str">
        <f>STEP①【データ貼付】!I571</f>
        <v>北見高栄</v>
      </c>
      <c r="N572" s="2" t="str">
        <f>STEP①【データ貼付】!J571</f>
        <v>3</v>
      </c>
      <c r="O572" s="2" t="str">
        <f>STEP①【データ貼付】!K571</f>
        <v/>
      </c>
    </row>
    <row r="573" spans="1:15" x14ac:dyDescent="0.15">
      <c r="A573" s="2">
        <v>574</v>
      </c>
      <c r="B573" s="2" t="str">
        <f t="shared" si="17"/>
        <v>中学女子ｼﾞｬﾍﾞﾘｯｸｽﾛｰ1</v>
      </c>
      <c r="C573" s="2" t="str">
        <f>J573&amp;COUNTIF($J$3:J573,J573)</f>
        <v>田辺釆子1</v>
      </c>
      <c r="D573" s="51" t="str">
        <f>STEP①【データ貼付】!D572&amp;STEP①【データ貼付】!E572</f>
        <v>中学女子ｼﾞｬﾍﾞﾘｯｸｽﾛｰ</v>
      </c>
      <c r="E573" s="16">
        <f>STEP①【データ貼付】!G572+ROW()/1000000</f>
        <v>4334.0005730000003</v>
      </c>
      <c r="F573" s="2">
        <f t="shared" si="18"/>
        <v>1</v>
      </c>
      <c r="G573" s="2" t="str">
        <f>STEP①【データ貼付】!A572</f>
        <v>美幌記録会</v>
      </c>
      <c r="H573" s="2" t="str">
        <f>STEP①【データ貼付】!B572</f>
        <v>美幌</v>
      </c>
      <c r="I573" s="49">
        <f>STEP①【データ貼付】!C572</f>
        <v>45208</v>
      </c>
      <c r="J573" s="2" t="str">
        <f>STEP①【データ貼付】!F572</f>
        <v>田辺釆子</v>
      </c>
      <c r="K573" s="2">
        <f>STEP①【データ貼付】!G572</f>
        <v>4334</v>
      </c>
      <c r="L573" s="2" t="str">
        <f>STEP①【データ貼付】!H572</f>
        <v>決</v>
      </c>
      <c r="M573" s="2" t="str">
        <f>STEP①【データ貼付】!I572</f>
        <v>オホーツクAC</v>
      </c>
      <c r="N573" s="2" t="str">
        <f>STEP①【データ貼付】!J572</f>
        <v>3</v>
      </c>
      <c r="O573" s="2" t="str">
        <f>STEP①【データ貼付】!K572</f>
        <v/>
      </c>
    </row>
    <row r="574" spans="1:15" x14ac:dyDescent="0.15">
      <c r="A574" s="2">
        <v>575</v>
      </c>
      <c r="B574" s="2" t="str">
        <f t="shared" si="17"/>
        <v>中学女子砲丸投3</v>
      </c>
      <c r="C574" s="2" t="str">
        <f>J574&amp;COUNTIF($J$3:J574,J574)</f>
        <v>田辺釆子2</v>
      </c>
      <c r="D574" s="51" t="str">
        <f>STEP①【データ貼付】!D573&amp;STEP①【データ貼付】!E573</f>
        <v>中学女子砲丸投</v>
      </c>
      <c r="E574" s="16">
        <f>STEP①【データ貼付】!G573+ROW()/1000000</f>
        <v>1203.0005739999999</v>
      </c>
      <c r="F574" s="2">
        <f t="shared" si="18"/>
        <v>3</v>
      </c>
      <c r="G574" s="2" t="str">
        <f>STEP①【データ貼付】!A573</f>
        <v>美幌記録会</v>
      </c>
      <c r="H574" s="2" t="str">
        <f>STEP①【データ貼付】!B573</f>
        <v>美幌</v>
      </c>
      <c r="I574" s="49">
        <f>STEP①【データ貼付】!C573</f>
        <v>45208</v>
      </c>
      <c r="J574" s="2" t="str">
        <f>STEP①【データ貼付】!F573</f>
        <v>田辺釆子</v>
      </c>
      <c r="K574" s="2">
        <f>STEP①【データ貼付】!G573</f>
        <v>1203</v>
      </c>
      <c r="L574" s="2" t="str">
        <f>STEP①【データ貼付】!H573</f>
        <v>決</v>
      </c>
      <c r="M574" s="2" t="str">
        <f>STEP①【データ貼付】!I573</f>
        <v>オホーツクAC</v>
      </c>
      <c r="N574" s="2" t="str">
        <f>STEP①【データ貼付】!J573</f>
        <v>3</v>
      </c>
      <c r="O574" s="2" t="str">
        <f>STEP①【データ貼付】!K573</f>
        <v/>
      </c>
    </row>
    <row r="575" spans="1:15" x14ac:dyDescent="0.15">
      <c r="A575" s="2">
        <v>576</v>
      </c>
      <c r="B575" s="2" t="str">
        <f t="shared" si="17"/>
        <v>中学女子ｼﾞｬﾍﾞﾘｯｸｽﾛｰ12</v>
      </c>
      <c r="C575" s="2" t="str">
        <f>J575&amp;COUNTIF($J$3:J575,J575)</f>
        <v>渡辺紗季1</v>
      </c>
      <c r="D575" s="51" t="str">
        <f>STEP①【データ貼付】!D574&amp;STEP①【データ貼付】!E574</f>
        <v>中学女子ｼﾞｬﾍﾞﾘｯｸｽﾛｰ</v>
      </c>
      <c r="E575" s="16">
        <f>STEP①【データ貼付】!G574+ROW()/1000000</f>
        <v>2395.000575</v>
      </c>
      <c r="F575" s="2">
        <f t="shared" si="18"/>
        <v>12</v>
      </c>
      <c r="G575" s="2" t="str">
        <f>STEP①【データ貼付】!A574</f>
        <v>混成記録会</v>
      </c>
      <c r="H575" s="2" t="str">
        <f>STEP①【データ貼付】!B574</f>
        <v>網走</v>
      </c>
      <c r="I575" s="49" t="str">
        <f>STEP①【データ貼付】!C574</f>
        <v>10月14日</v>
      </c>
      <c r="J575" s="2" t="str">
        <f>STEP①【データ貼付】!F574</f>
        <v>渡辺紗季</v>
      </c>
      <c r="K575" s="2">
        <f>STEP①【データ貼付】!G574</f>
        <v>2395</v>
      </c>
      <c r="L575" s="2" t="str">
        <f>STEP①【データ貼付】!H574</f>
        <v>決</v>
      </c>
      <c r="M575" s="2" t="str">
        <f>STEP①【データ貼付】!I574</f>
        <v>OAC・ジュニア</v>
      </c>
      <c r="N575" s="2" t="str">
        <f>STEP①【データ貼付】!J574</f>
        <v>1</v>
      </c>
      <c r="O575" s="2" t="str">
        <f>STEP①【データ貼付】!K574</f>
        <v/>
      </c>
    </row>
    <row r="576" spans="1:15" x14ac:dyDescent="0.15">
      <c r="A576" s="2">
        <v>577</v>
      </c>
      <c r="B576" s="2" t="str">
        <f t="shared" si="17"/>
        <v>中学男子走幅跳26</v>
      </c>
      <c r="C576" s="2" t="str">
        <f>J576&amp;COUNTIF($J$3:J576,J576)</f>
        <v>渡辺惺己1</v>
      </c>
      <c r="D576" s="51" t="str">
        <f>STEP①【データ貼付】!D575&amp;STEP①【データ貼付】!E575</f>
        <v>中学男子走幅跳</v>
      </c>
      <c r="E576" s="16">
        <f>STEP①【データ貼付】!G575+ROW()/1000000</f>
        <v>489.00057600000002</v>
      </c>
      <c r="F576" s="2">
        <f t="shared" si="18"/>
        <v>26</v>
      </c>
      <c r="G576" s="2" t="str">
        <f>STEP①【データ貼付】!A575</f>
        <v>秋季陸上</v>
      </c>
      <c r="H576" s="2" t="str">
        <f>STEP①【データ貼付】!B575</f>
        <v>網走</v>
      </c>
      <c r="I576" s="49">
        <f>STEP①【データ貼付】!C575</f>
        <v>45179</v>
      </c>
      <c r="J576" s="2" t="str">
        <f>STEP①【データ貼付】!F575</f>
        <v>渡辺惺己</v>
      </c>
      <c r="K576" s="2">
        <f>STEP①【データ貼付】!G575</f>
        <v>489</v>
      </c>
      <c r="L576" s="2" t="str">
        <f>STEP①【データ貼付】!H575</f>
        <v>決</v>
      </c>
      <c r="M576" s="2" t="str">
        <f>STEP①【データ貼付】!I575</f>
        <v>雄武中</v>
      </c>
      <c r="N576" s="2" t="str">
        <f>STEP①【データ貼付】!J575</f>
        <v>1</v>
      </c>
      <c r="O576" s="2" t="str">
        <f>STEP①【データ貼付】!K575</f>
        <v>+2.4</v>
      </c>
    </row>
    <row r="577" spans="1:15" x14ac:dyDescent="0.15">
      <c r="A577" s="2">
        <v>578</v>
      </c>
      <c r="B577" s="2" t="str">
        <f t="shared" si="17"/>
        <v>高校男子走幅跳10</v>
      </c>
      <c r="C577" s="2" t="str">
        <f>J577&amp;COUNTIF($J$3:J577,J577)</f>
        <v>渡邊桜弥1</v>
      </c>
      <c r="D577" s="51" t="str">
        <f>STEP①【データ貼付】!D576&amp;STEP①【データ貼付】!E576</f>
        <v>高校男子走幅跳</v>
      </c>
      <c r="E577" s="16">
        <f>STEP①【データ貼付】!G576+ROW()/1000000</f>
        <v>583.00057700000002</v>
      </c>
      <c r="F577" s="2">
        <f t="shared" si="18"/>
        <v>10</v>
      </c>
      <c r="G577" s="2" t="str">
        <f>STEP①【データ貼付】!A576</f>
        <v>秋季陸上</v>
      </c>
      <c r="H577" s="2" t="str">
        <f>STEP①【データ貼付】!B576</f>
        <v>網走</v>
      </c>
      <c r="I577" s="49">
        <f>STEP①【データ貼付】!C576</f>
        <v>45178</v>
      </c>
      <c r="J577" s="2" t="str">
        <f>STEP①【データ貼付】!F576</f>
        <v>渡邊桜弥</v>
      </c>
      <c r="K577" s="2">
        <f>STEP①【データ貼付】!G576</f>
        <v>583</v>
      </c>
      <c r="L577" s="2" t="str">
        <f>STEP①【データ貼付】!H576</f>
        <v>決</v>
      </c>
      <c r="M577" s="2" t="str">
        <f>STEP①【データ貼付】!I576</f>
        <v>紋別高</v>
      </c>
      <c r="N577" s="2" t="str">
        <f>STEP①【データ貼付】!J576</f>
        <v>1</v>
      </c>
      <c r="O577" s="2" t="str">
        <f>STEP①【データ貼付】!K576</f>
        <v>+2.1</v>
      </c>
    </row>
    <row r="578" spans="1:15" x14ac:dyDescent="0.15">
      <c r="A578" s="2">
        <v>579</v>
      </c>
      <c r="B578" s="2" t="str">
        <f t="shared" si="17"/>
        <v>中学男子砲丸投33</v>
      </c>
      <c r="C578" s="2" t="str">
        <f>J578&amp;COUNTIF($J$3:J578,J578)</f>
        <v>渡邉心1</v>
      </c>
      <c r="D578" s="51" t="str">
        <f>STEP①【データ貼付】!D577&amp;STEP①【データ貼付】!E577</f>
        <v>中学男子砲丸投</v>
      </c>
      <c r="E578" s="16">
        <f>STEP①【データ貼付】!G577+ROW()/1000000</f>
        <v>678.00057800000002</v>
      </c>
      <c r="F578" s="2">
        <f t="shared" si="18"/>
        <v>33</v>
      </c>
      <c r="G578" s="2" t="str">
        <f>STEP①【データ貼付】!A577</f>
        <v>中体連</v>
      </c>
      <c r="H578" s="2" t="str">
        <f>STEP①【データ貼付】!B577</f>
        <v>北見</v>
      </c>
      <c r="I578" s="49">
        <f>STEP①【データ貼付】!C577</f>
        <v>45095</v>
      </c>
      <c r="J578" s="2" t="str">
        <f>STEP①【データ貼付】!F577</f>
        <v>渡邉心</v>
      </c>
      <c r="K578" s="2">
        <f>STEP①【データ貼付】!G577</f>
        <v>678</v>
      </c>
      <c r="L578" s="2" t="str">
        <f>STEP①【データ貼付】!H577</f>
        <v>決</v>
      </c>
      <c r="M578" s="2" t="str">
        <f>STEP①【データ貼付】!I577</f>
        <v>北見北光中</v>
      </c>
      <c r="N578" s="2" t="str">
        <f>STEP①【データ貼付】!J577</f>
        <v>1</v>
      </c>
      <c r="O578" s="2" t="str">
        <f>STEP①【データ貼付】!K577</f>
        <v/>
      </c>
    </row>
    <row r="579" spans="1:15" x14ac:dyDescent="0.15">
      <c r="A579" s="2">
        <v>580</v>
      </c>
      <c r="B579" s="2" t="str">
        <f t="shared" si="17"/>
        <v>小学男子ｼﾞｬﾍﾞﾘｯｸﾎﾞｰﾙｽﾛｰ50</v>
      </c>
      <c r="C579" s="2" t="str">
        <f>J579&amp;COUNTIF($J$3:J579,J579)</f>
        <v>登藤那月1</v>
      </c>
      <c r="D579" s="51" t="str">
        <f>STEP①【データ貼付】!D578&amp;STEP①【データ貼付】!E578</f>
        <v>小学男子ｼﾞｬﾍﾞﾘｯｸﾎﾞｰﾙｽﾛｰ</v>
      </c>
      <c r="E579" s="16">
        <f>STEP①【データ貼付】!G578+ROW()/1000000</f>
        <v>1869.000579</v>
      </c>
      <c r="F579" s="2">
        <f t="shared" si="18"/>
        <v>50</v>
      </c>
      <c r="G579" s="2" t="str">
        <f>STEP①【データ貼付】!A578</f>
        <v>全小予選</v>
      </c>
      <c r="H579" s="2" t="str">
        <f>STEP①【データ貼付】!B578</f>
        <v>北見</v>
      </c>
      <c r="I579" s="49">
        <f>STEP①【データ貼付】!C578</f>
        <v>45074</v>
      </c>
      <c r="J579" s="2" t="str">
        <f>STEP①【データ貼付】!F578</f>
        <v>登藤那月</v>
      </c>
      <c r="K579" s="2">
        <f>STEP①【データ貼付】!G578</f>
        <v>1869</v>
      </c>
      <c r="L579" s="2" t="str">
        <f>STEP①【データ貼付】!H578</f>
        <v>決</v>
      </c>
      <c r="M579" s="2" t="str">
        <f>STEP①【データ貼付】!I578</f>
        <v>常呂陸少</v>
      </c>
      <c r="N579" s="2" t="str">
        <f>STEP①【データ貼付】!J578</f>
        <v>4</v>
      </c>
      <c r="O579" s="2" t="str">
        <f>STEP①【データ貼付】!K578</f>
        <v/>
      </c>
    </row>
    <row r="580" spans="1:15" x14ac:dyDescent="0.15">
      <c r="A580" s="2">
        <v>581</v>
      </c>
      <c r="B580" s="2" t="str">
        <f t="shared" ref="B580:B643" si="19">D580&amp;F580</f>
        <v>小学男子走幅跳37</v>
      </c>
      <c r="C580" s="2" t="str">
        <f>J580&amp;COUNTIF($J$3:J580,J580)</f>
        <v>登藤那月2</v>
      </c>
      <c r="D580" s="51" t="str">
        <f>STEP①【データ貼付】!D579&amp;STEP①【データ貼付】!E579</f>
        <v>小学男子走幅跳</v>
      </c>
      <c r="E580" s="16">
        <f>STEP①【データ貼付】!G579+ROW()/1000000</f>
        <v>276.00058000000001</v>
      </c>
      <c r="F580" s="2">
        <f t="shared" ref="F580:F643" si="20">SUMPRODUCT(($D$3:$D$685=D580)*($E$3:$E$685&gt;E580))+1</f>
        <v>37</v>
      </c>
      <c r="G580" s="2" t="str">
        <f>STEP①【データ貼付】!A579</f>
        <v>全小予選</v>
      </c>
      <c r="H580" s="2" t="str">
        <f>STEP①【データ貼付】!B579</f>
        <v>北見</v>
      </c>
      <c r="I580" s="49">
        <f>STEP①【データ貼付】!C579</f>
        <v>45074</v>
      </c>
      <c r="J580" s="2" t="str">
        <f>STEP①【データ貼付】!F579</f>
        <v>登藤那月</v>
      </c>
      <c r="K580" s="2">
        <f>STEP①【データ貼付】!G579</f>
        <v>276</v>
      </c>
      <c r="L580" s="2" t="str">
        <f>STEP①【データ貼付】!H579</f>
        <v>決</v>
      </c>
      <c r="M580" s="2" t="str">
        <f>STEP①【データ貼付】!I579</f>
        <v>常呂陸少</v>
      </c>
      <c r="N580" s="2" t="str">
        <f>STEP①【データ貼付】!J579</f>
        <v>4</v>
      </c>
      <c r="O580" s="2" t="str">
        <f>STEP①【データ貼付】!K579</f>
        <v>0.0</v>
      </c>
    </row>
    <row r="581" spans="1:15" x14ac:dyDescent="0.15">
      <c r="A581" s="2">
        <v>582</v>
      </c>
      <c r="B581" s="2" t="str">
        <f t="shared" si="19"/>
        <v>小学男子ｼﾞｬﾍﾞﾘｯｸﾎﾞｰﾙｽﾛｰ53</v>
      </c>
      <c r="C581" s="2" t="str">
        <f>J581&amp;COUNTIF($J$3:J581,J581)</f>
        <v>土橋侑生1</v>
      </c>
      <c r="D581" s="51" t="str">
        <f>STEP①【データ貼付】!D580&amp;STEP①【データ貼付】!E580</f>
        <v>小学男子ｼﾞｬﾍﾞﾘｯｸﾎﾞｰﾙｽﾛｰ</v>
      </c>
      <c r="E581" s="16">
        <f>STEP①【データ貼付】!G580+ROW()/1000000</f>
        <v>1761.000581</v>
      </c>
      <c r="F581" s="2">
        <f t="shared" si="20"/>
        <v>53</v>
      </c>
      <c r="G581" s="2" t="str">
        <f>STEP①【データ貼付】!A580</f>
        <v>全小予選</v>
      </c>
      <c r="H581" s="2" t="str">
        <f>STEP①【データ貼付】!B580</f>
        <v>北見</v>
      </c>
      <c r="I581" s="49">
        <f>STEP①【データ貼付】!C580</f>
        <v>45074</v>
      </c>
      <c r="J581" s="2" t="str">
        <f>STEP①【データ貼付】!F580</f>
        <v>土橋侑生</v>
      </c>
      <c r="K581" s="2">
        <f>STEP①【データ貼付】!G580</f>
        <v>1761</v>
      </c>
      <c r="L581" s="2" t="str">
        <f>STEP①【データ貼付】!H580</f>
        <v>決</v>
      </c>
      <c r="M581" s="2" t="str">
        <f>STEP①【データ貼付】!I580</f>
        <v>知床AC</v>
      </c>
      <c r="N581" s="2">
        <f>STEP①【データ貼付】!J580</f>
        <v>4</v>
      </c>
      <c r="O581" s="2" t="str">
        <f>STEP①【データ貼付】!K580</f>
        <v/>
      </c>
    </row>
    <row r="582" spans="1:15" x14ac:dyDescent="0.15">
      <c r="A582" s="2">
        <v>583</v>
      </c>
      <c r="B582" s="2" t="str">
        <f t="shared" si="19"/>
        <v>小学女子ｼﾞｬﾍﾞﾘｯｸﾎﾞｰﾙｽﾛｰ4</v>
      </c>
      <c r="C582" s="2" t="str">
        <f>J582&amp;COUNTIF($J$3:J582,J582)</f>
        <v>土本ゆず希1</v>
      </c>
      <c r="D582" s="51" t="str">
        <f>STEP①【データ貼付】!D581&amp;STEP①【データ貼付】!E581</f>
        <v>小学女子ｼﾞｬﾍﾞﾘｯｸﾎﾞｰﾙｽﾛｰ</v>
      </c>
      <c r="E582" s="16">
        <f>STEP①【データ貼付】!G581+ROW()/1000000</f>
        <v>2933.0005820000001</v>
      </c>
      <c r="F582" s="2">
        <f t="shared" si="20"/>
        <v>4</v>
      </c>
      <c r="G582" s="2" t="str">
        <f>STEP①【データ貼付】!A581</f>
        <v>小学生記録会</v>
      </c>
      <c r="H582" s="2" t="str">
        <f>STEP①【データ貼付】!B581</f>
        <v>北見</v>
      </c>
      <c r="I582" s="49">
        <f>STEP①【データ貼付】!C581</f>
        <v>45199</v>
      </c>
      <c r="J582" s="2" t="str">
        <f>STEP①【データ貼付】!F581</f>
        <v>土本ゆず希</v>
      </c>
      <c r="K582" s="2">
        <f>STEP①【データ貼付】!G581</f>
        <v>2933</v>
      </c>
      <c r="L582" s="2" t="str">
        <f>STEP①【データ貼付】!H581</f>
        <v>決</v>
      </c>
      <c r="M582" s="2" t="str">
        <f>STEP①【データ貼付】!I581</f>
        <v>常呂陸少</v>
      </c>
      <c r="N582" s="2" t="str">
        <f>STEP①【データ貼付】!J581</f>
        <v>4</v>
      </c>
      <c r="O582" s="2" t="str">
        <f>STEP①【データ貼付】!K581</f>
        <v/>
      </c>
    </row>
    <row r="583" spans="1:15" x14ac:dyDescent="0.15">
      <c r="A583" s="2">
        <v>584</v>
      </c>
      <c r="B583" s="2" t="str">
        <f t="shared" si="19"/>
        <v>小学男子ｼﾞｬﾍﾞﾘｯｸﾎﾞｰﾙｽﾛｰ45</v>
      </c>
      <c r="C583" s="2" t="str">
        <f>J583&amp;COUNTIF($J$3:J583,J583)</f>
        <v>土本柊羽1</v>
      </c>
      <c r="D583" s="51" t="str">
        <f>STEP①【データ貼付】!D582&amp;STEP①【データ貼付】!E582</f>
        <v>小学男子ｼﾞｬﾍﾞﾘｯｸﾎﾞｰﾙｽﾛｰ</v>
      </c>
      <c r="E583" s="16">
        <f>STEP①【データ貼付】!G582+ROW()/1000000</f>
        <v>2007.000583</v>
      </c>
      <c r="F583" s="2">
        <f t="shared" si="20"/>
        <v>45</v>
      </c>
      <c r="G583" s="2" t="str">
        <f>STEP①【データ貼付】!A582</f>
        <v>小学生記録会</v>
      </c>
      <c r="H583" s="2" t="str">
        <f>STEP①【データ貼付】!B582</f>
        <v>北見</v>
      </c>
      <c r="I583" s="49">
        <f>STEP①【データ貼付】!C582</f>
        <v>45199</v>
      </c>
      <c r="J583" s="2" t="str">
        <f>STEP①【データ貼付】!F582</f>
        <v>土本柊羽</v>
      </c>
      <c r="K583" s="2">
        <f>STEP①【データ貼付】!G582</f>
        <v>2007</v>
      </c>
      <c r="L583" s="2" t="str">
        <f>STEP①【データ貼付】!H582</f>
        <v>決</v>
      </c>
      <c r="M583" s="2" t="str">
        <f>STEP①【データ貼付】!I582</f>
        <v>常呂陸少</v>
      </c>
      <c r="N583" s="2" t="str">
        <f>STEP①【データ貼付】!J582</f>
        <v>4</v>
      </c>
      <c r="O583" s="2" t="str">
        <f>STEP①【データ貼付】!K582</f>
        <v/>
      </c>
    </row>
    <row r="584" spans="1:15" x14ac:dyDescent="0.15">
      <c r="A584" s="2">
        <v>585</v>
      </c>
      <c r="B584" s="2" t="str">
        <f t="shared" si="19"/>
        <v>小学男子走幅跳18</v>
      </c>
      <c r="C584" s="2" t="str">
        <f>J584&amp;COUNTIF($J$3:J584,J584)</f>
        <v>土本柊羽2</v>
      </c>
      <c r="D584" s="51" t="str">
        <f>STEP①【データ貼付】!D583&amp;STEP①【データ貼付】!E583</f>
        <v>小学男子走幅跳</v>
      </c>
      <c r="E584" s="16">
        <f>STEP①【データ貼付】!G583+ROW()/1000000</f>
        <v>335.000584</v>
      </c>
      <c r="F584" s="2">
        <f t="shared" si="20"/>
        <v>18</v>
      </c>
      <c r="G584" s="2" t="str">
        <f>STEP①【データ貼付】!A583</f>
        <v>全小予選</v>
      </c>
      <c r="H584" s="2" t="str">
        <f>STEP①【データ貼付】!B583</f>
        <v>北見</v>
      </c>
      <c r="I584" s="49">
        <f>STEP①【データ貼付】!C583</f>
        <v>45074</v>
      </c>
      <c r="J584" s="2" t="str">
        <f>STEP①【データ貼付】!F583</f>
        <v>土本柊羽</v>
      </c>
      <c r="K584" s="2">
        <f>STEP①【データ貼付】!G583</f>
        <v>335</v>
      </c>
      <c r="L584" s="2" t="str">
        <f>STEP①【データ貼付】!H583</f>
        <v>決</v>
      </c>
      <c r="M584" s="2" t="str">
        <f>STEP①【データ貼付】!I583</f>
        <v>常呂陸少</v>
      </c>
      <c r="N584" s="2" t="str">
        <f>STEP①【データ貼付】!J583</f>
        <v>4</v>
      </c>
      <c r="O584" s="2" t="str">
        <f>STEP①【データ貼付】!K583</f>
        <v>0.0</v>
      </c>
    </row>
    <row r="585" spans="1:15" x14ac:dyDescent="0.15">
      <c r="A585" s="2">
        <v>586</v>
      </c>
      <c r="B585" s="2" t="str">
        <f t="shared" si="19"/>
        <v>高校女子ハンマー投3</v>
      </c>
      <c r="C585" s="2" t="str">
        <f>J585&amp;COUNTIF($J$3:J585,J585)</f>
        <v>島谷梨央1</v>
      </c>
      <c r="D585" s="51" t="str">
        <f>STEP①【データ貼付】!D584&amp;STEP①【データ貼付】!E584</f>
        <v>高校女子ハンマー投</v>
      </c>
      <c r="E585" s="16">
        <f>STEP①【データ貼付】!G584+ROW()/1000000</f>
        <v>2443.0005849999998</v>
      </c>
      <c r="F585" s="2">
        <f t="shared" si="20"/>
        <v>3</v>
      </c>
      <c r="G585" s="2" t="str">
        <f>STEP①【データ貼付】!A584</f>
        <v>秋季陸上</v>
      </c>
      <c r="H585" s="2" t="str">
        <f>STEP①【データ貼付】!B584</f>
        <v>網走</v>
      </c>
      <c r="I585" s="49">
        <f>STEP①【データ貼付】!C584</f>
        <v>45178</v>
      </c>
      <c r="J585" s="2" t="str">
        <f>STEP①【データ貼付】!F584</f>
        <v>島谷梨央</v>
      </c>
      <c r="K585" s="2">
        <f>STEP①【データ貼付】!G584</f>
        <v>2443</v>
      </c>
      <c r="L585" s="2" t="str">
        <f>STEP①【データ貼付】!H584</f>
        <v>決</v>
      </c>
      <c r="M585" s="2" t="str">
        <f>STEP①【データ貼付】!I584</f>
        <v>雄武高</v>
      </c>
      <c r="N585" s="2" t="str">
        <f>STEP①【データ貼付】!J584</f>
        <v>1</v>
      </c>
      <c r="O585" s="2" t="str">
        <f>STEP①【データ貼付】!K584</f>
        <v/>
      </c>
    </row>
    <row r="586" spans="1:15" x14ac:dyDescent="0.15">
      <c r="A586" s="2">
        <v>587</v>
      </c>
      <c r="B586" s="2" t="str">
        <f t="shared" si="19"/>
        <v>高校女子やり投15</v>
      </c>
      <c r="C586" s="2" t="str">
        <f>J586&amp;COUNTIF($J$3:J586,J586)</f>
        <v>島谷梨央2</v>
      </c>
      <c r="D586" s="51" t="str">
        <f>STEP①【データ貼付】!D585&amp;STEP①【データ貼付】!E585</f>
        <v>高校女子やり投</v>
      </c>
      <c r="E586" s="16">
        <f>STEP①【データ貼付】!G585+ROW()/1000000</f>
        <v>1393.0005860000001</v>
      </c>
      <c r="F586" s="2">
        <f t="shared" si="20"/>
        <v>15</v>
      </c>
      <c r="G586" s="2" t="str">
        <f>STEP①【データ貼付】!A585</f>
        <v>高校支部</v>
      </c>
      <c r="H586" s="2" t="str">
        <f>STEP①【データ貼付】!B585</f>
        <v>北見</v>
      </c>
      <c r="I586" s="49" t="str">
        <f>STEP①【データ貼付】!C585</f>
        <v>223/5/19</v>
      </c>
      <c r="J586" s="2" t="str">
        <f>STEP①【データ貼付】!F585</f>
        <v>島谷梨央</v>
      </c>
      <c r="K586" s="2">
        <f>STEP①【データ貼付】!G585</f>
        <v>1393</v>
      </c>
      <c r="L586" s="2" t="str">
        <f>STEP①【データ貼付】!H585</f>
        <v>決</v>
      </c>
      <c r="M586" s="2" t="str">
        <f>STEP①【データ貼付】!I585</f>
        <v>雄武</v>
      </c>
      <c r="N586" s="2" t="str">
        <f>STEP①【データ貼付】!J585</f>
        <v>1</v>
      </c>
      <c r="O586" s="2" t="str">
        <f>STEP①【データ貼付】!K585</f>
        <v/>
      </c>
    </row>
    <row r="587" spans="1:15" x14ac:dyDescent="0.15">
      <c r="A587" s="2">
        <v>588</v>
      </c>
      <c r="B587" s="2" t="str">
        <f t="shared" si="19"/>
        <v>高校女子円盤投15</v>
      </c>
      <c r="C587" s="2" t="str">
        <f>J587&amp;COUNTIF($J$3:J587,J587)</f>
        <v>島谷梨央3</v>
      </c>
      <c r="D587" s="51" t="str">
        <f>STEP①【データ貼付】!D586&amp;STEP①【データ貼付】!E586</f>
        <v>高校女子円盤投</v>
      </c>
      <c r="E587" s="16">
        <f>STEP①【データ貼付】!G586+ROW()/1000000</f>
        <v>1161.000587</v>
      </c>
      <c r="F587" s="2">
        <f t="shared" si="20"/>
        <v>15</v>
      </c>
      <c r="G587" s="2" t="str">
        <f>STEP①【データ貼付】!A586</f>
        <v>高校支部</v>
      </c>
      <c r="H587" s="2" t="str">
        <f>STEP①【データ貼付】!B586</f>
        <v>北見</v>
      </c>
      <c r="I587" s="49" t="str">
        <f>STEP①【データ貼付】!C586</f>
        <v>223/5/19</v>
      </c>
      <c r="J587" s="2" t="str">
        <f>STEP①【データ貼付】!F586</f>
        <v>島谷梨央</v>
      </c>
      <c r="K587" s="2">
        <f>STEP①【データ貼付】!G586</f>
        <v>1161</v>
      </c>
      <c r="L587" s="2" t="str">
        <f>STEP①【データ貼付】!H586</f>
        <v>決</v>
      </c>
      <c r="M587" s="2" t="str">
        <f>STEP①【データ貼付】!I586</f>
        <v>雄武</v>
      </c>
      <c r="N587" s="2" t="str">
        <f>STEP①【データ貼付】!J586</f>
        <v>1</v>
      </c>
      <c r="O587" s="2" t="str">
        <f>STEP①【データ貼付】!K586</f>
        <v/>
      </c>
    </row>
    <row r="588" spans="1:15" x14ac:dyDescent="0.15">
      <c r="A588" s="2">
        <v>589</v>
      </c>
      <c r="B588" s="2" t="str">
        <f t="shared" si="19"/>
        <v>高校女子ハンマー投5</v>
      </c>
      <c r="C588" s="2" t="str">
        <f>J588&amp;COUNTIF($J$3:J588,J588)</f>
        <v>島谷莉央1</v>
      </c>
      <c r="D588" s="51" t="str">
        <f>STEP①【データ貼付】!D587&amp;STEP①【データ貼付】!E587</f>
        <v>高校女子ハンマー投</v>
      </c>
      <c r="E588" s="16">
        <f>STEP①【データ貼付】!G587+ROW()/1000000</f>
        <v>2221.0005879999999</v>
      </c>
      <c r="F588" s="2">
        <f t="shared" si="20"/>
        <v>5</v>
      </c>
      <c r="G588" s="2" t="str">
        <f>STEP①【データ貼付】!A587</f>
        <v>全道高校新人</v>
      </c>
      <c r="H588" s="2" t="str">
        <f>STEP①【データ貼付】!B587</f>
        <v>花咲</v>
      </c>
      <c r="I588" s="49" t="str">
        <f>STEP①【データ貼付】!C587</f>
        <v>223/9/20</v>
      </c>
      <c r="J588" s="2" t="str">
        <f>STEP①【データ貼付】!F587</f>
        <v>島谷莉央</v>
      </c>
      <c r="K588" s="2">
        <f>STEP①【データ貼付】!G587</f>
        <v>2221</v>
      </c>
      <c r="L588" s="2" t="str">
        <f>STEP①【データ貼付】!H587</f>
        <v>決</v>
      </c>
      <c r="M588" s="2" t="str">
        <f>STEP①【データ貼付】!I587</f>
        <v>雄武</v>
      </c>
      <c r="N588" s="2">
        <f>STEP①【データ貼付】!J587</f>
        <v>1</v>
      </c>
      <c r="O588" s="2">
        <f>STEP①【データ貼付】!K587</f>
        <v>0</v>
      </c>
    </row>
    <row r="589" spans="1:15" x14ac:dyDescent="0.15">
      <c r="A589" s="2">
        <v>590</v>
      </c>
      <c r="B589" s="2" t="str">
        <f t="shared" si="19"/>
        <v>高校女子やり投13</v>
      </c>
      <c r="C589" s="2" t="str">
        <f>J589&amp;COUNTIF($J$3:J589,J589)</f>
        <v>島谷莉央2</v>
      </c>
      <c r="D589" s="51" t="str">
        <f>STEP①【データ貼付】!D588&amp;STEP①【データ貼付】!E588</f>
        <v>高校女子やり投</v>
      </c>
      <c r="E589" s="16">
        <f>STEP①【データ貼付】!G588+ROW()/1000000</f>
        <v>1748.000589</v>
      </c>
      <c r="F589" s="2">
        <f t="shared" si="20"/>
        <v>13</v>
      </c>
      <c r="G589" s="2" t="str">
        <f>STEP①【データ貼付】!A588</f>
        <v>選手権</v>
      </c>
      <c r="H589" s="2" t="str">
        <f>STEP①【データ貼付】!B588</f>
        <v>北見</v>
      </c>
      <c r="I589" s="49" t="str">
        <f>STEP①【データ貼付】!C588</f>
        <v>223/5/6</v>
      </c>
      <c r="J589" s="2" t="str">
        <f>STEP①【データ貼付】!F588</f>
        <v>島谷莉央</v>
      </c>
      <c r="K589" s="2">
        <f>STEP①【データ貼付】!G588</f>
        <v>1748</v>
      </c>
      <c r="L589" s="2" t="str">
        <f>STEP①【データ貼付】!H588</f>
        <v>決</v>
      </c>
      <c r="M589" s="2" t="str">
        <f>STEP①【データ貼付】!I588</f>
        <v>ｵｳﾑ高校</v>
      </c>
      <c r="N589" s="2" t="str">
        <f>STEP①【データ貼付】!J588</f>
        <v>1</v>
      </c>
      <c r="O589" s="2" t="str">
        <f>STEP①【データ貼付】!K588</f>
        <v/>
      </c>
    </row>
    <row r="590" spans="1:15" x14ac:dyDescent="0.15">
      <c r="A590" s="2">
        <v>591</v>
      </c>
      <c r="B590" s="2" t="str">
        <f t="shared" si="19"/>
        <v>中学男子ｼﾞｬﾍﾞﾘｯｸｽﾛｰ7</v>
      </c>
      <c r="C590" s="2" t="str">
        <f>J590&amp;COUNTIF($J$3:J590,J590)</f>
        <v>東條　来音1</v>
      </c>
      <c r="D590" s="51" t="str">
        <f>STEP①【データ貼付】!D589&amp;STEP①【データ貼付】!E589</f>
        <v>中学男子ｼﾞｬﾍﾞﾘｯｸｽﾛｰ</v>
      </c>
      <c r="E590" s="16">
        <f>STEP①【データ貼付】!G589+ROW()/1000000</f>
        <v>4332.0005899999996</v>
      </c>
      <c r="F590" s="2">
        <f t="shared" si="20"/>
        <v>7</v>
      </c>
      <c r="G590" s="2" t="str">
        <f>STEP①【データ貼付】!A589</f>
        <v>北海道ジュニア</v>
      </c>
      <c r="H590" s="2" t="str">
        <f>STEP①【データ貼付】!B589</f>
        <v>千歳</v>
      </c>
      <c r="I590" s="49" t="str">
        <f>STEP①【データ貼付】!C589</f>
        <v>223/9/3</v>
      </c>
      <c r="J590" s="2" t="str">
        <f>STEP①【データ貼付】!F589</f>
        <v>東條　来音</v>
      </c>
      <c r="K590" s="2">
        <f>STEP①【データ貼付】!G589</f>
        <v>4332</v>
      </c>
      <c r="L590" s="2" t="str">
        <f>STEP①【データ貼付】!H589</f>
        <v>決</v>
      </c>
      <c r="M590" s="2" t="str">
        <f>STEP①【データ貼付】!I589</f>
        <v>網走第二中</v>
      </c>
      <c r="N590" s="2">
        <f>STEP①【データ貼付】!J589</f>
        <v>3</v>
      </c>
      <c r="O590" s="2">
        <f>STEP①【データ貼付】!K589</f>
        <v>0</v>
      </c>
    </row>
    <row r="591" spans="1:15" x14ac:dyDescent="0.15">
      <c r="A591" s="2">
        <v>592</v>
      </c>
      <c r="B591" s="2" t="str">
        <f t="shared" si="19"/>
        <v>中学男子ｼﾞｬﾍﾞﾘｯｸｽﾛｰ5</v>
      </c>
      <c r="C591" s="2" t="str">
        <f>J591&amp;COUNTIF($J$3:J591,J591)</f>
        <v>東條来音1</v>
      </c>
      <c r="D591" s="51" t="str">
        <f>STEP①【データ貼付】!D590&amp;STEP①【データ貼付】!E590</f>
        <v>中学男子ｼﾞｬﾍﾞﾘｯｸｽﾛｰ</v>
      </c>
      <c r="E591" s="16">
        <f>STEP①【データ貼付】!G590+ROW()/1000000</f>
        <v>4521.000591</v>
      </c>
      <c r="F591" s="2">
        <f t="shared" si="20"/>
        <v>5</v>
      </c>
      <c r="G591" s="2" t="str">
        <f>STEP①【データ貼付】!A590</f>
        <v>混成記録会</v>
      </c>
      <c r="H591" s="2" t="str">
        <f>STEP①【データ貼付】!B590</f>
        <v>網走</v>
      </c>
      <c r="I591" s="49" t="str">
        <f>STEP①【データ貼付】!C590</f>
        <v>10月14日</v>
      </c>
      <c r="J591" s="2" t="str">
        <f>STEP①【データ貼付】!F590</f>
        <v>東條来音</v>
      </c>
      <c r="K591" s="2">
        <f>STEP①【データ貼付】!G590</f>
        <v>4521</v>
      </c>
      <c r="L591" s="2" t="str">
        <f>STEP①【データ貼付】!H590</f>
        <v>決</v>
      </c>
      <c r="M591" s="2" t="str">
        <f>STEP①【データ貼付】!I590</f>
        <v>網走第二中</v>
      </c>
      <c r="N591" s="2" t="str">
        <f>STEP①【データ貼付】!J590</f>
        <v>3</v>
      </c>
      <c r="O591" s="2" t="str">
        <f>STEP①【データ貼付】!K590</f>
        <v/>
      </c>
    </row>
    <row r="592" spans="1:15" x14ac:dyDescent="0.15">
      <c r="A592" s="2">
        <v>593</v>
      </c>
      <c r="B592" s="2" t="str">
        <f t="shared" si="19"/>
        <v>中学女子ｼﾞｬﾍﾞﾘｯｸｽﾛｰ20</v>
      </c>
      <c r="C592" s="2" t="str">
        <f>J592&amp;COUNTIF($J$3:J592,J592)</f>
        <v>湯浅海璃1</v>
      </c>
      <c r="D592" s="51" t="str">
        <f>STEP①【データ貼付】!D591&amp;STEP①【データ貼付】!E591</f>
        <v>中学女子ｼﾞｬﾍﾞﾘｯｸｽﾛｰ</v>
      </c>
      <c r="E592" s="16">
        <f>STEP①【データ貼付】!G591+ROW()/1000000</f>
        <v>1333.0005920000001</v>
      </c>
      <c r="F592" s="2">
        <f t="shared" si="20"/>
        <v>20</v>
      </c>
      <c r="G592" s="2" t="str">
        <f>STEP①【データ貼付】!A591</f>
        <v>記録会③</v>
      </c>
      <c r="H592" s="2" t="str">
        <f>STEP①【データ貼付】!B591</f>
        <v>北見</v>
      </c>
      <c r="I592" s="49" t="str">
        <f>STEP①【データ貼付】!C591</f>
        <v>223/7/17</v>
      </c>
      <c r="J592" s="2" t="str">
        <f>STEP①【データ貼付】!F591</f>
        <v>湯浅海璃</v>
      </c>
      <c r="K592" s="2">
        <f>STEP①【データ貼付】!G591</f>
        <v>1333</v>
      </c>
      <c r="L592" s="2" t="str">
        <f>STEP①【データ貼付】!H591</f>
        <v>決</v>
      </c>
      <c r="M592" s="2" t="str">
        <f>STEP①【データ貼付】!I591</f>
        <v>北見常呂中</v>
      </c>
      <c r="N592" s="2" t="str">
        <f>STEP①【データ貼付】!J591</f>
        <v>2</v>
      </c>
      <c r="O592" s="2" t="str">
        <f>STEP①【データ貼付】!K591</f>
        <v/>
      </c>
    </row>
    <row r="593" spans="1:15" x14ac:dyDescent="0.15">
      <c r="A593" s="2">
        <v>594</v>
      </c>
      <c r="B593" s="2" t="str">
        <f t="shared" si="19"/>
        <v>中学女子円盤投4</v>
      </c>
      <c r="C593" s="2" t="str">
        <f>J593&amp;COUNTIF($J$3:J593,J593)</f>
        <v>湯浅海璃2</v>
      </c>
      <c r="D593" s="51" t="str">
        <f>STEP①【データ貼付】!D592&amp;STEP①【データ貼付】!E592</f>
        <v>中学女子円盤投</v>
      </c>
      <c r="E593" s="16">
        <f>STEP①【データ貼付】!G592+ROW()/1000000</f>
        <v>1490.000593</v>
      </c>
      <c r="F593" s="2">
        <f t="shared" si="20"/>
        <v>4</v>
      </c>
      <c r="G593" s="2" t="str">
        <f>STEP①【データ貼付】!A592</f>
        <v>中体連</v>
      </c>
      <c r="H593" s="2" t="str">
        <f>STEP①【データ貼付】!B592</f>
        <v>北見</v>
      </c>
      <c r="I593" s="49">
        <f>STEP①【データ貼付】!C592</f>
        <v>45094</v>
      </c>
      <c r="J593" s="2" t="str">
        <f>STEP①【データ貼付】!F592</f>
        <v>湯浅海璃</v>
      </c>
      <c r="K593" s="2">
        <f>STEP①【データ貼付】!G592</f>
        <v>1490</v>
      </c>
      <c r="L593" s="2" t="str">
        <f>STEP①【データ貼付】!H592</f>
        <v>決</v>
      </c>
      <c r="M593" s="2" t="str">
        <f>STEP①【データ貼付】!I592</f>
        <v>北見常呂</v>
      </c>
      <c r="N593" s="2" t="str">
        <f>STEP①【データ貼付】!J592</f>
        <v>2</v>
      </c>
      <c r="O593" s="2" t="str">
        <f>STEP①【データ貼付】!K592</f>
        <v/>
      </c>
    </row>
    <row r="594" spans="1:15" x14ac:dyDescent="0.15">
      <c r="A594" s="2">
        <v>595</v>
      </c>
      <c r="B594" s="2" t="str">
        <f t="shared" si="19"/>
        <v>中学男子走幅跳58</v>
      </c>
      <c r="C594" s="2" t="str">
        <f>J594&amp;COUNTIF($J$3:J594,J594)</f>
        <v>藤橋欣古1</v>
      </c>
      <c r="D594" s="51" t="str">
        <f>STEP①【データ貼付】!D593&amp;STEP①【データ貼付】!E593</f>
        <v>中学男子走幅跳</v>
      </c>
      <c r="E594" s="16">
        <f>STEP①【データ貼付】!G593+ROW()/1000000</f>
        <v>347.00059399999998</v>
      </c>
      <c r="F594" s="2">
        <f t="shared" si="20"/>
        <v>58</v>
      </c>
      <c r="G594" s="2" t="str">
        <f>STEP①【データ貼付】!A593</f>
        <v>秋季陸上</v>
      </c>
      <c r="H594" s="2" t="str">
        <f>STEP①【データ貼付】!B593</f>
        <v>網走</v>
      </c>
      <c r="I594" s="49">
        <f>STEP①【データ貼付】!C593</f>
        <v>45179</v>
      </c>
      <c r="J594" s="2" t="str">
        <f>STEP①【データ貼付】!F593</f>
        <v>藤橋欣古</v>
      </c>
      <c r="K594" s="2">
        <f>STEP①【データ貼付】!G593</f>
        <v>347</v>
      </c>
      <c r="L594" s="2" t="str">
        <f>STEP①【データ貼付】!H593</f>
        <v>決</v>
      </c>
      <c r="M594" s="2" t="str">
        <f>STEP①【データ貼付】!I593</f>
        <v>遠軽中</v>
      </c>
      <c r="N594" s="2" t="str">
        <f>STEP①【データ貼付】!J593</f>
        <v>1</v>
      </c>
      <c r="O594" s="2" t="str">
        <f>STEP①【データ貼付】!K593</f>
        <v>+2.7</v>
      </c>
    </row>
    <row r="595" spans="1:15" x14ac:dyDescent="0.15">
      <c r="A595" s="2">
        <v>596</v>
      </c>
      <c r="B595" s="2" t="str">
        <f t="shared" si="19"/>
        <v>中学男子砲丸投13</v>
      </c>
      <c r="C595" s="2" t="str">
        <f>J595&amp;COUNTIF($J$3:J595,J595)</f>
        <v>藤原佑志郎1</v>
      </c>
      <c r="D595" s="51" t="str">
        <f>STEP①【データ貼付】!D594&amp;STEP①【データ貼付】!E594</f>
        <v>中学男子砲丸投</v>
      </c>
      <c r="E595" s="16">
        <f>STEP①【データ貼付】!G594+ROW()/1000000</f>
        <v>927.00059499999998</v>
      </c>
      <c r="F595" s="2">
        <f t="shared" si="20"/>
        <v>13</v>
      </c>
      <c r="G595" s="2" t="str">
        <f>STEP①【データ貼付】!A594</f>
        <v>ﾌｨｰﾙﾄﾞ記録会</v>
      </c>
      <c r="H595" s="2" t="str">
        <f>STEP①【データ貼付】!B594</f>
        <v>網走</v>
      </c>
      <c r="I595" s="49">
        <f>STEP①【データ貼付】!C594</f>
        <v>45080</v>
      </c>
      <c r="J595" s="2" t="str">
        <f>STEP①【データ貼付】!F594</f>
        <v>藤原佑志郎</v>
      </c>
      <c r="K595" s="2">
        <f>STEP①【データ貼付】!G594</f>
        <v>927</v>
      </c>
      <c r="L595" s="2" t="str">
        <f>STEP①【データ貼付】!H594</f>
        <v>決</v>
      </c>
      <c r="M595" s="2" t="str">
        <f>STEP①【データ貼付】!I594</f>
        <v>網走第二中</v>
      </c>
      <c r="N595" s="2" t="str">
        <f>STEP①【データ貼付】!J594</f>
        <v>3</v>
      </c>
      <c r="O595" s="2" t="str">
        <f>STEP①【データ貼付】!K594</f>
        <v/>
      </c>
    </row>
    <row r="596" spans="1:15" x14ac:dyDescent="0.15">
      <c r="A596" s="2">
        <v>597</v>
      </c>
      <c r="B596" s="2" t="str">
        <f t="shared" si="19"/>
        <v>小学女子ｼﾞｬﾍﾞﾘｯｸﾎﾞｰﾙｽﾛｰ11</v>
      </c>
      <c r="C596" s="2" t="str">
        <f>J596&amp;COUNTIF($J$3:J596,J596)</f>
        <v>藤川結妃1</v>
      </c>
      <c r="D596" s="51" t="str">
        <f>STEP①【データ貼付】!D595&amp;STEP①【データ貼付】!E595</f>
        <v>小学女子ｼﾞｬﾍﾞﾘｯｸﾎﾞｰﾙｽﾛｰ</v>
      </c>
      <c r="E596" s="16">
        <f>STEP①【データ貼付】!G595+ROW()/1000000</f>
        <v>2213.0005959999999</v>
      </c>
      <c r="F596" s="2">
        <f t="shared" si="20"/>
        <v>11</v>
      </c>
      <c r="G596" s="2" t="str">
        <f>STEP①【データ貼付】!A595</f>
        <v>小学生記録会</v>
      </c>
      <c r="H596" s="2" t="str">
        <f>STEP①【データ貼付】!B595</f>
        <v>北見</v>
      </c>
      <c r="I596" s="49">
        <f>STEP①【データ貼付】!C595</f>
        <v>45199</v>
      </c>
      <c r="J596" s="2" t="str">
        <f>STEP①【データ貼付】!F595</f>
        <v>藤川結妃</v>
      </c>
      <c r="K596" s="2">
        <f>STEP①【データ貼付】!G595</f>
        <v>2213</v>
      </c>
      <c r="L596" s="2" t="str">
        <f>STEP①【データ貼付】!H595</f>
        <v>決</v>
      </c>
      <c r="M596" s="2" t="str">
        <f>STEP①【データ貼付】!I595</f>
        <v>訓子府陸上少年団</v>
      </c>
      <c r="N596" s="2" t="str">
        <f>STEP①【データ貼付】!J595</f>
        <v>6</v>
      </c>
      <c r="O596" s="2" t="str">
        <f>STEP①【データ貼付】!K595</f>
        <v/>
      </c>
    </row>
    <row r="597" spans="1:15" x14ac:dyDescent="0.15">
      <c r="A597" s="2">
        <v>598</v>
      </c>
      <c r="B597" s="2" t="str">
        <f t="shared" si="19"/>
        <v>中学男子ｼﾞｬﾍﾞﾘｯｸｽﾛｰ22</v>
      </c>
      <c r="C597" s="2" t="str">
        <f>J597&amp;COUNTIF($J$3:J597,J597)</f>
        <v>藤川弥大1</v>
      </c>
      <c r="D597" s="51" t="str">
        <f>STEP①【データ貼付】!D596&amp;STEP①【データ貼付】!E596</f>
        <v>中学男子ｼﾞｬﾍﾞﾘｯｸｽﾛｰ</v>
      </c>
      <c r="E597" s="16">
        <f>STEP①【データ貼付】!G596+ROW()/1000000</f>
        <v>3279.0005970000002</v>
      </c>
      <c r="F597" s="2">
        <f t="shared" si="20"/>
        <v>22</v>
      </c>
      <c r="G597" s="2" t="str">
        <f>STEP①【データ貼付】!A596</f>
        <v>中体連新人</v>
      </c>
      <c r="H597" s="2" t="str">
        <f>STEP①【データ貼付】!B596</f>
        <v>網走</v>
      </c>
      <c r="I597" s="49">
        <f>STEP①【データ貼付】!C596</f>
        <v>45157</v>
      </c>
      <c r="J597" s="2" t="str">
        <f>STEP①【データ貼付】!F596</f>
        <v>藤川弥大</v>
      </c>
      <c r="K597" s="2">
        <f>STEP①【データ貼付】!G596</f>
        <v>3279</v>
      </c>
      <c r="L597" s="2" t="str">
        <f>STEP①【データ貼付】!H596</f>
        <v>決</v>
      </c>
      <c r="M597" s="2" t="str">
        <f>STEP①【データ貼付】!I596</f>
        <v>北見光西中</v>
      </c>
      <c r="N597" s="2" t="str">
        <f>STEP①【データ貼付】!J596</f>
        <v>2</v>
      </c>
      <c r="O597" s="2" t="str">
        <f>STEP①【データ貼付】!K596</f>
        <v/>
      </c>
    </row>
    <row r="598" spans="1:15" x14ac:dyDescent="0.15">
      <c r="A598" s="2">
        <v>599</v>
      </c>
      <c r="B598" s="2" t="str">
        <f t="shared" si="19"/>
        <v>中学男子砲丸投38</v>
      </c>
      <c r="C598" s="2" t="str">
        <f>J598&amp;COUNTIF($J$3:J598,J598)</f>
        <v>藤川弥大2</v>
      </c>
      <c r="D598" s="51" t="str">
        <f>STEP①【データ貼付】!D597&amp;STEP①【データ貼付】!E597</f>
        <v>中学男子砲丸投</v>
      </c>
      <c r="E598" s="16">
        <f>STEP①【データ貼付】!G597+ROW()/1000000</f>
        <v>580.00059799999997</v>
      </c>
      <c r="F598" s="2">
        <f t="shared" si="20"/>
        <v>38</v>
      </c>
      <c r="G598" s="2" t="str">
        <f>STEP①【データ貼付】!A597</f>
        <v>秋季陸上</v>
      </c>
      <c r="H598" s="2" t="str">
        <f>STEP①【データ貼付】!B597</f>
        <v>網走</v>
      </c>
      <c r="I598" s="49">
        <f>STEP①【データ貼付】!C597</f>
        <v>45178</v>
      </c>
      <c r="J598" s="2" t="str">
        <f>STEP①【データ貼付】!F597</f>
        <v>藤川弥大</v>
      </c>
      <c r="K598" s="2">
        <f>STEP①【データ貼付】!G597</f>
        <v>580</v>
      </c>
      <c r="L598" s="2" t="str">
        <f>STEP①【データ貼付】!H597</f>
        <v>決</v>
      </c>
      <c r="M598" s="2" t="str">
        <f>STEP①【データ貼付】!I597</f>
        <v>北見光西中</v>
      </c>
      <c r="N598" s="2" t="str">
        <f>STEP①【データ貼付】!J597</f>
        <v>2</v>
      </c>
      <c r="O598" s="2" t="str">
        <f>STEP①【データ貼付】!K597</f>
        <v/>
      </c>
    </row>
    <row r="599" spans="1:15" x14ac:dyDescent="0.15">
      <c r="A599" s="2">
        <v>600</v>
      </c>
      <c r="B599" s="2" t="str">
        <f t="shared" si="19"/>
        <v>小学女子ｼﾞｬﾍﾞﾘｯｸﾎﾞｰﾙｽﾛｰ19</v>
      </c>
      <c r="C599" s="2" t="str">
        <f>J599&amp;COUNTIF($J$3:J599,J599)</f>
        <v>藤川陽菜1</v>
      </c>
      <c r="D599" s="51" t="str">
        <f>STEP①【データ貼付】!D598&amp;STEP①【データ貼付】!E598</f>
        <v>小学女子ｼﾞｬﾍﾞﾘｯｸﾎﾞｰﾙｽﾛｰ</v>
      </c>
      <c r="E599" s="16">
        <f>STEP①【データ貼付】!G598+ROW()/1000000</f>
        <v>1203.000599</v>
      </c>
      <c r="F599" s="2">
        <f t="shared" si="20"/>
        <v>19</v>
      </c>
      <c r="G599" s="2" t="str">
        <f>STEP①【データ貼付】!A598</f>
        <v>小学生記録会</v>
      </c>
      <c r="H599" s="2" t="str">
        <f>STEP①【データ貼付】!B598</f>
        <v>北見</v>
      </c>
      <c r="I599" s="49">
        <f>STEP①【データ貼付】!C598</f>
        <v>45199</v>
      </c>
      <c r="J599" s="2" t="str">
        <f>STEP①【データ貼付】!F598</f>
        <v>藤川陽菜</v>
      </c>
      <c r="K599" s="2">
        <f>STEP①【データ貼付】!G598</f>
        <v>1203</v>
      </c>
      <c r="L599" s="2" t="str">
        <f>STEP①【データ貼付】!H598</f>
        <v>決</v>
      </c>
      <c r="M599" s="2" t="str">
        <f>STEP①【データ貼付】!I598</f>
        <v>訓子府陸上少年団</v>
      </c>
      <c r="N599" s="2" t="str">
        <f>STEP①【データ貼付】!J598</f>
        <v>4</v>
      </c>
      <c r="O599" s="2" t="str">
        <f>STEP①【データ貼付】!K598</f>
        <v/>
      </c>
    </row>
    <row r="600" spans="1:15" x14ac:dyDescent="0.15">
      <c r="A600" s="2">
        <v>601</v>
      </c>
      <c r="B600" s="2" t="str">
        <f t="shared" si="19"/>
        <v>一般男子砲丸投2</v>
      </c>
      <c r="C600" s="2" t="str">
        <f>J600&amp;COUNTIF($J$3:J600,J600)</f>
        <v>藤本琉来1</v>
      </c>
      <c r="D600" s="51" t="str">
        <f>STEP①【データ貼付】!D599&amp;STEP①【データ貼付】!E599</f>
        <v>一般男子砲丸投</v>
      </c>
      <c r="E600" s="16">
        <f>STEP①【データ貼付】!G599+ROW()/1000000</f>
        <v>1020.0006</v>
      </c>
      <c r="F600" s="2">
        <f t="shared" si="20"/>
        <v>2</v>
      </c>
      <c r="G600" s="2" t="str">
        <f>STEP①【データ貼付】!A599</f>
        <v>美幌記録会</v>
      </c>
      <c r="H600" s="2" t="str">
        <f>STEP①【データ貼付】!B599</f>
        <v>美幌</v>
      </c>
      <c r="I600" s="49">
        <f>STEP①【データ貼付】!C599</f>
        <v>45208</v>
      </c>
      <c r="J600" s="2" t="str">
        <f>STEP①【データ貼付】!F599</f>
        <v>藤本琉来</v>
      </c>
      <c r="K600" s="2">
        <f>STEP①【データ貼付】!G599</f>
        <v>1020</v>
      </c>
      <c r="L600" s="2" t="str">
        <f>STEP①【データ貼付】!H599</f>
        <v>決</v>
      </c>
      <c r="M600" s="2" t="str">
        <f>STEP①【データ貼付】!I599</f>
        <v>教育大釧路</v>
      </c>
      <c r="N600" s="2" t="str">
        <f>STEP①【データ貼付】!J599</f>
        <v>1</v>
      </c>
      <c r="O600" s="2" t="str">
        <f>STEP①【データ貼付】!K599</f>
        <v/>
      </c>
    </row>
    <row r="601" spans="1:15" x14ac:dyDescent="0.15">
      <c r="A601" s="2">
        <v>602</v>
      </c>
      <c r="B601" s="2" t="str">
        <f t="shared" si="19"/>
        <v>中学女子ｼﾞｬﾍﾞﾘｯｸｽﾛｰ10</v>
      </c>
      <c r="C601" s="2" t="str">
        <f>J601&amp;COUNTIF($J$3:J601,J601)</f>
        <v>道谷　莉音1</v>
      </c>
      <c r="D601" s="51" t="str">
        <f>STEP①【データ貼付】!D600&amp;STEP①【データ貼付】!E600</f>
        <v>中学女子ｼﾞｬﾍﾞﾘｯｸｽﾛｰ</v>
      </c>
      <c r="E601" s="16">
        <f>STEP①【データ貼付】!G600+ROW()/1000000</f>
        <v>2830.0006010000002</v>
      </c>
      <c r="F601" s="2">
        <f t="shared" si="20"/>
        <v>10</v>
      </c>
      <c r="G601" s="2" t="str">
        <f>STEP①【データ貼付】!A600</f>
        <v>北海道ジュニア</v>
      </c>
      <c r="H601" s="2" t="str">
        <f>STEP①【データ貼付】!B600</f>
        <v>千歳</v>
      </c>
      <c r="I601" s="49" t="str">
        <f>STEP①【データ貼付】!C600</f>
        <v>223/9/3</v>
      </c>
      <c r="J601" s="2" t="str">
        <f>STEP①【データ貼付】!F600</f>
        <v>道谷　莉音</v>
      </c>
      <c r="K601" s="2">
        <f>STEP①【データ貼付】!G600</f>
        <v>2830</v>
      </c>
      <c r="L601" s="2" t="str">
        <f>STEP①【データ貼付】!H600</f>
        <v>決</v>
      </c>
      <c r="M601" s="2" t="str">
        <f>STEP①【データ貼付】!I600</f>
        <v>北見常呂中</v>
      </c>
      <c r="N601" s="2">
        <f>STEP①【データ貼付】!J600</f>
        <v>3</v>
      </c>
      <c r="O601" s="2">
        <f>STEP①【データ貼付】!K600</f>
        <v>0</v>
      </c>
    </row>
    <row r="602" spans="1:15" x14ac:dyDescent="0.15">
      <c r="A602" s="2">
        <v>603</v>
      </c>
      <c r="B602" s="2" t="str">
        <f t="shared" si="19"/>
        <v>中学女子円盤投3</v>
      </c>
      <c r="C602" s="2" t="str">
        <f>J602&amp;COUNTIF($J$3:J602,J602)</f>
        <v>道谷　莉音2</v>
      </c>
      <c r="D602" s="51" t="str">
        <f>STEP①【データ貼付】!D601&amp;STEP①【データ貼付】!E601</f>
        <v>中学女子円盤投</v>
      </c>
      <c r="E602" s="16">
        <f>STEP①【データ貼付】!G601+ROW()/1000000</f>
        <v>1891.0006020000001</v>
      </c>
      <c r="F602" s="2">
        <f t="shared" si="20"/>
        <v>3</v>
      </c>
      <c r="G602" s="2" t="str">
        <f>STEP①【データ貼付】!A601</f>
        <v>北海道ジュニア</v>
      </c>
      <c r="H602" s="2" t="str">
        <f>STEP①【データ貼付】!B601</f>
        <v>千歳</v>
      </c>
      <c r="I602" s="49" t="str">
        <f>STEP①【データ貼付】!C601</f>
        <v>223/9/3</v>
      </c>
      <c r="J602" s="2" t="str">
        <f>STEP①【データ貼付】!F601</f>
        <v>道谷　莉音</v>
      </c>
      <c r="K602" s="2">
        <f>STEP①【データ貼付】!G601</f>
        <v>1891</v>
      </c>
      <c r="L602" s="2" t="str">
        <f>STEP①【データ貼付】!H601</f>
        <v>決</v>
      </c>
      <c r="M602" s="2" t="str">
        <f>STEP①【データ貼付】!I601</f>
        <v>北見常呂中</v>
      </c>
      <c r="N602" s="2">
        <f>STEP①【データ貼付】!J601</f>
        <v>3</v>
      </c>
      <c r="O602" s="2">
        <f>STEP①【データ貼付】!K601</f>
        <v>0</v>
      </c>
    </row>
    <row r="603" spans="1:15" x14ac:dyDescent="0.15">
      <c r="A603" s="2">
        <v>604</v>
      </c>
      <c r="B603" s="2" t="str">
        <f t="shared" si="19"/>
        <v>中学女子ｼﾞｬﾍﾞﾘｯｸｽﾛｰ7</v>
      </c>
      <c r="C603" s="2" t="str">
        <f>J603&amp;COUNTIF($J$3:J603,J603)</f>
        <v>道谷莉音1</v>
      </c>
      <c r="D603" s="51" t="str">
        <f>STEP①【データ貼付】!D602&amp;STEP①【データ貼付】!E602</f>
        <v>中学女子ｼﾞｬﾍﾞﾘｯｸｽﾛｰ</v>
      </c>
      <c r="E603" s="16">
        <f>STEP①【データ貼付】!G602+ROW()/1000000</f>
        <v>3253.000603</v>
      </c>
      <c r="F603" s="2">
        <f t="shared" si="20"/>
        <v>7</v>
      </c>
      <c r="G603" s="2" t="str">
        <f>STEP①【データ貼付】!A602</f>
        <v>通信陸上</v>
      </c>
      <c r="H603" s="2" t="str">
        <f>STEP①【データ貼付】!B602</f>
        <v>網走</v>
      </c>
      <c r="I603" s="49" t="str">
        <f>STEP①【データ貼付】!C602</f>
        <v>223/7/1</v>
      </c>
      <c r="J603" s="2" t="str">
        <f>STEP①【データ貼付】!F602</f>
        <v>道谷莉音</v>
      </c>
      <c r="K603" s="2">
        <f>STEP①【データ貼付】!G602</f>
        <v>3253</v>
      </c>
      <c r="L603" s="2" t="str">
        <f>STEP①【データ貼付】!H602</f>
        <v>決</v>
      </c>
      <c r="M603" s="2" t="str">
        <f>STEP①【データ貼付】!I602</f>
        <v>北見常呂中</v>
      </c>
      <c r="N603" s="2" t="str">
        <f>STEP①【データ貼付】!J602</f>
        <v>3</v>
      </c>
      <c r="O603" s="2" t="str">
        <f>STEP①【データ貼付】!K602</f>
        <v/>
      </c>
    </row>
    <row r="604" spans="1:15" x14ac:dyDescent="0.15">
      <c r="A604" s="2">
        <v>605</v>
      </c>
      <c r="B604" s="2" t="str">
        <f t="shared" si="19"/>
        <v>中学女子円盤投2</v>
      </c>
      <c r="C604" s="2" t="str">
        <f>J604&amp;COUNTIF($J$3:J604,J604)</f>
        <v>道谷莉音2</v>
      </c>
      <c r="D604" s="51" t="str">
        <f>STEP①【データ貼付】!D603&amp;STEP①【データ貼付】!E603</f>
        <v>中学女子円盤投</v>
      </c>
      <c r="E604" s="16">
        <f>STEP①【データ貼付】!G603+ROW()/1000000</f>
        <v>2076.0006039999998</v>
      </c>
      <c r="F604" s="2">
        <f t="shared" si="20"/>
        <v>2</v>
      </c>
      <c r="G604" s="2" t="str">
        <f>STEP①【データ貼付】!A603</f>
        <v>中体連</v>
      </c>
      <c r="H604" s="2" t="str">
        <f>STEP①【データ貼付】!B603</f>
        <v>北見</v>
      </c>
      <c r="I604" s="49">
        <f>STEP①【データ貼付】!C603</f>
        <v>45094</v>
      </c>
      <c r="J604" s="2" t="str">
        <f>STEP①【データ貼付】!F603</f>
        <v>道谷莉音</v>
      </c>
      <c r="K604" s="2">
        <f>STEP①【データ貼付】!G603</f>
        <v>2076</v>
      </c>
      <c r="L604" s="2" t="str">
        <f>STEP①【データ貼付】!H603</f>
        <v>決</v>
      </c>
      <c r="M604" s="2" t="str">
        <f>STEP①【データ貼付】!I603</f>
        <v>北見常呂</v>
      </c>
      <c r="N604" s="2" t="str">
        <f>STEP①【データ貼付】!J603</f>
        <v>3</v>
      </c>
      <c r="O604" s="2" t="str">
        <f>STEP①【データ貼付】!K603</f>
        <v/>
      </c>
    </row>
    <row r="605" spans="1:15" x14ac:dyDescent="0.15">
      <c r="A605" s="2">
        <v>606</v>
      </c>
      <c r="B605" s="2" t="str">
        <f t="shared" si="19"/>
        <v>中学女子砲丸投5</v>
      </c>
      <c r="C605" s="2" t="str">
        <f>J605&amp;COUNTIF($J$3:J605,J605)</f>
        <v>道谷莉音3</v>
      </c>
      <c r="D605" s="51" t="str">
        <f>STEP①【データ貼付】!D604&amp;STEP①【データ貼付】!E604</f>
        <v>中学女子砲丸投</v>
      </c>
      <c r="E605" s="16">
        <f>STEP①【データ貼付】!G604+ROW()/1000000</f>
        <v>869.00060499999995</v>
      </c>
      <c r="F605" s="2">
        <f t="shared" si="20"/>
        <v>5</v>
      </c>
      <c r="G605" s="2" t="str">
        <f>STEP①【データ貼付】!A604</f>
        <v>通信陸上</v>
      </c>
      <c r="H605" s="2" t="str">
        <f>STEP①【データ貼付】!B604</f>
        <v>網走</v>
      </c>
      <c r="I605" s="49">
        <f>STEP①【データ貼付】!C604</f>
        <v>45109</v>
      </c>
      <c r="J605" s="2" t="str">
        <f>STEP①【データ貼付】!F604</f>
        <v>道谷莉音</v>
      </c>
      <c r="K605" s="2">
        <f>STEP①【データ貼付】!G604</f>
        <v>869</v>
      </c>
      <c r="L605" s="2" t="str">
        <f>STEP①【データ貼付】!H604</f>
        <v>決</v>
      </c>
      <c r="M605" s="2" t="str">
        <f>STEP①【データ貼付】!I604</f>
        <v>北見常呂中</v>
      </c>
      <c r="N605" s="2" t="str">
        <f>STEP①【データ貼付】!J604</f>
        <v>3</v>
      </c>
      <c r="O605" s="2" t="str">
        <f>STEP①【データ貼付】!K604</f>
        <v/>
      </c>
    </row>
    <row r="606" spans="1:15" x14ac:dyDescent="0.15">
      <c r="A606" s="2">
        <v>607</v>
      </c>
      <c r="B606" s="2" t="str">
        <f t="shared" si="19"/>
        <v>中学男子ｼﾞｬﾍﾞﾘｯｸｽﾛｰ34</v>
      </c>
      <c r="C606" s="2" t="str">
        <f>J606&amp;COUNTIF($J$3:J606,J606)</f>
        <v>苫米地泰輝1</v>
      </c>
      <c r="D606" s="51" t="str">
        <f>STEP①【データ貼付】!D605&amp;STEP①【データ貼付】!E605</f>
        <v>中学男子ｼﾞｬﾍﾞﾘｯｸｽﾛｰ</v>
      </c>
      <c r="E606" s="16">
        <f>STEP①【データ貼付】!G605+ROW()/1000000</f>
        <v>2517.0006060000001</v>
      </c>
      <c r="F606" s="2">
        <f t="shared" si="20"/>
        <v>34</v>
      </c>
      <c r="G606" s="2" t="str">
        <f>STEP①【データ貼付】!A605</f>
        <v>通信陸上</v>
      </c>
      <c r="H606" s="2" t="str">
        <f>STEP①【データ貼付】!B605</f>
        <v>網走</v>
      </c>
      <c r="I606" s="49">
        <f>STEP①【データ貼付】!C605</f>
        <v>45109</v>
      </c>
      <c r="J606" s="2" t="str">
        <f>STEP①【データ貼付】!F605</f>
        <v>苫米地泰輝</v>
      </c>
      <c r="K606" s="2">
        <f>STEP①【データ貼付】!G605</f>
        <v>2517</v>
      </c>
      <c r="L606" s="2" t="str">
        <f>STEP①【データ貼付】!H605</f>
        <v>決</v>
      </c>
      <c r="M606" s="2" t="str">
        <f>STEP①【データ貼付】!I605</f>
        <v>大空東藻琴中</v>
      </c>
      <c r="N606" s="2" t="str">
        <f>STEP①【データ貼付】!J605</f>
        <v>2</v>
      </c>
      <c r="O606" s="2" t="str">
        <f>STEP①【データ貼付】!K605</f>
        <v/>
      </c>
    </row>
    <row r="607" spans="1:15" x14ac:dyDescent="0.15">
      <c r="A607" s="2">
        <v>608</v>
      </c>
      <c r="B607" s="2" t="str">
        <f t="shared" si="19"/>
        <v>中学男子走幅跳59</v>
      </c>
      <c r="C607" s="2" t="str">
        <f>J607&amp;COUNTIF($J$3:J607,J607)</f>
        <v>苫米地泰輝2</v>
      </c>
      <c r="D607" s="51" t="str">
        <f>STEP①【データ貼付】!D606&amp;STEP①【データ貼付】!E606</f>
        <v>中学男子走幅跳</v>
      </c>
      <c r="E607" s="16">
        <f>STEP①【データ貼付】!G606+ROW()/1000000</f>
        <v>344.000607</v>
      </c>
      <c r="F607" s="2">
        <f t="shared" si="20"/>
        <v>59</v>
      </c>
      <c r="G607" s="2" t="str">
        <f>STEP①【データ貼付】!A606</f>
        <v>ﾌｨｰﾙﾄﾞ記録会</v>
      </c>
      <c r="H607" s="2" t="str">
        <f>STEP①【データ貼付】!B606</f>
        <v>網走</v>
      </c>
      <c r="I607" s="49">
        <f>STEP①【データ貼付】!C606</f>
        <v>45080</v>
      </c>
      <c r="J607" s="2" t="str">
        <f>STEP①【データ貼付】!F606</f>
        <v>苫米地泰輝</v>
      </c>
      <c r="K607" s="2">
        <f>STEP①【データ貼付】!G606</f>
        <v>344</v>
      </c>
      <c r="L607" s="2" t="str">
        <f>STEP①【データ貼付】!H606</f>
        <v>決</v>
      </c>
      <c r="M607" s="2" t="str">
        <f>STEP①【データ貼付】!I606</f>
        <v>大空東藻琴中</v>
      </c>
      <c r="N607" s="2" t="str">
        <f>STEP①【データ貼付】!J606</f>
        <v>2</v>
      </c>
      <c r="O607" s="2" t="str">
        <f>STEP①【データ貼付】!K606</f>
        <v>+0.8</v>
      </c>
    </row>
    <row r="608" spans="1:15" x14ac:dyDescent="0.15">
      <c r="A608" s="2">
        <v>609</v>
      </c>
      <c r="B608" s="2" t="str">
        <f t="shared" si="19"/>
        <v>中学男子走幅跳36</v>
      </c>
      <c r="C608" s="2" t="str">
        <f>J608&amp;COUNTIF($J$3:J608,J608)</f>
        <v>内田匠1</v>
      </c>
      <c r="D608" s="51" t="str">
        <f>STEP①【データ貼付】!D607&amp;STEP①【データ貼付】!E607</f>
        <v>中学男子走幅跳</v>
      </c>
      <c r="E608" s="16">
        <f>STEP①【データ貼付】!G607+ROW()/1000000</f>
        <v>443.000608</v>
      </c>
      <c r="F608" s="2">
        <f t="shared" si="20"/>
        <v>36</v>
      </c>
      <c r="G608" s="2" t="str">
        <f>STEP①【データ貼付】!A607</f>
        <v>ﾌｨｰﾙﾄﾞ記録会</v>
      </c>
      <c r="H608" s="2" t="str">
        <f>STEP①【データ貼付】!B607</f>
        <v>網走</v>
      </c>
      <c r="I608" s="49">
        <f>STEP①【データ貼付】!C607</f>
        <v>45080</v>
      </c>
      <c r="J608" s="2" t="str">
        <f>STEP①【データ貼付】!F607</f>
        <v>内田匠</v>
      </c>
      <c r="K608" s="2">
        <f>STEP①【データ貼付】!G607</f>
        <v>443</v>
      </c>
      <c r="L608" s="2" t="str">
        <f>STEP①【データ貼付】!H607</f>
        <v>決</v>
      </c>
      <c r="M608" s="2" t="str">
        <f>STEP①【データ貼付】!I607</f>
        <v>網走第一中</v>
      </c>
      <c r="N608" s="2" t="str">
        <f>STEP①【データ貼付】!J607</f>
        <v>3</v>
      </c>
      <c r="O608" s="2" t="str">
        <f>STEP①【データ貼付】!K607</f>
        <v>+0.6</v>
      </c>
    </row>
    <row r="609" spans="1:15" x14ac:dyDescent="0.15">
      <c r="A609" s="2">
        <v>610</v>
      </c>
      <c r="B609" s="2" t="str">
        <f t="shared" si="19"/>
        <v>中学女子走幅跳17</v>
      </c>
      <c r="C609" s="2" t="str">
        <f>J609&amp;COUNTIF($J$3:J609,J609)</f>
        <v>南綾乃1</v>
      </c>
      <c r="D609" s="51" t="str">
        <f>STEP①【データ貼付】!D608&amp;STEP①【データ貼付】!E608</f>
        <v>中学女子走幅跳</v>
      </c>
      <c r="E609" s="16">
        <f>STEP①【データ貼付】!G608+ROW()/1000000</f>
        <v>387.000609</v>
      </c>
      <c r="F609" s="2">
        <f t="shared" si="20"/>
        <v>17</v>
      </c>
      <c r="G609" s="2" t="str">
        <f>STEP①【データ貼付】!A608</f>
        <v>記録会②</v>
      </c>
      <c r="H609" s="2" t="str">
        <f>STEP①【データ貼付】!B608</f>
        <v>網走</v>
      </c>
      <c r="I609" s="49" t="str">
        <f>STEP①【データ貼付】!C608</f>
        <v>223/5/13</v>
      </c>
      <c r="J609" s="2" t="str">
        <f>STEP①【データ貼付】!F608</f>
        <v>南綾乃</v>
      </c>
      <c r="K609" s="2">
        <f>STEP①【データ貼付】!G608</f>
        <v>387</v>
      </c>
      <c r="L609" s="2" t="str">
        <f>STEP①【データ貼付】!H608</f>
        <v>決</v>
      </c>
      <c r="M609" s="2" t="str">
        <f>STEP①【データ貼付】!I608</f>
        <v>北見東陵中</v>
      </c>
      <c r="N609" s="2" t="str">
        <f>STEP①【データ貼付】!J608</f>
        <v>3</v>
      </c>
      <c r="O609" s="2" t="str">
        <f>STEP①【データ貼付】!K608</f>
        <v>+2.2</v>
      </c>
    </row>
    <row r="610" spans="1:15" x14ac:dyDescent="0.15">
      <c r="A610" s="2">
        <v>611</v>
      </c>
      <c r="B610" s="2" t="str">
        <f t="shared" si="19"/>
        <v>一般男子走幅跳5</v>
      </c>
      <c r="C610" s="2" t="str">
        <f>J610&amp;COUNTIF($J$3:J610,J610)</f>
        <v>二川蒼大1</v>
      </c>
      <c r="D610" s="51" t="str">
        <f>STEP①【データ貼付】!D609&amp;STEP①【データ貼付】!E609</f>
        <v>一般男子走幅跳</v>
      </c>
      <c r="E610" s="16">
        <f>STEP①【データ貼付】!G609+ROW()/1000000</f>
        <v>620.00061000000005</v>
      </c>
      <c r="F610" s="2">
        <f t="shared" si="20"/>
        <v>5</v>
      </c>
      <c r="G610" s="2" t="str">
        <f>STEP①【データ貼付】!A609</f>
        <v>秋季陸上</v>
      </c>
      <c r="H610" s="2" t="str">
        <f>STEP①【データ貼付】!B609</f>
        <v>網走</v>
      </c>
      <c r="I610" s="49">
        <f>STEP①【データ貼付】!C609</f>
        <v>45178</v>
      </c>
      <c r="J610" s="2" t="str">
        <f>STEP①【データ貼付】!F609</f>
        <v>二川蒼大</v>
      </c>
      <c r="K610" s="2">
        <f>STEP①【データ貼付】!G609</f>
        <v>620</v>
      </c>
      <c r="L610" s="2" t="str">
        <f>STEP①【データ貼付】!H609</f>
        <v>決</v>
      </c>
      <c r="M610" s="2" t="str">
        <f>STEP①【データ貼付】!I609</f>
        <v>北見工大</v>
      </c>
      <c r="N610" s="2" t="str">
        <f>STEP①【データ貼付】!J609</f>
        <v>2</v>
      </c>
      <c r="O610" s="2" t="str">
        <f>STEP①【データ貼付】!K609</f>
        <v>-0.2</v>
      </c>
    </row>
    <row r="611" spans="1:15" x14ac:dyDescent="0.15">
      <c r="A611" s="2">
        <v>612</v>
      </c>
      <c r="B611" s="2" t="str">
        <f t="shared" si="19"/>
        <v>高校男子やり投31</v>
      </c>
      <c r="C611" s="2" t="str">
        <f>J611&amp;COUNTIF($J$3:J611,J611)</f>
        <v>馬渕陸1</v>
      </c>
      <c r="D611" s="51" t="str">
        <f>STEP①【データ貼付】!D610&amp;STEP①【データ貼付】!E610</f>
        <v>高校男子やり投</v>
      </c>
      <c r="E611" s="16">
        <f>STEP①【データ貼付】!G610+ROW()/1000000</f>
        <v>2620.0006109999999</v>
      </c>
      <c r="F611" s="2">
        <f t="shared" si="20"/>
        <v>31</v>
      </c>
      <c r="G611" s="2" t="str">
        <f>STEP①【データ貼付】!A610</f>
        <v>秋季陸上</v>
      </c>
      <c r="H611" s="2" t="str">
        <f>STEP①【データ貼付】!B610</f>
        <v>網走</v>
      </c>
      <c r="I611" s="49">
        <f>STEP①【データ貼付】!C610</f>
        <v>45178</v>
      </c>
      <c r="J611" s="2" t="str">
        <f>STEP①【データ貼付】!F610</f>
        <v>馬渕陸</v>
      </c>
      <c r="K611" s="2">
        <f>STEP①【データ貼付】!G610</f>
        <v>2620</v>
      </c>
      <c r="L611" s="2" t="str">
        <f>STEP①【データ貼付】!H610</f>
        <v>決</v>
      </c>
      <c r="M611" s="2" t="str">
        <f>STEP①【データ貼付】!I610</f>
        <v>網走南ケ丘高</v>
      </c>
      <c r="N611" s="2" t="str">
        <f>STEP①【データ貼付】!J610</f>
        <v>1</v>
      </c>
      <c r="O611" s="2" t="str">
        <f>STEP①【データ貼付】!K610</f>
        <v/>
      </c>
    </row>
    <row r="612" spans="1:15" x14ac:dyDescent="0.15">
      <c r="A612" s="2">
        <v>613</v>
      </c>
      <c r="B612" s="2" t="str">
        <f t="shared" si="19"/>
        <v>中学女子走幅跳13</v>
      </c>
      <c r="C612" s="2" t="str">
        <f>J612&amp;COUNTIF($J$3:J612,J612)</f>
        <v>梅津花鈴1</v>
      </c>
      <c r="D612" s="51" t="str">
        <f>STEP①【データ貼付】!D611&amp;STEP①【データ貼付】!E611</f>
        <v>中学女子走幅跳</v>
      </c>
      <c r="E612" s="16">
        <f>STEP①【データ貼付】!G611+ROW()/1000000</f>
        <v>408.00061199999999</v>
      </c>
      <c r="F612" s="2">
        <f t="shared" si="20"/>
        <v>13</v>
      </c>
      <c r="G612" s="2" t="str">
        <f>STEP①【データ貼付】!A611</f>
        <v>記録会④</v>
      </c>
      <c r="H612" s="2" t="str">
        <f>STEP①【データ貼付】!B611</f>
        <v>北見</v>
      </c>
      <c r="I612" s="49" t="str">
        <f>STEP①【データ貼付】!C611</f>
        <v>223/8/8</v>
      </c>
      <c r="J612" s="2" t="str">
        <f>STEP①【データ貼付】!F611</f>
        <v>梅津花鈴</v>
      </c>
      <c r="K612" s="2">
        <f>STEP①【データ貼付】!G611</f>
        <v>408</v>
      </c>
      <c r="L612" s="2" t="str">
        <f>STEP①【データ貼付】!H611</f>
        <v>決</v>
      </c>
      <c r="M612" s="2" t="str">
        <f>STEP①【データ貼付】!I611</f>
        <v>鶴居中</v>
      </c>
      <c r="N612" s="2" t="str">
        <f>STEP①【データ貼付】!J611</f>
        <v>1</v>
      </c>
      <c r="O612" s="2" t="str">
        <f>STEP①【データ貼付】!K611</f>
        <v>+0.3</v>
      </c>
    </row>
    <row r="613" spans="1:15" x14ac:dyDescent="0.15">
      <c r="A613" s="2">
        <v>614</v>
      </c>
      <c r="B613" s="2" t="str">
        <f t="shared" si="19"/>
        <v>中学男子ｼﾞｬﾍﾞﾘｯｸｽﾛｰ4</v>
      </c>
      <c r="C613" s="2" t="str">
        <f>J613&amp;COUNTIF($J$3:J613,J613)</f>
        <v>梅田　彪牙1</v>
      </c>
      <c r="D613" s="51" t="str">
        <f>STEP①【データ貼付】!D612&amp;STEP①【データ貼付】!E612</f>
        <v>中学男子ｼﾞｬﾍﾞﾘｯｸｽﾛｰ</v>
      </c>
      <c r="E613" s="16">
        <f>STEP①【データ貼付】!G612+ROW()/1000000</f>
        <v>5076.0006130000002</v>
      </c>
      <c r="F613" s="2">
        <f t="shared" si="20"/>
        <v>4</v>
      </c>
      <c r="G613" s="2" t="str">
        <f>STEP①【データ貼付】!A612</f>
        <v>北海道ジュニア</v>
      </c>
      <c r="H613" s="2" t="str">
        <f>STEP①【データ貼付】!B612</f>
        <v>千歳</v>
      </c>
      <c r="I613" s="49" t="str">
        <f>STEP①【データ貼付】!C612</f>
        <v>223/9/3</v>
      </c>
      <c r="J613" s="2" t="str">
        <f>STEP①【データ貼付】!F612</f>
        <v>梅田　彪牙</v>
      </c>
      <c r="K613" s="2">
        <f>STEP①【データ貼付】!G612</f>
        <v>5076</v>
      </c>
      <c r="L613" s="2" t="str">
        <f>STEP①【データ貼付】!H612</f>
        <v>決</v>
      </c>
      <c r="M613" s="2" t="str">
        <f>STEP①【データ貼付】!I612</f>
        <v>美幌北中</v>
      </c>
      <c r="N613" s="2">
        <f>STEP①【データ貼付】!J612</f>
        <v>3</v>
      </c>
      <c r="O613" s="2">
        <f>STEP①【データ貼付】!K612</f>
        <v>0</v>
      </c>
    </row>
    <row r="614" spans="1:15" x14ac:dyDescent="0.15">
      <c r="A614" s="2">
        <v>615</v>
      </c>
      <c r="B614" s="2" t="str">
        <f t="shared" si="19"/>
        <v>中学男子ｼﾞｬﾍﾞﾘｯｸｽﾛｰ3</v>
      </c>
      <c r="C614" s="2" t="str">
        <f>J614&amp;COUNTIF($J$3:J614,J614)</f>
        <v>梅田彪牙1</v>
      </c>
      <c r="D614" s="51" t="str">
        <f>STEP①【データ貼付】!D613&amp;STEP①【データ貼付】!E613</f>
        <v>中学男子ｼﾞｬﾍﾞﾘｯｸｽﾛｰ</v>
      </c>
      <c r="E614" s="16">
        <f>STEP①【データ貼付】!G613+ROW()/1000000</f>
        <v>5149.0006139999996</v>
      </c>
      <c r="F614" s="2">
        <f t="shared" si="20"/>
        <v>3</v>
      </c>
      <c r="G614" s="2" t="str">
        <f>STEP①【データ貼付】!A613</f>
        <v>混成記録会</v>
      </c>
      <c r="H614" s="2" t="str">
        <f>STEP①【データ貼付】!B613</f>
        <v>網走</v>
      </c>
      <c r="I614" s="49" t="str">
        <f>STEP①【データ貼付】!C613</f>
        <v>10月14日</v>
      </c>
      <c r="J614" s="2" t="str">
        <f>STEP①【データ貼付】!F613</f>
        <v>梅田彪牙</v>
      </c>
      <c r="K614" s="2">
        <f>STEP①【データ貼付】!G613</f>
        <v>5149</v>
      </c>
      <c r="L614" s="2" t="str">
        <f>STEP①【データ貼付】!H613</f>
        <v>決</v>
      </c>
      <c r="M614" s="2" t="str">
        <f>STEP①【データ貼付】!I613</f>
        <v>美幌北中</v>
      </c>
      <c r="N614" s="2" t="str">
        <f>STEP①【データ貼付】!J613</f>
        <v>3</v>
      </c>
      <c r="O614" s="2" t="str">
        <f>STEP①【データ貼付】!K613</f>
        <v/>
      </c>
    </row>
    <row r="615" spans="1:15" x14ac:dyDescent="0.15">
      <c r="A615" s="2">
        <v>616</v>
      </c>
      <c r="B615" s="2" t="str">
        <f t="shared" si="19"/>
        <v>中学男子円盤投5</v>
      </c>
      <c r="C615" s="2" t="str">
        <f>J615&amp;COUNTIF($J$3:J615,J615)</f>
        <v>梅田彪牙2</v>
      </c>
      <c r="D615" s="51" t="str">
        <f>STEP①【データ貼付】!D614&amp;STEP①【データ貼付】!E614</f>
        <v>中学男子円盤投</v>
      </c>
      <c r="E615" s="16">
        <f>STEP①【データ貼付】!G614+ROW()/1000000</f>
        <v>2224.0006149999999</v>
      </c>
      <c r="F615" s="2">
        <f t="shared" si="20"/>
        <v>5</v>
      </c>
      <c r="G615" s="2" t="str">
        <f>STEP①【データ貼付】!A614</f>
        <v>記録会③</v>
      </c>
      <c r="H615" s="2" t="str">
        <f>STEP①【データ貼付】!B614</f>
        <v>北見</v>
      </c>
      <c r="I615" s="49" t="str">
        <f>STEP①【データ貼付】!C614</f>
        <v>223/7/17</v>
      </c>
      <c r="J615" s="2" t="str">
        <f>STEP①【データ貼付】!F614</f>
        <v>梅田彪牙</v>
      </c>
      <c r="K615" s="2">
        <f>STEP①【データ貼付】!G614</f>
        <v>2224</v>
      </c>
      <c r="L615" s="2" t="str">
        <f>STEP①【データ貼付】!H614</f>
        <v>決</v>
      </c>
      <c r="M615" s="2" t="str">
        <f>STEP①【データ貼付】!I614</f>
        <v>美幌北中</v>
      </c>
      <c r="N615" s="2" t="str">
        <f>STEP①【データ貼付】!J614</f>
        <v>3</v>
      </c>
      <c r="O615" s="2" t="str">
        <f>STEP①【データ貼付】!K614</f>
        <v/>
      </c>
    </row>
    <row r="616" spans="1:15" x14ac:dyDescent="0.15">
      <c r="A616" s="2">
        <v>617</v>
      </c>
      <c r="B616" s="2" t="str">
        <f t="shared" si="19"/>
        <v>中学男子砲丸投11</v>
      </c>
      <c r="C616" s="2" t="str">
        <f>J616&amp;COUNTIF($J$3:J616,J616)</f>
        <v>梅田彪牙3</v>
      </c>
      <c r="D616" s="51" t="str">
        <f>STEP①【データ貼付】!D615&amp;STEP①【データ貼付】!E615</f>
        <v>中学男子砲丸投</v>
      </c>
      <c r="E616" s="16">
        <f>STEP①【データ貼付】!G615+ROW()/1000000</f>
        <v>969.00061600000004</v>
      </c>
      <c r="F616" s="2">
        <f t="shared" si="20"/>
        <v>11</v>
      </c>
      <c r="G616" s="2" t="str">
        <f>STEP①【データ貼付】!A615</f>
        <v>通信陸上</v>
      </c>
      <c r="H616" s="2" t="str">
        <f>STEP①【データ貼付】!B615</f>
        <v>網走</v>
      </c>
      <c r="I616" s="49" t="str">
        <f>STEP①【データ貼付】!C615</f>
        <v>223/7/1</v>
      </c>
      <c r="J616" s="2" t="str">
        <f>STEP①【データ貼付】!F615</f>
        <v>梅田彪牙</v>
      </c>
      <c r="K616" s="2">
        <f>STEP①【データ貼付】!G615</f>
        <v>969</v>
      </c>
      <c r="L616" s="2" t="str">
        <f>STEP①【データ貼付】!H615</f>
        <v>決</v>
      </c>
      <c r="M616" s="2" t="str">
        <f>STEP①【データ貼付】!I615</f>
        <v>美幌北中</v>
      </c>
      <c r="N616" s="2" t="str">
        <f>STEP①【データ貼付】!J615</f>
        <v>3</v>
      </c>
      <c r="O616" s="2" t="str">
        <f>STEP①【データ貼付】!K615</f>
        <v/>
      </c>
    </row>
    <row r="617" spans="1:15" x14ac:dyDescent="0.15">
      <c r="A617" s="2">
        <v>618</v>
      </c>
      <c r="B617" s="2" t="str">
        <f t="shared" si="19"/>
        <v>高校男子三段跳9</v>
      </c>
      <c r="C617" s="2" t="str">
        <f>J617&amp;COUNTIF($J$3:J617,J617)</f>
        <v>柏倉修真1</v>
      </c>
      <c r="D617" s="51" t="str">
        <f>STEP①【データ貼付】!D616&amp;STEP①【データ貼付】!E616</f>
        <v>高校男子三段跳</v>
      </c>
      <c r="E617" s="16">
        <f>STEP①【データ貼付】!G616+ROW()/1000000</f>
        <v>1199.0006169999999</v>
      </c>
      <c r="F617" s="2">
        <f t="shared" si="20"/>
        <v>9</v>
      </c>
      <c r="G617" s="2" t="str">
        <f>STEP①【データ貼付】!A616</f>
        <v>高校支部</v>
      </c>
      <c r="H617" s="2" t="str">
        <f>STEP①【データ貼付】!B616</f>
        <v>北見</v>
      </c>
      <c r="I617" s="49" t="str">
        <f>STEP①【データ貼付】!C616</f>
        <v>223/5/20</v>
      </c>
      <c r="J617" s="2" t="str">
        <f>STEP①【データ貼付】!F616</f>
        <v>柏倉修真</v>
      </c>
      <c r="K617" s="2">
        <f>STEP①【データ貼付】!G616</f>
        <v>1199</v>
      </c>
      <c r="L617" s="2" t="str">
        <f>STEP①【データ貼付】!H616</f>
        <v>決</v>
      </c>
      <c r="M617" s="2" t="str">
        <f>STEP①【データ貼付】!I616</f>
        <v>日体大附属</v>
      </c>
      <c r="N617" s="2" t="str">
        <f>STEP①【データ貼付】!J616</f>
        <v>3</v>
      </c>
      <c r="O617" s="2" t="str">
        <f>STEP①【データ貼付】!K616</f>
        <v>-1.1</v>
      </c>
    </row>
    <row r="618" spans="1:15" x14ac:dyDescent="0.15">
      <c r="A618" s="2">
        <v>619</v>
      </c>
      <c r="B618" s="2" t="str">
        <f t="shared" si="19"/>
        <v>高校男子走幅跳17</v>
      </c>
      <c r="C618" s="2" t="str">
        <f>J618&amp;COUNTIF($J$3:J618,J618)</f>
        <v>柏倉修真2</v>
      </c>
      <c r="D618" s="51" t="str">
        <f>STEP①【データ貼付】!D617&amp;STEP①【データ貼付】!E617</f>
        <v>高校男子走幅跳</v>
      </c>
      <c r="E618" s="16">
        <f>STEP①【データ貼付】!G617+ROW()/1000000</f>
        <v>561.00061800000003</v>
      </c>
      <c r="F618" s="2">
        <f t="shared" si="20"/>
        <v>17</v>
      </c>
      <c r="G618" s="2" t="str">
        <f>STEP①【データ貼付】!A617</f>
        <v>秋季陸上</v>
      </c>
      <c r="H618" s="2" t="str">
        <f>STEP①【データ貼付】!B617</f>
        <v>網走</v>
      </c>
      <c r="I618" s="49">
        <f>STEP①【データ貼付】!C617</f>
        <v>45178</v>
      </c>
      <c r="J618" s="2" t="str">
        <f>STEP①【データ貼付】!F617</f>
        <v>柏倉修真</v>
      </c>
      <c r="K618" s="2">
        <f>STEP①【データ貼付】!G617</f>
        <v>561</v>
      </c>
      <c r="L618" s="2" t="str">
        <f>STEP①【データ貼付】!H617</f>
        <v>決</v>
      </c>
      <c r="M618" s="2" t="str">
        <f>STEP①【データ貼付】!I617</f>
        <v>日体大附属高</v>
      </c>
      <c r="N618" s="2" t="str">
        <f>STEP①【データ貼付】!J617</f>
        <v>3</v>
      </c>
      <c r="O618" s="2" t="str">
        <f>STEP①【データ貼付】!K617</f>
        <v>-0.3</v>
      </c>
    </row>
    <row r="619" spans="1:15" x14ac:dyDescent="0.15">
      <c r="A619" s="2">
        <v>620</v>
      </c>
      <c r="B619" s="2" t="str">
        <f t="shared" si="19"/>
        <v>中学男子ｼﾞｬﾍﾞﾘｯｸｽﾛｰ11</v>
      </c>
      <c r="C619" s="2" t="str">
        <f>J619&amp;COUNTIF($J$3:J619,J619)</f>
        <v>白石　大和1</v>
      </c>
      <c r="D619" s="51" t="str">
        <f>STEP①【データ貼付】!D618&amp;STEP①【データ貼付】!E618</f>
        <v>中学男子ｼﾞｬﾍﾞﾘｯｸｽﾛｰ</v>
      </c>
      <c r="E619" s="16">
        <f>STEP①【データ貼付】!G618+ROW()/1000000</f>
        <v>3987.0006189999999</v>
      </c>
      <c r="F619" s="2">
        <f t="shared" si="20"/>
        <v>11</v>
      </c>
      <c r="G619" s="2" t="str">
        <f>STEP①【データ貼付】!A618</f>
        <v>北海道ジュニア</v>
      </c>
      <c r="H619" s="2" t="str">
        <f>STEP①【データ貼付】!B618</f>
        <v>千歳</v>
      </c>
      <c r="I619" s="49" t="str">
        <f>STEP①【データ貼付】!C618</f>
        <v>223/9/3</v>
      </c>
      <c r="J619" s="2" t="str">
        <f>STEP①【データ貼付】!F618</f>
        <v>白石　大和</v>
      </c>
      <c r="K619" s="2">
        <f>STEP①【データ貼付】!G618</f>
        <v>3987</v>
      </c>
      <c r="L619" s="2" t="str">
        <f>STEP①【データ貼付】!H618</f>
        <v>決</v>
      </c>
      <c r="M619" s="2" t="str">
        <f>STEP①【データ貼付】!I618</f>
        <v>ｵﾎｰﾂｸAC</v>
      </c>
      <c r="N619" s="2">
        <f>STEP①【データ貼付】!J618</f>
        <v>3</v>
      </c>
      <c r="O619" s="2">
        <f>STEP①【データ貼付】!K618</f>
        <v>0</v>
      </c>
    </row>
    <row r="620" spans="1:15" x14ac:dyDescent="0.15">
      <c r="A620" s="2">
        <v>621</v>
      </c>
      <c r="B620" s="2" t="str">
        <f t="shared" si="19"/>
        <v>中学男子ｼﾞｬﾍﾞﾘｯｸｽﾛｰ6</v>
      </c>
      <c r="C620" s="2" t="str">
        <f>J620&amp;COUNTIF($J$3:J620,J620)</f>
        <v>白石大和1</v>
      </c>
      <c r="D620" s="51" t="str">
        <f>STEP①【データ貼付】!D619&amp;STEP①【データ貼付】!E619</f>
        <v>中学男子ｼﾞｬﾍﾞﾘｯｸｽﾛｰ</v>
      </c>
      <c r="E620" s="16">
        <f>STEP①【データ貼付】!G619+ROW()/1000000</f>
        <v>4452.0006199999998</v>
      </c>
      <c r="F620" s="2">
        <f t="shared" si="20"/>
        <v>6</v>
      </c>
      <c r="G620" s="2" t="str">
        <f>STEP①【データ貼付】!A619</f>
        <v>記録会③</v>
      </c>
      <c r="H620" s="2" t="str">
        <f>STEP①【データ貼付】!B619</f>
        <v>北見</v>
      </c>
      <c r="I620" s="49" t="str">
        <f>STEP①【データ貼付】!C619</f>
        <v>223/7/17</v>
      </c>
      <c r="J620" s="2" t="str">
        <f>STEP①【データ貼付】!F619</f>
        <v>白石大和</v>
      </c>
      <c r="K620" s="2">
        <f>STEP①【データ貼付】!G619</f>
        <v>4452</v>
      </c>
      <c r="L620" s="2" t="str">
        <f>STEP①【データ貼付】!H619</f>
        <v>決</v>
      </c>
      <c r="M620" s="2" t="str">
        <f>STEP①【データ貼付】!I619</f>
        <v>北見光西中</v>
      </c>
      <c r="N620" s="2" t="str">
        <f>STEP①【データ貼付】!J619</f>
        <v>3</v>
      </c>
      <c r="O620" s="2" t="str">
        <f>STEP①【データ貼付】!K619</f>
        <v/>
      </c>
    </row>
    <row r="621" spans="1:15" x14ac:dyDescent="0.15">
      <c r="A621" s="2">
        <v>622</v>
      </c>
      <c r="B621" s="2" t="str">
        <f t="shared" si="19"/>
        <v>小学男子走幅跳14</v>
      </c>
      <c r="C621" s="2" t="str">
        <f>J621&amp;COUNTIF($J$3:J621,J621)</f>
        <v>板岡朝陽1</v>
      </c>
      <c r="D621" s="51" t="str">
        <f>STEP①【データ貼付】!D620&amp;STEP①【データ貼付】!E620</f>
        <v>小学男子走幅跳</v>
      </c>
      <c r="E621" s="16">
        <f>STEP①【データ貼付】!G620+ROW()/1000000</f>
        <v>342.00062100000002</v>
      </c>
      <c r="F621" s="2">
        <f t="shared" si="20"/>
        <v>14</v>
      </c>
      <c r="G621" s="2" t="str">
        <f>STEP①【データ貼付】!A620</f>
        <v>美幌記録会</v>
      </c>
      <c r="H621" s="2" t="str">
        <f>STEP①【データ貼付】!B620</f>
        <v>美幌</v>
      </c>
      <c r="I621" s="49">
        <f>STEP①【データ貼付】!C620</f>
        <v>45208</v>
      </c>
      <c r="J621" s="2" t="str">
        <f>STEP①【データ貼付】!F620</f>
        <v>板岡朝陽</v>
      </c>
      <c r="K621" s="2">
        <f>STEP①【データ貼付】!G620</f>
        <v>342</v>
      </c>
      <c r="L621" s="2" t="str">
        <f>STEP①【データ貼付】!H620</f>
        <v>決</v>
      </c>
      <c r="M621" s="2" t="str">
        <f>STEP①【データ貼付】!I620</f>
        <v>オホーツクキッズ</v>
      </c>
      <c r="N621" s="2" t="str">
        <f>STEP①【データ貼付】!J620</f>
        <v>4</v>
      </c>
      <c r="O621" s="2" t="str">
        <f>STEP①【データ貼付】!K620</f>
        <v>0.0</v>
      </c>
    </row>
    <row r="622" spans="1:15" x14ac:dyDescent="0.15">
      <c r="A622" s="2">
        <v>623</v>
      </c>
      <c r="B622" s="2" t="str">
        <f t="shared" si="19"/>
        <v>小学男子ｼﾞｬﾍﾞﾘｯｸﾎﾞｰﾙｽﾛｰ6</v>
      </c>
      <c r="C622" s="2" t="str">
        <f>J622&amp;COUNTIF($J$3:J622,J622)</f>
        <v>飯山陽太1</v>
      </c>
      <c r="D622" s="51" t="str">
        <f>STEP①【データ貼付】!D621&amp;STEP①【データ貼付】!E621</f>
        <v>小学男子ｼﾞｬﾍﾞﾘｯｸﾎﾞｰﾙｽﾛｰ</v>
      </c>
      <c r="E622" s="16">
        <f>STEP①【データ貼付】!G621+ROW()/1000000</f>
        <v>3870.000622</v>
      </c>
      <c r="F622" s="2">
        <f t="shared" si="20"/>
        <v>6</v>
      </c>
      <c r="G622" s="2" t="str">
        <f>STEP①【データ貼付】!A621</f>
        <v>美幌記録会</v>
      </c>
      <c r="H622" s="2" t="str">
        <f>STEP①【データ貼付】!B621</f>
        <v>美幌</v>
      </c>
      <c r="I622" s="49">
        <f>STEP①【データ貼付】!C621</f>
        <v>45208</v>
      </c>
      <c r="J622" s="2" t="str">
        <f>STEP①【データ貼付】!F621</f>
        <v>飯山陽太</v>
      </c>
      <c r="K622" s="2">
        <f>STEP①【データ貼付】!G621</f>
        <v>3870</v>
      </c>
      <c r="L622" s="2" t="str">
        <f>STEP①【データ貼付】!H621</f>
        <v>決</v>
      </c>
      <c r="M622" s="2" t="str">
        <f>STEP①【データ貼付】!I621</f>
        <v>美幌RC</v>
      </c>
      <c r="N622" s="2" t="str">
        <f>STEP①【データ貼付】!J621</f>
        <v>5</v>
      </c>
      <c r="O622" s="2" t="str">
        <f>STEP①【データ貼付】!K621</f>
        <v/>
      </c>
    </row>
    <row r="623" spans="1:15" x14ac:dyDescent="0.15">
      <c r="A623" s="2">
        <v>624</v>
      </c>
      <c r="B623" s="2" t="str">
        <f t="shared" si="19"/>
        <v>高校男子走幅跳21</v>
      </c>
      <c r="C623" s="2" t="str">
        <f>J623&amp;COUNTIF($J$3:J623,J623)</f>
        <v>飯野佑芯1</v>
      </c>
      <c r="D623" s="51" t="str">
        <f>STEP①【データ貼付】!D622&amp;STEP①【データ貼付】!E622</f>
        <v>高校男子走幅跳</v>
      </c>
      <c r="E623" s="16">
        <f>STEP①【データ貼付】!G622+ROW()/1000000</f>
        <v>548.00062300000002</v>
      </c>
      <c r="F623" s="2">
        <f t="shared" si="20"/>
        <v>21</v>
      </c>
      <c r="G623" s="2" t="str">
        <f>STEP①【データ貼付】!A622</f>
        <v>記録会③</v>
      </c>
      <c r="H623" s="2" t="str">
        <f>STEP①【データ貼付】!B622</f>
        <v>北見</v>
      </c>
      <c r="I623" s="49" t="str">
        <f>STEP①【データ貼付】!C622</f>
        <v>223/7/17</v>
      </c>
      <c r="J623" s="2" t="str">
        <f>STEP①【データ貼付】!F622</f>
        <v>飯野佑芯</v>
      </c>
      <c r="K623" s="2">
        <f>STEP①【データ貼付】!G622</f>
        <v>548</v>
      </c>
      <c r="L623" s="2" t="str">
        <f>STEP①【データ貼付】!H622</f>
        <v>決</v>
      </c>
      <c r="M623" s="2" t="str">
        <f>STEP①【データ貼付】!I622</f>
        <v>北見北斗高</v>
      </c>
      <c r="N623" s="2" t="str">
        <f>STEP①【データ貼付】!J622</f>
        <v>1</v>
      </c>
      <c r="O623" s="2" t="str">
        <f>STEP①【データ貼付】!K622</f>
        <v>+1.4</v>
      </c>
    </row>
    <row r="624" spans="1:15" x14ac:dyDescent="0.15">
      <c r="A624" s="2">
        <v>625</v>
      </c>
      <c r="B624" s="2" t="str">
        <f t="shared" si="19"/>
        <v>小学男子ｼﾞｬﾍﾞﾘｯｸﾎﾞｰﾙｽﾛｰ54</v>
      </c>
      <c r="C624" s="2" t="str">
        <f>J624&amp;COUNTIF($J$3:J624,J624)</f>
        <v>尾村塁哉1</v>
      </c>
      <c r="D624" s="51" t="str">
        <f>STEP①【データ貼付】!D623&amp;STEP①【データ貼付】!E623</f>
        <v>小学男子ｼﾞｬﾍﾞﾘｯｸﾎﾞｰﾙｽﾛｰ</v>
      </c>
      <c r="E624" s="16">
        <f>STEP①【データ貼付】!G623+ROW()/1000000</f>
        <v>1743.000624</v>
      </c>
      <c r="F624" s="2">
        <f t="shared" si="20"/>
        <v>54</v>
      </c>
      <c r="G624" s="2" t="str">
        <f>STEP①【データ貼付】!A623</f>
        <v>美幌記録会</v>
      </c>
      <c r="H624" s="2" t="str">
        <f>STEP①【データ貼付】!B623</f>
        <v>美幌</v>
      </c>
      <c r="I624" s="49">
        <f>STEP①【データ貼付】!C623</f>
        <v>45208</v>
      </c>
      <c r="J624" s="2" t="str">
        <f>STEP①【データ貼付】!F623</f>
        <v>尾村塁哉</v>
      </c>
      <c r="K624" s="2">
        <f>STEP①【データ貼付】!G623</f>
        <v>1743</v>
      </c>
      <c r="L624" s="2" t="str">
        <f>STEP①【データ貼付】!H623</f>
        <v>決</v>
      </c>
      <c r="M624" s="2" t="str">
        <f>STEP①【データ貼付】!I623</f>
        <v>知床AC</v>
      </c>
      <c r="N624" s="2">
        <f>STEP①【データ貼付】!J623</f>
        <v>1</v>
      </c>
      <c r="O624" s="2" t="str">
        <f>STEP①【データ貼付】!K623</f>
        <v/>
      </c>
    </row>
    <row r="625" spans="1:15" x14ac:dyDescent="0.15">
      <c r="A625" s="2">
        <v>626</v>
      </c>
      <c r="B625" s="2" t="str">
        <f t="shared" si="19"/>
        <v>中学女子ｼﾞｬﾍﾞﾘｯｸｽﾛｰ17</v>
      </c>
      <c r="C625" s="2" t="str">
        <f>J625&amp;COUNTIF($J$3:J625,J625)</f>
        <v>菱沼華帆1</v>
      </c>
      <c r="D625" s="51" t="str">
        <f>STEP①【データ貼付】!D624&amp;STEP①【データ貼付】!E624</f>
        <v>中学女子ｼﾞｬﾍﾞﾘｯｸｽﾛｰ</v>
      </c>
      <c r="E625" s="16">
        <f>STEP①【データ貼付】!G624+ROW()/1000000</f>
        <v>1934.0006249999999</v>
      </c>
      <c r="F625" s="2">
        <f t="shared" si="20"/>
        <v>17</v>
      </c>
      <c r="G625" s="2" t="str">
        <f>STEP①【データ貼付】!A624</f>
        <v>記録会④</v>
      </c>
      <c r="H625" s="2" t="str">
        <f>STEP①【データ貼付】!B624</f>
        <v>北見</v>
      </c>
      <c r="I625" s="49" t="str">
        <f>STEP①【データ貼付】!C624</f>
        <v>223/8/8</v>
      </c>
      <c r="J625" s="2" t="str">
        <f>STEP①【データ貼付】!F624</f>
        <v>菱沼華帆</v>
      </c>
      <c r="K625" s="2">
        <f>STEP①【データ貼付】!G624</f>
        <v>1934</v>
      </c>
      <c r="L625" s="2" t="str">
        <f>STEP①【データ貼付】!H624</f>
        <v>決</v>
      </c>
      <c r="M625" s="2" t="str">
        <f>STEP①【データ貼付】!I624</f>
        <v>鶴居中</v>
      </c>
      <c r="N625" s="2" t="str">
        <f>STEP①【データ貼付】!J624</f>
        <v>3</v>
      </c>
      <c r="O625" s="2" t="str">
        <f>STEP①【データ貼付】!K624</f>
        <v/>
      </c>
    </row>
    <row r="626" spans="1:15" x14ac:dyDescent="0.15">
      <c r="A626" s="2">
        <v>627</v>
      </c>
      <c r="B626" s="2" t="str">
        <f t="shared" si="19"/>
        <v>高校女子三段跳8</v>
      </c>
      <c r="C626" s="2" t="str">
        <f>J626&amp;COUNTIF($J$3:J626,J626)</f>
        <v>富永咲愛1</v>
      </c>
      <c r="D626" s="51" t="str">
        <f>STEP①【データ貼付】!D625&amp;STEP①【データ貼付】!E625</f>
        <v>高校女子三段跳</v>
      </c>
      <c r="E626" s="16">
        <f>STEP①【データ貼付】!G625+ROW()/1000000</f>
        <v>957.00062600000001</v>
      </c>
      <c r="F626" s="2">
        <f t="shared" si="20"/>
        <v>8</v>
      </c>
      <c r="G626" s="2" t="str">
        <f>STEP①【データ貼付】!A625</f>
        <v>高校支部</v>
      </c>
      <c r="H626" s="2" t="str">
        <f>STEP①【データ貼付】!B625</f>
        <v>北見</v>
      </c>
      <c r="I626" s="49" t="str">
        <f>STEP①【データ貼付】!C625</f>
        <v>223/5/20</v>
      </c>
      <c r="J626" s="2" t="str">
        <f>STEP①【データ貼付】!F625</f>
        <v>富永咲愛</v>
      </c>
      <c r="K626" s="2">
        <f>STEP①【データ貼付】!G625</f>
        <v>957</v>
      </c>
      <c r="L626" s="2" t="str">
        <f>STEP①【データ貼付】!H625</f>
        <v>決</v>
      </c>
      <c r="M626" s="2" t="str">
        <f>STEP①【データ貼付】!I625</f>
        <v>北見柏陽</v>
      </c>
      <c r="N626" s="2" t="str">
        <f>STEP①【データ貼付】!J625</f>
        <v>2</v>
      </c>
      <c r="O626" s="2" t="str">
        <f>STEP①【データ貼付】!K625</f>
        <v>-1.0</v>
      </c>
    </row>
    <row r="627" spans="1:15" x14ac:dyDescent="0.15">
      <c r="A627" s="2">
        <v>628</v>
      </c>
      <c r="B627" s="2" t="str">
        <f t="shared" si="19"/>
        <v>高校女子走幅跳5</v>
      </c>
      <c r="C627" s="2" t="str">
        <f>J627&amp;COUNTIF($J$3:J627,J627)</f>
        <v>富永咲愛2</v>
      </c>
      <c r="D627" s="51" t="str">
        <f>STEP①【データ貼付】!D626&amp;STEP①【データ貼付】!E626</f>
        <v>高校女子走幅跳</v>
      </c>
      <c r="E627" s="16">
        <f>STEP①【データ貼付】!G626+ROW()/1000000</f>
        <v>467.00062700000001</v>
      </c>
      <c r="F627" s="2">
        <f t="shared" si="20"/>
        <v>5</v>
      </c>
      <c r="G627" s="2" t="str">
        <f>STEP①【データ貼付】!A626</f>
        <v>記録会④</v>
      </c>
      <c r="H627" s="2" t="str">
        <f>STEP①【データ貼付】!B626</f>
        <v>北見</v>
      </c>
      <c r="I627" s="49" t="str">
        <f>STEP①【データ貼付】!C626</f>
        <v>223/8/8</v>
      </c>
      <c r="J627" s="2" t="str">
        <f>STEP①【データ貼付】!F626</f>
        <v>富永咲愛</v>
      </c>
      <c r="K627" s="2">
        <f>STEP①【データ貼付】!G626</f>
        <v>467</v>
      </c>
      <c r="L627" s="2" t="str">
        <f>STEP①【データ貼付】!H626</f>
        <v>決</v>
      </c>
      <c r="M627" s="2" t="str">
        <f>STEP①【データ貼付】!I626</f>
        <v>北見柏陽高</v>
      </c>
      <c r="N627" s="2" t="str">
        <f>STEP①【データ貼付】!J626</f>
        <v>2</v>
      </c>
      <c r="O627" s="2" t="str">
        <f>STEP①【データ貼付】!K626</f>
        <v>+0.1</v>
      </c>
    </row>
    <row r="628" spans="1:15" x14ac:dyDescent="0.15">
      <c r="A628" s="2">
        <v>629</v>
      </c>
      <c r="B628" s="2" t="str">
        <f t="shared" si="19"/>
        <v>小学男子ｼﾞｬﾍﾞﾘｯｸﾎﾞｰﾙｽﾛｰ10</v>
      </c>
      <c r="C628" s="2" t="str">
        <f>J628&amp;COUNTIF($J$3:J628,J628)</f>
        <v>武田悠佑1</v>
      </c>
      <c r="D628" s="51" t="str">
        <f>STEP①【データ貼付】!D627&amp;STEP①【データ貼付】!E627</f>
        <v>小学男子ｼﾞｬﾍﾞﾘｯｸﾎﾞｰﾙｽﾛｰ</v>
      </c>
      <c r="E628" s="16">
        <f>STEP①【データ貼付】!G627+ROW()/1000000</f>
        <v>3546.0006279999998</v>
      </c>
      <c r="F628" s="2">
        <f t="shared" si="20"/>
        <v>10</v>
      </c>
      <c r="G628" s="2" t="str">
        <f>STEP①【データ貼付】!A627</f>
        <v>全道小学</v>
      </c>
      <c r="H628" s="2" t="str">
        <f>STEP①【データ貼付】!B627</f>
        <v>苫小牧</v>
      </c>
      <c r="I628" s="49">
        <f>STEP①【データ貼付】!C627</f>
        <v>45124</v>
      </c>
      <c r="J628" s="2" t="str">
        <f>STEP①【データ貼付】!F627</f>
        <v>武田悠佑</v>
      </c>
      <c r="K628" s="2">
        <f>STEP①【データ貼付】!G627</f>
        <v>3546</v>
      </c>
      <c r="L628" s="2" t="str">
        <f>STEP①【データ貼付】!H627</f>
        <v>決</v>
      </c>
      <c r="M628" s="2" t="str">
        <f>STEP①【データ貼付】!I627</f>
        <v>常呂陸上少年団</v>
      </c>
      <c r="N628" s="2" t="str">
        <f>STEP①【データ貼付】!J627</f>
        <v>5</v>
      </c>
      <c r="O628" s="2" t="str">
        <f>STEP①【データ貼付】!K627</f>
        <v/>
      </c>
    </row>
    <row r="629" spans="1:15" x14ac:dyDescent="0.15">
      <c r="A629" s="2">
        <v>630</v>
      </c>
      <c r="B629" s="2" t="str">
        <f t="shared" si="19"/>
        <v>小学男子砲丸投5</v>
      </c>
      <c r="C629" s="2" t="str">
        <f>J629&amp;COUNTIF($J$3:J629,J629)</f>
        <v>武田悠佑2</v>
      </c>
      <c r="D629" s="51" t="str">
        <f>STEP①【データ貼付】!D628&amp;STEP①【データ貼付】!E628</f>
        <v>小学男子砲丸投</v>
      </c>
      <c r="E629" s="16">
        <f>STEP①【データ貼付】!G628+ROW()/1000000</f>
        <v>612.000629</v>
      </c>
      <c r="F629" s="2">
        <f t="shared" si="20"/>
        <v>5</v>
      </c>
      <c r="G629" s="2" t="str">
        <f>STEP①【データ貼付】!A628</f>
        <v>小学生記録会</v>
      </c>
      <c r="H629" s="2" t="str">
        <f>STEP①【データ貼付】!B628</f>
        <v>北見</v>
      </c>
      <c r="I629" s="49">
        <f>STEP①【データ貼付】!C628</f>
        <v>45199</v>
      </c>
      <c r="J629" s="2" t="str">
        <f>STEP①【データ貼付】!F628</f>
        <v>武田悠佑</v>
      </c>
      <c r="K629" s="2">
        <f>STEP①【データ貼付】!G628</f>
        <v>612</v>
      </c>
      <c r="L629" s="2" t="str">
        <f>STEP①【データ貼付】!H628</f>
        <v>決</v>
      </c>
      <c r="M629" s="2" t="str">
        <f>STEP①【データ貼付】!I628</f>
        <v>常呂陸少</v>
      </c>
      <c r="N629" s="2" t="str">
        <f>STEP①【データ貼付】!J628</f>
        <v>5</v>
      </c>
      <c r="O629" s="2" t="str">
        <f>STEP①【データ貼付】!K628</f>
        <v/>
      </c>
    </row>
    <row r="630" spans="1:15" x14ac:dyDescent="0.15">
      <c r="A630" s="2">
        <v>631</v>
      </c>
      <c r="B630" s="2" t="str">
        <f t="shared" si="19"/>
        <v>高校男子やり投2</v>
      </c>
      <c r="C630" s="2" t="str">
        <f>J630&amp;COUNTIF($J$3:J630,J630)</f>
        <v>武田遥人1</v>
      </c>
      <c r="D630" s="51" t="str">
        <f>STEP①【データ貼付】!D629&amp;STEP①【データ貼付】!E629</f>
        <v>高校男子やり投</v>
      </c>
      <c r="E630" s="16">
        <f>STEP①【データ貼付】!G629+ROW()/1000000</f>
        <v>5697.0006299999995</v>
      </c>
      <c r="F630" s="2">
        <f t="shared" si="20"/>
        <v>2</v>
      </c>
      <c r="G630" s="2" t="str">
        <f>STEP①【データ貼付】!A629</f>
        <v>全道高校</v>
      </c>
      <c r="H630" s="2" t="str">
        <f>STEP①【データ貼付】!B629</f>
        <v>厚別</v>
      </c>
      <c r="I630" s="49">
        <f>STEP①【データ貼付】!C629</f>
        <v>45093</v>
      </c>
      <c r="J630" s="2" t="str">
        <f>STEP①【データ貼付】!F629</f>
        <v>武田遥人</v>
      </c>
      <c r="K630" s="2">
        <f>STEP①【データ貼付】!G629</f>
        <v>5697</v>
      </c>
      <c r="L630" s="2" t="str">
        <f>STEP①【データ貼付】!H629</f>
        <v>決</v>
      </c>
      <c r="M630" s="2" t="str">
        <f>STEP①【データ貼付】!I629</f>
        <v>北見北斗</v>
      </c>
      <c r="N630" s="2" t="str">
        <f>STEP①【データ貼付】!J629</f>
        <v>3</v>
      </c>
      <c r="O630" s="2" t="str">
        <f>STEP①【データ貼付】!K629</f>
        <v/>
      </c>
    </row>
    <row r="631" spans="1:15" x14ac:dyDescent="0.15">
      <c r="A631" s="2">
        <v>632</v>
      </c>
      <c r="B631" s="2" t="str">
        <f t="shared" si="19"/>
        <v>高校男子やり投20</v>
      </c>
      <c r="C631" s="2" t="str">
        <f>J631&amp;COUNTIF($J$3:J631,J631)</f>
        <v>武田竜之介1</v>
      </c>
      <c r="D631" s="51" t="str">
        <f>STEP①【データ貼付】!D630&amp;STEP①【データ貼付】!E630</f>
        <v>高校男子やり投</v>
      </c>
      <c r="E631" s="16">
        <f>STEP①【データ貼付】!G630+ROW()/1000000</f>
        <v>3579.0006309999999</v>
      </c>
      <c r="F631" s="2">
        <f t="shared" si="20"/>
        <v>20</v>
      </c>
      <c r="G631" s="2" t="str">
        <f>STEP①【データ貼付】!A630</f>
        <v>記録会②</v>
      </c>
      <c r="H631" s="2" t="str">
        <f>STEP①【データ貼付】!B630</f>
        <v>網走</v>
      </c>
      <c r="I631" s="49" t="str">
        <f>STEP①【データ貼付】!C630</f>
        <v>223/5/13</v>
      </c>
      <c r="J631" s="2" t="str">
        <f>STEP①【データ貼付】!F630</f>
        <v>武田竜之介</v>
      </c>
      <c r="K631" s="2">
        <f>STEP①【データ貼付】!G630</f>
        <v>3579</v>
      </c>
      <c r="L631" s="2" t="str">
        <f>STEP①【データ貼付】!H630</f>
        <v>決</v>
      </c>
      <c r="M631" s="2" t="str">
        <f>STEP①【データ貼付】!I630</f>
        <v>遠軽高</v>
      </c>
      <c r="N631" s="2" t="str">
        <f>STEP①【データ貼付】!J630</f>
        <v>1</v>
      </c>
      <c r="O631" s="2" t="str">
        <f>STEP①【データ貼付】!K630</f>
        <v/>
      </c>
    </row>
    <row r="632" spans="1:15" x14ac:dyDescent="0.15">
      <c r="A632" s="2">
        <v>633</v>
      </c>
      <c r="B632" s="2" t="str">
        <f t="shared" si="19"/>
        <v>高校男子円盤投14</v>
      </c>
      <c r="C632" s="2" t="str">
        <f>J632&amp;COUNTIF($J$3:J632,J632)</f>
        <v>武田竜之介2</v>
      </c>
      <c r="D632" s="51" t="str">
        <f>STEP①【データ貼付】!D631&amp;STEP①【データ貼付】!E631</f>
        <v>高校男子円盤投</v>
      </c>
      <c r="E632" s="16">
        <f>STEP①【データ貼付】!G631+ROW()/1000000</f>
        <v>2728.0006320000002</v>
      </c>
      <c r="F632" s="2">
        <f t="shared" si="20"/>
        <v>14</v>
      </c>
      <c r="G632" s="2" t="str">
        <f>STEP①【データ貼付】!A631</f>
        <v>記録会④</v>
      </c>
      <c r="H632" s="2" t="str">
        <f>STEP①【データ貼付】!B631</f>
        <v>北見</v>
      </c>
      <c r="I632" s="49" t="str">
        <f>STEP①【データ貼付】!C631</f>
        <v>223/8/8</v>
      </c>
      <c r="J632" s="2" t="str">
        <f>STEP①【データ貼付】!F631</f>
        <v>武田竜之介</v>
      </c>
      <c r="K632" s="2">
        <f>STEP①【データ貼付】!G631</f>
        <v>2728</v>
      </c>
      <c r="L632" s="2" t="str">
        <f>STEP①【データ貼付】!H631</f>
        <v>決</v>
      </c>
      <c r="M632" s="2" t="str">
        <f>STEP①【データ貼付】!I631</f>
        <v>遠軽高</v>
      </c>
      <c r="N632" s="2" t="str">
        <f>STEP①【データ貼付】!J631</f>
        <v>1</v>
      </c>
      <c r="O632" s="2" t="str">
        <f>STEP①【データ貼付】!K631</f>
        <v/>
      </c>
    </row>
    <row r="633" spans="1:15" x14ac:dyDescent="0.15">
      <c r="A633" s="2">
        <v>634</v>
      </c>
      <c r="B633" s="2" t="str">
        <f t="shared" si="19"/>
        <v>高校男子砲丸投27</v>
      </c>
      <c r="C633" s="2" t="str">
        <f>J633&amp;COUNTIF($J$3:J633,J633)</f>
        <v>武田竜之介3</v>
      </c>
      <c r="D633" s="51" t="str">
        <f>STEP①【データ貼付】!D632&amp;STEP①【データ貼付】!E632</f>
        <v>高校男子砲丸投</v>
      </c>
      <c r="E633" s="16">
        <f>STEP①【データ貼付】!G632+ROW()/1000000</f>
        <v>805.00063299999999</v>
      </c>
      <c r="F633" s="2">
        <f t="shared" si="20"/>
        <v>27</v>
      </c>
      <c r="G633" s="2" t="str">
        <f>STEP①【データ貼付】!A632</f>
        <v>記録会②</v>
      </c>
      <c r="H633" s="2" t="str">
        <f>STEP①【データ貼付】!B632</f>
        <v>網走</v>
      </c>
      <c r="I633" s="49" t="str">
        <f>STEP①【データ貼付】!C632</f>
        <v>223/5/13</v>
      </c>
      <c r="J633" s="2" t="str">
        <f>STEP①【データ貼付】!F632</f>
        <v>武田竜之介</v>
      </c>
      <c r="K633" s="2">
        <f>STEP①【データ貼付】!G632</f>
        <v>805</v>
      </c>
      <c r="L633" s="2" t="str">
        <f>STEP①【データ貼付】!H632</f>
        <v>決</v>
      </c>
      <c r="M633" s="2" t="str">
        <f>STEP①【データ貼付】!I632</f>
        <v>遠軽高</v>
      </c>
      <c r="N633" s="2" t="str">
        <f>STEP①【データ貼付】!J632</f>
        <v>1</v>
      </c>
      <c r="O633" s="2" t="str">
        <f>STEP①【データ貼付】!K632</f>
        <v/>
      </c>
    </row>
    <row r="634" spans="1:15" x14ac:dyDescent="0.15">
      <c r="A634" s="2">
        <v>635</v>
      </c>
      <c r="B634" s="2" t="str">
        <f t="shared" si="19"/>
        <v>高校男子やり投17</v>
      </c>
      <c r="C634" s="2" t="str">
        <f>J634&amp;COUNTIF($J$3:J634,J634)</f>
        <v>武田竜之佑1</v>
      </c>
      <c r="D634" s="51" t="str">
        <f>STEP①【データ貼付】!D633&amp;STEP①【データ貼付】!E633</f>
        <v>高校男子やり投</v>
      </c>
      <c r="E634" s="16">
        <f>STEP①【データ貼付】!G633+ROW()/1000000</f>
        <v>3787.000634</v>
      </c>
      <c r="F634" s="2">
        <f t="shared" si="20"/>
        <v>17</v>
      </c>
      <c r="G634" s="2" t="str">
        <f>STEP①【データ貼付】!A633</f>
        <v>高校新人</v>
      </c>
      <c r="H634" s="2" t="str">
        <f>STEP①【データ貼付】!B633</f>
        <v>網走</v>
      </c>
      <c r="I634" s="49">
        <f>STEP①【データ貼付】!C633</f>
        <v>45156</v>
      </c>
      <c r="J634" s="2" t="str">
        <f>STEP①【データ貼付】!F633</f>
        <v>武田竜之佑</v>
      </c>
      <c r="K634" s="2">
        <f>STEP①【データ貼付】!G633</f>
        <v>3787</v>
      </c>
      <c r="L634" s="2" t="str">
        <f>STEP①【データ貼付】!H633</f>
        <v>決</v>
      </c>
      <c r="M634" s="2" t="str">
        <f>STEP①【データ貼付】!I633</f>
        <v>遠軽高</v>
      </c>
      <c r="N634" s="2" t="str">
        <f>STEP①【データ貼付】!J633</f>
        <v>1</v>
      </c>
      <c r="O634" s="2" t="str">
        <f>STEP①【データ貼付】!K633</f>
        <v/>
      </c>
    </row>
    <row r="635" spans="1:15" x14ac:dyDescent="0.15">
      <c r="A635" s="2">
        <v>636</v>
      </c>
      <c r="B635" s="2" t="str">
        <f t="shared" si="19"/>
        <v>高校男子円盤投15</v>
      </c>
      <c r="C635" s="2" t="str">
        <f>J635&amp;COUNTIF($J$3:J635,J635)</f>
        <v>武田竜之佑2</v>
      </c>
      <c r="D635" s="51" t="str">
        <f>STEP①【データ貼付】!D634&amp;STEP①【データ貼付】!E634</f>
        <v>高校男子円盤投</v>
      </c>
      <c r="E635" s="16">
        <f>STEP①【データ貼付】!G634+ROW()/1000000</f>
        <v>2640.0006349999999</v>
      </c>
      <c r="F635" s="2">
        <f t="shared" si="20"/>
        <v>15</v>
      </c>
      <c r="G635" s="2" t="str">
        <f>STEP①【データ貼付】!A634</f>
        <v>高校新人</v>
      </c>
      <c r="H635" s="2" t="str">
        <f>STEP①【データ貼付】!B634</f>
        <v>網走</v>
      </c>
      <c r="I635" s="49">
        <f>STEP①【データ貼付】!C634</f>
        <v>45157</v>
      </c>
      <c r="J635" s="2" t="str">
        <f>STEP①【データ貼付】!F634</f>
        <v>武田竜之佑</v>
      </c>
      <c r="K635" s="2">
        <f>STEP①【データ貼付】!G634</f>
        <v>2640</v>
      </c>
      <c r="L635" s="2" t="str">
        <f>STEP①【データ貼付】!H634</f>
        <v>決</v>
      </c>
      <c r="M635" s="2" t="str">
        <f>STEP①【データ貼付】!I634</f>
        <v>遠軽高</v>
      </c>
      <c r="N635" s="2" t="str">
        <f>STEP①【データ貼付】!J634</f>
        <v>1</v>
      </c>
      <c r="O635" s="2" t="str">
        <f>STEP①【データ貼付】!K634</f>
        <v/>
      </c>
    </row>
    <row r="636" spans="1:15" x14ac:dyDescent="0.15">
      <c r="A636" s="2">
        <v>637</v>
      </c>
      <c r="B636" s="2" t="str">
        <f t="shared" si="19"/>
        <v>高校男子砲丸投19</v>
      </c>
      <c r="C636" s="2" t="str">
        <f>J636&amp;COUNTIF($J$3:J636,J636)</f>
        <v>武田竜之佑3</v>
      </c>
      <c r="D636" s="51" t="str">
        <f>STEP①【データ貼付】!D635&amp;STEP①【データ貼付】!E635</f>
        <v>高校男子砲丸投</v>
      </c>
      <c r="E636" s="16">
        <f>STEP①【データ貼付】!G635+ROW()/1000000</f>
        <v>885.00063599999999</v>
      </c>
      <c r="F636" s="2">
        <f t="shared" si="20"/>
        <v>19</v>
      </c>
      <c r="G636" s="2" t="str">
        <f>STEP①【データ貼付】!A635</f>
        <v>秋季陸上</v>
      </c>
      <c r="H636" s="2" t="str">
        <f>STEP①【データ貼付】!B635</f>
        <v>網走</v>
      </c>
      <c r="I636" s="49">
        <f>STEP①【データ貼付】!C635</f>
        <v>45178</v>
      </c>
      <c r="J636" s="2" t="str">
        <f>STEP①【データ貼付】!F635</f>
        <v>武田竜之佑</v>
      </c>
      <c r="K636" s="2">
        <f>STEP①【データ貼付】!G635</f>
        <v>885</v>
      </c>
      <c r="L636" s="2" t="str">
        <f>STEP①【データ貼付】!H635</f>
        <v>決</v>
      </c>
      <c r="M636" s="2" t="str">
        <f>STEP①【データ貼付】!I635</f>
        <v>遠軽高</v>
      </c>
      <c r="N636" s="2" t="str">
        <f>STEP①【データ貼付】!J635</f>
        <v>1</v>
      </c>
      <c r="O636" s="2" t="str">
        <f>STEP①【データ貼付】!K635</f>
        <v/>
      </c>
    </row>
    <row r="637" spans="1:15" x14ac:dyDescent="0.15">
      <c r="A637" s="2">
        <v>638</v>
      </c>
      <c r="B637" s="2" t="str">
        <f t="shared" si="19"/>
        <v>小学女子ｼﾞｬﾍﾞﾘｯｸﾎﾞｰﾙｽﾛｰ18</v>
      </c>
      <c r="C637" s="2" t="str">
        <f>J637&amp;COUNTIF($J$3:J637,J637)</f>
        <v>武田凜音1</v>
      </c>
      <c r="D637" s="51" t="str">
        <f>STEP①【データ貼付】!D636&amp;STEP①【データ貼付】!E636</f>
        <v>小学女子ｼﾞｬﾍﾞﾘｯｸﾎﾞｰﾙｽﾛｰ</v>
      </c>
      <c r="E637" s="16">
        <f>STEP①【データ貼付】!G636+ROW()/1000000</f>
        <v>1297.0006370000001</v>
      </c>
      <c r="F637" s="2">
        <f t="shared" si="20"/>
        <v>18</v>
      </c>
      <c r="G637" s="2" t="str">
        <f>STEP①【データ貼付】!A636</f>
        <v>小学生記録会</v>
      </c>
      <c r="H637" s="2" t="str">
        <f>STEP①【データ貼付】!B636</f>
        <v>北見</v>
      </c>
      <c r="I637" s="49">
        <f>STEP①【データ貼付】!C636</f>
        <v>45199</v>
      </c>
      <c r="J637" s="2" t="str">
        <f>STEP①【データ貼付】!F636</f>
        <v>武田凜音</v>
      </c>
      <c r="K637" s="2">
        <f>STEP①【データ貼付】!G636</f>
        <v>1297</v>
      </c>
      <c r="L637" s="2" t="str">
        <f>STEP①【データ貼付】!H636</f>
        <v>決</v>
      </c>
      <c r="M637" s="2" t="str">
        <f>STEP①【データ貼付】!I636</f>
        <v>常呂陸少</v>
      </c>
      <c r="N637" s="2" t="str">
        <f>STEP①【データ貼付】!J636</f>
        <v>3</v>
      </c>
      <c r="O637" s="2" t="str">
        <f>STEP①【データ貼付】!K636</f>
        <v/>
      </c>
    </row>
    <row r="638" spans="1:15" x14ac:dyDescent="0.15">
      <c r="A638" s="2">
        <v>639</v>
      </c>
      <c r="B638" s="2" t="str">
        <f t="shared" si="19"/>
        <v>中学男子走幅跳12</v>
      </c>
      <c r="C638" s="2" t="str">
        <f>J638&amp;COUNTIF($J$3:J638,J638)</f>
        <v>福井慶太1</v>
      </c>
      <c r="D638" s="51" t="str">
        <f>STEP①【データ貼付】!D637&amp;STEP①【データ貼付】!E637</f>
        <v>中学男子走幅跳</v>
      </c>
      <c r="E638" s="16">
        <f>STEP①【データ貼付】!G637+ROW()/1000000</f>
        <v>548.00063799999998</v>
      </c>
      <c r="F638" s="2">
        <f t="shared" si="20"/>
        <v>12</v>
      </c>
      <c r="G638" s="2" t="e">
        <f>STEP①【データ貼付】!A637</f>
        <v>#N/A</v>
      </c>
      <c r="H638" s="2" t="e">
        <f>STEP①【データ貼付】!B637</f>
        <v>#N/A</v>
      </c>
      <c r="I638" s="49">
        <f>STEP①【データ貼付】!C637</f>
        <v>45158</v>
      </c>
      <c r="J638" s="2" t="str">
        <f>STEP①【データ貼付】!F637</f>
        <v>福井慶太</v>
      </c>
      <c r="K638" s="2">
        <f>STEP①【データ貼付】!G637</f>
        <v>548</v>
      </c>
      <c r="L638" s="2" t="str">
        <f>STEP①【データ貼付】!H637</f>
        <v>決</v>
      </c>
      <c r="M638" s="2" t="str">
        <f>STEP①【データ貼付】!I637</f>
        <v>北見高栄中</v>
      </c>
      <c r="N638" s="2" t="str">
        <f>STEP①【データ貼付】!J637</f>
        <v>1</v>
      </c>
      <c r="O638" s="2" t="str">
        <f>STEP①【データ貼付】!K637</f>
        <v>+1.1</v>
      </c>
    </row>
    <row r="639" spans="1:15" x14ac:dyDescent="0.15">
      <c r="A639" s="2">
        <v>640</v>
      </c>
      <c r="B639" s="2" t="str">
        <f t="shared" si="19"/>
        <v>高校男子三段跳1</v>
      </c>
      <c r="C639" s="2" t="str">
        <f>J639&amp;COUNTIF($J$3:J639,J639)</f>
        <v>福田悠介1</v>
      </c>
      <c r="D639" s="51" t="str">
        <f>STEP①【データ貼付】!D638&amp;STEP①【データ貼付】!E638</f>
        <v>高校男子三段跳</v>
      </c>
      <c r="E639" s="16">
        <f>STEP①【データ貼付】!G638+ROW()/1000000</f>
        <v>1313.0006390000001</v>
      </c>
      <c r="F639" s="2">
        <f t="shared" si="20"/>
        <v>1</v>
      </c>
      <c r="G639" s="2" t="str">
        <f>STEP①【データ貼付】!A638</f>
        <v>全道高校</v>
      </c>
      <c r="H639" s="2" t="str">
        <f>STEP①【データ貼付】!B638</f>
        <v>厚別</v>
      </c>
      <c r="I639" s="49">
        <f>STEP①【データ貼付】!C638</f>
        <v>45093</v>
      </c>
      <c r="J639" s="2" t="str">
        <f>STEP①【データ貼付】!F638</f>
        <v>福田悠介</v>
      </c>
      <c r="K639" s="2">
        <f>STEP①【データ貼付】!G638</f>
        <v>1313</v>
      </c>
      <c r="L639" s="2" t="str">
        <f>STEP①【データ貼付】!H638</f>
        <v>予</v>
      </c>
      <c r="M639" s="2" t="str">
        <f>STEP①【データ貼付】!I638</f>
        <v>網走南ケ丘</v>
      </c>
      <c r="N639" s="2" t="str">
        <f>STEP①【データ貼付】!J638</f>
        <v>3</v>
      </c>
      <c r="O639" s="2" t="str">
        <f>STEP①【データ貼付】!K638</f>
        <v>-0.2</v>
      </c>
    </row>
    <row r="640" spans="1:15" x14ac:dyDescent="0.15">
      <c r="A640" s="2">
        <v>641</v>
      </c>
      <c r="B640" s="2" t="str">
        <f t="shared" si="19"/>
        <v>高校男子走幅跳4</v>
      </c>
      <c r="C640" s="2" t="str">
        <f>J640&amp;COUNTIF($J$3:J640,J640)</f>
        <v>福田悠介2</v>
      </c>
      <c r="D640" s="51" t="str">
        <f>STEP①【データ貼付】!D639&amp;STEP①【データ貼付】!E639</f>
        <v>高校男子走幅跳</v>
      </c>
      <c r="E640" s="16">
        <f>STEP①【データ貼付】!G639+ROW()/1000000</f>
        <v>649.00063999999998</v>
      </c>
      <c r="F640" s="2">
        <f t="shared" si="20"/>
        <v>4</v>
      </c>
      <c r="G640" s="2" t="str">
        <f>STEP①【データ貼付】!A639</f>
        <v>全道高校</v>
      </c>
      <c r="H640" s="2" t="str">
        <f>STEP①【データ貼付】!B639</f>
        <v>厚別</v>
      </c>
      <c r="I640" s="49">
        <f>STEP①【データ貼付】!C639</f>
        <v>45090</v>
      </c>
      <c r="J640" s="2" t="str">
        <f>STEP①【データ貼付】!F639</f>
        <v>福田悠介</v>
      </c>
      <c r="K640" s="2">
        <f>STEP①【データ貼付】!G639</f>
        <v>649</v>
      </c>
      <c r="L640" s="2" t="str">
        <f>STEP①【データ貼付】!H639</f>
        <v>予</v>
      </c>
      <c r="M640" s="2" t="str">
        <f>STEP①【データ貼付】!I639</f>
        <v>網走南ケ丘</v>
      </c>
      <c r="N640" s="2" t="str">
        <f>STEP①【データ貼付】!J639</f>
        <v>3</v>
      </c>
      <c r="O640" s="2" t="str">
        <f>STEP①【データ貼付】!K639</f>
        <v>+1.7</v>
      </c>
    </row>
    <row r="641" spans="1:15" x14ac:dyDescent="0.15">
      <c r="A641" s="2">
        <v>642</v>
      </c>
      <c r="B641" s="2" t="str">
        <f t="shared" si="19"/>
        <v>高校男子三段跳19</v>
      </c>
      <c r="C641" s="2" t="str">
        <f>J641&amp;COUNTIF($J$3:J641,J641)</f>
        <v>福田凉介1</v>
      </c>
      <c r="D641" s="51" t="str">
        <f>STEP①【データ貼付】!D640&amp;STEP①【データ貼付】!E640</f>
        <v>高校男子三段跳</v>
      </c>
      <c r="E641" s="16">
        <f>STEP①【データ貼付】!G640+ROW()/1000000</f>
        <v>1054.0006410000001</v>
      </c>
      <c r="F641" s="2">
        <f t="shared" si="20"/>
        <v>19</v>
      </c>
      <c r="G641" s="2" t="str">
        <f>STEP①【データ貼付】!A640</f>
        <v>記録会②</v>
      </c>
      <c r="H641" s="2" t="str">
        <f>STEP①【データ貼付】!B640</f>
        <v>網走</v>
      </c>
      <c r="I641" s="49" t="str">
        <f>STEP①【データ貼付】!C640</f>
        <v>223/5/13</v>
      </c>
      <c r="J641" s="2" t="str">
        <f>STEP①【データ貼付】!F640</f>
        <v>福田凉介</v>
      </c>
      <c r="K641" s="2">
        <f>STEP①【データ貼付】!G640</f>
        <v>1054</v>
      </c>
      <c r="L641" s="2" t="str">
        <f>STEP①【データ貼付】!H640</f>
        <v>決</v>
      </c>
      <c r="M641" s="2" t="str">
        <f>STEP①【データ貼付】!I640</f>
        <v>網走南ケ丘高</v>
      </c>
      <c r="N641" s="2" t="str">
        <f>STEP①【データ貼付】!J640</f>
        <v>1</v>
      </c>
      <c r="O641" s="2" t="str">
        <f>STEP①【データ貼付】!K640</f>
        <v>+1.7</v>
      </c>
    </row>
    <row r="642" spans="1:15" x14ac:dyDescent="0.15">
      <c r="A642" s="2">
        <v>643</v>
      </c>
      <c r="B642" s="2" t="str">
        <f t="shared" si="19"/>
        <v>高校男子走幅跳22</v>
      </c>
      <c r="C642" s="2" t="str">
        <f>J642&amp;COUNTIF($J$3:J642,J642)</f>
        <v>福田凉介2</v>
      </c>
      <c r="D642" s="51" t="str">
        <f>STEP①【データ貼付】!D641&amp;STEP①【データ貼付】!E641</f>
        <v>高校男子走幅跳</v>
      </c>
      <c r="E642" s="16">
        <f>STEP①【データ貼付】!G641+ROW()/1000000</f>
        <v>546.00064199999997</v>
      </c>
      <c r="F642" s="2">
        <f t="shared" si="20"/>
        <v>22</v>
      </c>
      <c r="G642" s="2" t="str">
        <f>STEP①【データ貼付】!A641</f>
        <v>高校新人</v>
      </c>
      <c r="H642" s="2" t="str">
        <f>STEP①【データ貼付】!B641</f>
        <v>網走</v>
      </c>
      <c r="I642" s="49">
        <f>STEP①【データ貼付】!C641</f>
        <v>45156</v>
      </c>
      <c r="J642" s="2" t="str">
        <f>STEP①【データ貼付】!F641</f>
        <v>福田凉介</v>
      </c>
      <c r="K642" s="2">
        <f>STEP①【データ貼付】!G641</f>
        <v>546</v>
      </c>
      <c r="L642" s="2" t="str">
        <f>STEP①【データ貼付】!H641</f>
        <v>決</v>
      </c>
      <c r="M642" s="2" t="str">
        <f>STEP①【データ貼付】!I641</f>
        <v>網走南ケ丘高</v>
      </c>
      <c r="N642" s="2" t="str">
        <f>STEP①【データ貼付】!J641</f>
        <v>1</v>
      </c>
      <c r="O642" s="2" t="str">
        <f>STEP①【データ貼付】!K641</f>
        <v>+2.8</v>
      </c>
    </row>
    <row r="643" spans="1:15" x14ac:dyDescent="0.15">
      <c r="A643" s="2">
        <v>644</v>
      </c>
      <c r="B643" s="2" t="str">
        <f t="shared" si="19"/>
        <v>小学男子ｼﾞｬﾍﾞﾘｯｸﾎﾞｰﾙｽﾛｰ5</v>
      </c>
      <c r="C643" s="2" t="str">
        <f>J643&amp;COUNTIF($J$3:J643,J643)</f>
        <v>平岡空龍1</v>
      </c>
      <c r="D643" s="51" t="str">
        <f>STEP①【データ貼付】!D642&amp;STEP①【データ貼付】!E642</f>
        <v>小学男子ｼﾞｬﾍﾞﾘｯｸﾎﾞｰﾙｽﾛｰ</v>
      </c>
      <c r="E643" s="16">
        <f>STEP①【データ貼付】!G642+ROW()/1000000</f>
        <v>3942.0006429999999</v>
      </c>
      <c r="F643" s="2">
        <f t="shared" si="20"/>
        <v>5</v>
      </c>
      <c r="G643" s="2" t="str">
        <f>STEP①【データ貼付】!A642</f>
        <v>小学生記録会</v>
      </c>
      <c r="H643" s="2" t="str">
        <f>STEP①【データ貼付】!B642</f>
        <v>北見</v>
      </c>
      <c r="I643" s="49">
        <f>STEP①【データ貼付】!C642</f>
        <v>45199</v>
      </c>
      <c r="J643" s="2" t="str">
        <f>STEP①【データ貼付】!F642</f>
        <v>平岡空龍</v>
      </c>
      <c r="K643" s="2">
        <f>STEP①【データ貼付】!G642</f>
        <v>3942</v>
      </c>
      <c r="L643" s="2" t="str">
        <f>STEP①【データ貼付】!H642</f>
        <v>決</v>
      </c>
      <c r="M643" s="2" t="str">
        <f>STEP①【データ貼付】!I642</f>
        <v>オホーツクキッズ</v>
      </c>
      <c r="N643" s="2" t="str">
        <f>STEP①【データ貼付】!J642</f>
        <v>5</v>
      </c>
      <c r="O643" s="2" t="str">
        <f>STEP①【データ貼付】!K642</f>
        <v/>
      </c>
    </row>
    <row r="644" spans="1:15" x14ac:dyDescent="0.15">
      <c r="A644" s="2">
        <v>645</v>
      </c>
      <c r="B644" s="2" t="str">
        <f t="shared" ref="B644:B707" si="21">D644&amp;F644</f>
        <v>小学男子走幅跳8</v>
      </c>
      <c r="C644" s="2" t="str">
        <f>J644&amp;COUNTIF($J$3:J644,J644)</f>
        <v>平岡空龍2</v>
      </c>
      <c r="D644" s="51" t="str">
        <f>STEP①【データ貼付】!D643&amp;STEP①【データ貼付】!E643</f>
        <v>小学男子走幅跳</v>
      </c>
      <c r="E644" s="16">
        <f>STEP①【データ貼付】!G643+ROW()/1000000</f>
        <v>383.00064400000002</v>
      </c>
      <c r="F644" s="2">
        <f t="shared" ref="F644:F707" si="22">SUMPRODUCT(($D$3:$D$685=D644)*($E$3:$E$685&gt;E644))+1</f>
        <v>8</v>
      </c>
      <c r="G644" s="2" t="str">
        <f>STEP①【データ貼付】!A643</f>
        <v>美幌記録会</v>
      </c>
      <c r="H644" s="2" t="str">
        <f>STEP①【データ貼付】!B643</f>
        <v>美幌</v>
      </c>
      <c r="I644" s="49">
        <f>STEP①【データ貼付】!C643</f>
        <v>45208</v>
      </c>
      <c r="J644" s="2" t="str">
        <f>STEP①【データ貼付】!F643</f>
        <v>平岡空龍</v>
      </c>
      <c r="K644" s="2">
        <f>STEP①【データ貼付】!G643</f>
        <v>383</v>
      </c>
      <c r="L644" s="2" t="str">
        <f>STEP①【データ貼付】!H643</f>
        <v>決</v>
      </c>
      <c r="M644" s="2" t="str">
        <f>STEP①【データ貼付】!I643</f>
        <v>オホーツクキッズ</v>
      </c>
      <c r="N644" s="2" t="str">
        <f>STEP①【データ貼付】!J643</f>
        <v>5</v>
      </c>
      <c r="O644" s="2" t="str">
        <f>STEP①【データ貼付】!K643</f>
        <v>0.0</v>
      </c>
    </row>
    <row r="645" spans="1:15" x14ac:dyDescent="0.15">
      <c r="A645" s="2">
        <v>646</v>
      </c>
      <c r="B645" s="2" t="str">
        <f t="shared" si="21"/>
        <v>小学男子ｼﾞｬﾍﾞﾘｯｸﾎﾞｰﾙｽﾛｰ1</v>
      </c>
      <c r="C645" s="2" t="str">
        <f>J645&amp;COUNTIF($J$3:J645,J645)</f>
        <v>平賀琥珀1</v>
      </c>
      <c r="D645" s="51" t="str">
        <f>STEP①【データ貼付】!D644&amp;STEP①【データ貼付】!E644</f>
        <v>小学男子ｼﾞｬﾍﾞﾘｯｸﾎﾞｰﾙｽﾛｰ</v>
      </c>
      <c r="E645" s="16">
        <f>STEP①【データ貼付】!G644+ROW()/1000000</f>
        <v>4310.0006450000001</v>
      </c>
      <c r="F645" s="2">
        <f t="shared" si="22"/>
        <v>1</v>
      </c>
      <c r="G645" s="2" t="str">
        <f>STEP①【データ貼付】!A644</f>
        <v>小学生記録会</v>
      </c>
      <c r="H645" s="2" t="str">
        <f>STEP①【データ貼付】!B644</f>
        <v>北見</v>
      </c>
      <c r="I645" s="49">
        <f>STEP①【データ貼付】!C644</f>
        <v>45199</v>
      </c>
      <c r="J645" s="2" t="str">
        <f>STEP①【データ貼付】!F644</f>
        <v>平賀琥珀</v>
      </c>
      <c r="K645" s="2">
        <f>STEP①【データ貼付】!G644</f>
        <v>4310</v>
      </c>
      <c r="L645" s="2" t="str">
        <f>STEP①【データ貼付】!H644</f>
        <v>決</v>
      </c>
      <c r="M645" s="2" t="str">
        <f>STEP①【データ貼付】!I644</f>
        <v>知床AC</v>
      </c>
      <c r="N645" s="2">
        <f>STEP①【データ貼付】!J644</f>
        <v>6</v>
      </c>
      <c r="O645" s="2" t="str">
        <f>STEP①【データ貼付】!K644</f>
        <v/>
      </c>
    </row>
    <row r="646" spans="1:15" x14ac:dyDescent="0.15">
      <c r="A646" s="2">
        <v>647</v>
      </c>
      <c r="B646" s="2" t="str">
        <f t="shared" si="21"/>
        <v>小学男子走幅跳3</v>
      </c>
      <c r="C646" s="2" t="str">
        <f>J646&amp;COUNTIF($J$3:J646,J646)</f>
        <v>平賀琥珀2</v>
      </c>
      <c r="D646" s="51" t="str">
        <f>STEP①【データ貼付】!D645&amp;STEP①【データ貼付】!E645</f>
        <v>小学男子走幅跳</v>
      </c>
      <c r="E646" s="16">
        <f>STEP①【データ貼付】!G645+ROW()/1000000</f>
        <v>435.00064600000002</v>
      </c>
      <c r="F646" s="2">
        <f t="shared" si="22"/>
        <v>3</v>
      </c>
      <c r="G646" s="2" t="str">
        <f>STEP①【データ貼付】!A645</f>
        <v>美幌記録会</v>
      </c>
      <c r="H646" s="2" t="str">
        <f>STEP①【データ貼付】!B645</f>
        <v>美幌</v>
      </c>
      <c r="I646" s="49">
        <f>STEP①【データ貼付】!C645</f>
        <v>45208</v>
      </c>
      <c r="J646" s="2" t="str">
        <f>STEP①【データ貼付】!F645</f>
        <v>平賀琥珀</v>
      </c>
      <c r="K646" s="2">
        <f>STEP①【データ貼付】!G645</f>
        <v>435</v>
      </c>
      <c r="L646" s="2" t="str">
        <f>STEP①【データ貼付】!H645</f>
        <v>決</v>
      </c>
      <c r="M646" s="2" t="str">
        <f>STEP①【データ貼付】!I645</f>
        <v>知床AC</v>
      </c>
      <c r="N646" s="2">
        <f>STEP①【データ貼付】!J645</f>
        <v>6</v>
      </c>
      <c r="O646" s="2" t="str">
        <f>STEP①【データ貼付】!K645</f>
        <v>0.0</v>
      </c>
    </row>
    <row r="647" spans="1:15" x14ac:dyDescent="0.15">
      <c r="A647" s="2">
        <v>648</v>
      </c>
      <c r="B647" s="2" t="str">
        <f t="shared" si="21"/>
        <v>小学男子ｼﾞｬﾍﾞﾘｯｸﾎﾞｰﾙｽﾛｰ15</v>
      </c>
      <c r="C647" s="2" t="str">
        <f>J647&amp;COUNTIF($J$3:J647,J647)</f>
        <v>平賀絆1</v>
      </c>
      <c r="D647" s="51" t="str">
        <f>STEP①【データ貼付】!D646&amp;STEP①【データ貼付】!E646</f>
        <v>小学男子ｼﾞｬﾍﾞﾘｯｸﾎﾞｰﾙｽﾛｰ</v>
      </c>
      <c r="E647" s="16">
        <f>STEP①【データ貼付】!G646+ROW()/1000000</f>
        <v>3325.0006469999998</v>
      </c>
      <c r="F647" s="2">
        <f t="shared" si="22"/>
        <v>15</v>
      </c>
      <c r="G647" s="2" t="str">
        <f>STEP①【データ貼付】!A646</f>
        <v>美幌記録会</v>
      </c>
      <c r="H647" s="2" t="str">
        <f>STEP①【データ貼付】!B646</f>
        <v>美幌</v>
      </c>
      <c r="I647" s="49">
        <f>STEP①【データ貼付】!C646</f>
        <v>45208</v>
      </c>
      <c r="J647" s="2" t="str">
        <f>STEP①【データ貼付】!F646</f>
        <v>平賀絆</v>
      </c>
      <c r="K647" s="2">
        <f>STEP①【データ貼付】!G646</f>
        <v>3325</v>
      </c>
      <c r="L647" s="2" t="str">
        <f>STEP①【データ貼付】!H646</f>
        <v>決</v>
      </c>
      <c r="M647" s="2" t="str">
        <f>STEP①【データ貼付】!I646</f>
        <v>知床AC</v>
      </c>
      <c r="N647" s="2">
        <f>STEP①【データ貼付】!J646</f>
        <v>5</v>
      </c>
      <c r="O647" s="2" t="str">
        <f>STEP①【データ貼付】!K646</f>
        <v/>
      </c>
    </row>
    <row r="648" spans="1:15" x14ac:dyDescent="0.15">
      <c r="A648" s="2">
        <v>649</v>
      </c>
      <c r="B648" s="2" t="str">
        <f t="shared" si="21"/>
        <v>高校男子三段跳16</v>
      </c>
      <c r="C648" s="2" t="str">
        <f>J648&amp;COUNTIF($J$3:J648,J648)</f>
        <v>平塚日向1</v>
      </c>
      <c r="D648" s="51" t="str">
        <f>STEP①【データ貼付】!D647&amp;STEP①【データ貼付】!E647</f>
        <v>高校男子三段跳</v>
      </c>
      <c r="E648" s="16">
        <f>STEP①【データ貼付】!G647+ROW()/1000000</f>
        <v>1128.000648</v>
      </c>
      <c r="F648" s="2">
        <f t="shared" si="22"/>
        <v>16</v>
      </c>
      <c r="G648" s="2" t="str">
        <f>STEP①【データ貼付】!A647</f>
        <v>記録会④</v>
      </c>
      <c r="H648" s="2" t="str">
        <f>STEP①【データ貼付】!B647</f>
        <v>北見</v>
      </c>
      <c r="I648" s="49" t="str">
        <f>STEP①【データ貼付】!C647</f>
        <v>223/8/8</v>
      </c>
      <c r="J648" s="2" t="str">
        <f>STEP①【データ貼付】!F647</f>
        <v>平塚日向</v>
      </c>
      <c r="K648" s="2">
        <f>STEP①【データ貼付】!G647</f>
        <v>1128</v>
      </c>
      <c r="L648" s="2" t="str">
        <f>STEP①【データ貼付】!H647</f>
        <v>決</v>
      </c>
      <c r="M648" s="2" t="str">
        <f>STEP①【データ貼付】!I647</f>
        <v>北見北斗高</v>
      </c>
      <c r="N648" s="2" t="str">
        <f>STEP①【データ貼付】!J647</f>
        <v>1</v>
      </c>
      <c r="O648" s="2" t="str">
        <f>STEP①【データ貼付】!K647</f>
        <v>+0.4</v>
      </c>
    </row>
    <row r="649" spans="1:15" x14ac:dyDescent="0.15">
      <c r="A649" s="2">
        <v>650</v>
      </c>
      <c r="B649" s="2" t="str">
        <f t="shared" si="21"/>
        <v>高校男子走幅跳18</v>
      </c>
      <c r="C649" s="2" t="str">
        <f>J649&amp;COUNTIF($J$3:J649,J649)</f>
        <v>平塚日向2</v>
      </c>
      <c r="D649" s="51" t="str">
        <f>STEP①【データ貼付】!D648&amp;STEP①【データ貼付】!E648</f>
        <v>高校男子走幅跳</v>
      </c>
      <c r="E649" s="16">
        <f>STEP①【データ貼付】!G648+ROW()/1000000</f>
        <v>560.00064899999995</v>
      </c>
      <c r="F649" s="2">
        <f t="shared" si="22"/>
        <v>18</v>
      </c>
      <c r="G649" s="2" t="str">
        <f>STEP①【データ貼付】!A648</f>
        <v>記録会③</v>
      </c>
      <c r="H649" s="2" t="str">
        <f>STEP①【データ貼付】!B648</f>
        <v>北見</v>
      </c>
      <c r="I649" s="49" t="str">
        <f>STEP①【データ貼付】!C648</f>
        <v>223/7/17</v>
      </c>
      <c r="J649" s="2" t="str">
        <f>STEP①【データ貼付】!F648</f>
        <v>平塚日向</v>
      </c>
      <c r="K649" s="2">
        <f>STEP①【データ貼付】!G648</f>
        <v>560</v>
      </c>
      <c r="L649" s="2" t="str">
        <f>STEP①【データ貼付】!H648</f>
        <v>決</v>
      </c>
      <c r="M649" s="2" t="str">
        <f>STEP①【データ貼付】!I648</f>
        <v>北見北斗高</v>
      </c>
      <c r="N649" s="2" t="str">
        <f>STEP①【データ貼付】!J648</f>
        <v>1</v>
      </c>
      <c r="O649" s="2" t="str">
        <f>STEP①【データ貼付】!K648</f>
        <v>+0.6</v>
      </c>
    </row>
    <row r="650" spans="1:15" x14ac:dyDescent="0.15">
      <c r="A650" s="2">
        <v>651</v>
      </c>
      <c r="B650" s="2" t="str">
        <f t="shared" si="21"/>
        <v>高校女子走幅跳12</v>
      </c>
      <c r="C650" s="2" t="str">
        <f>J650&amp;COUNTIF($J$3:J650,J650)</f>
        <v>平田花渚1</v>
      </c>
      <c r="D650" s="51" t="str">
        <f>STEP①【データ貼付】!D649&amp;STEP①【データ貼付】!E649</f>
        <v>高校女子走幅跳</v>
      </c>
      <c r="E650" s="16">
        <f>STEP①【データ貼付】!G649+ROW()/1000000</f>
        <v>385.00065000000001</v>
      </c>
      <c r="F650" s="2">
        <f t="shared" si="22"/>
        <v>12</v>
      </c>
      <c r="G650" s="2" t="str">
        <f>STEP①【データ貼付】!A649</f>
        <v>高校新人</v>
      </c>
      <c r="H650" s="2" t="str">
        <f>STEP①【データ貼付】!B649</f>
        <v>網走</v>
      </c>
      <c r="I650" s="49">
        <f>STEP①【データ貼付】!C649</f>
        <v>45156</v>
      </c>
      <c r="J650" s="2" t="str">
        <f>STEP①【データ貼付】!F649</f>
        <v>平田花渚</v>
      </c>
      <c r="K650" s="2">
        <f>STEP①【データ貼付】!G649</f>
        <v>385</v>
      </c>
      <c r="L650" s="2" t="str">
        <f>STEP①【データ貼付】!H649</f>
        <v>決</v>
      </c>
      <c r="M650" s="2" t="str">
        <f>STEP①【データ貼付】!I649</f>
        <v>北見北斗高</v>
      </c>
      <c r="N650" s="2" t="str">
        <f>STEP①【データ貼付】!J649</f>
        <v>1</v>
      </c>
      <c r="O650" s="2" t="str">
        <f>STEP①【データ貼付】!K649</f>
        <v>+2.5</v>
      </c>
    </row>
    <row r="651" spans="1:15" x14ac:dyDescent="0.15">
      <c r="A651" s="2">
        <v>652</v>
      </c>
      <c r="B651" s="2" t="str">
        <f t="shared" si="21"/>
        <v>中学女子ｼﾞｬﾍﾞﾘｯｸｽﾛｰ16</v>
      </c>
      <c r="C651" s="2" t="str">
        <f>J651&amp;COUNTIF($J$3:J651,J651)</f>
        <v>平林香恩1</v>
      </c>
      <c r="D651" s="51" t="str">
        <f>STEP①【データ貼付】!D650&amp;STEP①【データ貼付】!E650</f>
        <v>中学女子ｼﾞｬﾍﾞﾘｯｸｽﾛｰ</v>
      </c>
      <c r="E651" s="16">
        <f>STEP①【データ貼付】!G650+ROW()/1000000</f>
        <v>2109.0006509999998</v>
      </c>
      <c r="F651" s="2">
        <f t="shared" si="22"/>
        <v>16</v>
      </c>
      <c r="G651" s="2" t="str">
        <f>STEP①【データ貼付】!A650</f>
        <v>記録会②</v>
      </c>
      <c r="H651" s="2" t="str">
        <f>STEP①【データ貼付】!B650</f>
        <v>網走</v>
      </c>
      <c r="I651" s="49" t="str">
        <f>STEP①【データ貼付】!C650</f>
        <v>223/5/13</v>
      </c>
      <c r="J651" s="2" t="str">
        <f>STEP①【データ貼付】!F650</f>
        <v>平林香恩</v>
      </c>
      <c r="K651" s="2">
        <f>STEP①【データ貼付】!G650</f>
        <v>2109</v>
      </c>
      <c r="L651" s="2" t="str">
        <f>STEP①【データ貼付】!H650</f>
        <v>決</v>
      </c>
      <c r="M651" s="2" t="str">
        <f>STEP①【データ貼付】!I650</f>
        <v>北見東陵中</v>
      </c>
      <c r="N651" s="2" t="str">
        <f>STEP①【データ貼付】!J650</f>
        <v>3</v>
      </c>
      <c r="O651" s="2" t="str">
        <f>STEP①【データ貼付】!K650</f>
        <v/>
      </c>
    </row>
    <row r="652" spans="1:15" x14ac:dyDescent="0.15">
      <c r="A652" s="2">
        <v>653</v>
      </c>
      <c r="B652" s="2" t="str">
        <f t="shared" si="21"/>
        <v>中学男子ｼﾞｬﾍﾞﾘｯｸｽﾛｰ35</v>
      </c>
      <c r="C652" s="2" t="str">
        <f>J652&amp;COUNTIF($J$3:J652,J652)</f>
        <v>辺見大雅1</v>
      </c>
      <c r="D652" s="51" t="str">
        <f>STEP①【データ貼付】!D651&amp;STEP①【データ貼付】!E651</f>
        <v>中学男子ｼﾞｬﾍﾞﾘｯｸｽﾛｰ</v>
      </c>
      <c r="E652" s="16">
        <f>STEP①【データ貼付】!G651+ROW()/1000000</f>
        <v>2462.0006520000002</v>
      </c>
      <c r="F652" s="2">
        <f t="shared" si="22"/>
        <v>35</v>
      </c>
      <c r="G652" s="2" t="str">
        <f>STEP①【データ貼付】!A651</f>
        <v>記録会④</v>
      </c>
      <c r="H652" s="2" t="str">
        <f>STEP①【データ貼付】!B651</f>
        <v>北見</v>
      </c>
      <c r="I652" s="49" t="str">
        <f>STEP①【データ貼付】!C651</f>
        <v>223/8/8</v>
      </c>
      <c r="J652" s="2" t="str">
        <f>STEP①【データ貼付】!F651</f>
        <v>辺見大雅</v>
      </c>
      <c r="K652" s="2">
        <f>STEP①【データ貼付】!G651</f>
        <v>2462</v>
      </c>
      <c r="L652" s="2" t="str">
        <f>STEP①【データ貼付】!H651</f>
        <v>決</v>
      </c>
      <c r="M652" s="2" t="str">
        <f>STEP①【データ貼付】!I651</f>
        <v>清里中</v>
      </c>
      <c r="N652" s="2" t="str">
        <f>STEP①【データ貼付】!J651</f>
        <v>1</v>
      </c>
      <c r="O652" s="2" t="str">
        <f>STEP①【データ貼付】!K651</f>
        <v/>
      </c>
    </row>
    <row r="653" spans="1:15" x14ac:dyDescent="0.15">
      <c r="A653" s="2">
        <v>654</v>
      </c>
      <c r="B653" s="2" t="str">
        <f t="shared" si="21"/>
        <v>中学男子ｼﾞｬﾍﾞﾘｯｸｽﾛｰ25</v>
      </c>
      <c r="C653" s="2" t="str">
        <f>J653&amp;COUNTIF($J$3:J653,J653)</f>
        <v>保科龍誠1</v>
      </c>
      <c r="D653" s="51" t="str">
        <f>STEP①【データ貼付】!D652&amp;STEP①【データ貼付】!E652</f>
        <v>中学男子ｼﾞｬﾍﾞﾘｯｸｽﾛｰ</v>
      </c>
      <c r="E653" s="16">
        <f>STEP①【データ貼付】!G652+ROW()/1000000</f>
        <v>3116.0006530000001</v>
      </c>
      <c r="F653" s="2">
        <f t="shared" si="22"/>
        <v>25</v>
      </c>
      <c r="G653" s="2" t="str">
        <f>STEP①【データ貼付】!A652</f>
        <v>記録会②</v>
      </c>
      <c r="H653" s="2" t="str">
        <f>STEP①【データ貼付】!B652</f>
        <v>網走</v>
      </c>
      <c r="I653" s="49" t="str">
        <f>STEP①【データ貼付】!C652</f>
        <v>223/5/13</v>
      </c>
      <c r="J653" s="2" t="str">
        <f>STEP①【データ貼付】!F652</f>
        <v>保科龍誠</v>
      </c>
      <c r="K653" s="2">
        <f>STEP①【データ貼付】!G652</f>
        <v>3116</v>
      </c>
      <c r="L653" s="2" t="str">
        <f>STEP①【データ貼付】!H652</f>
        <v>決</v>
      </c>
      <c r="M653" s="2" t="str">
        <f>STEP①【データ貼付】!I652</f>
        <v>遠軽中</v>
      </c>
      <c r="N653" s="2" t="str">
        <f>STEP①【データ貼付】!J652</f>
        <v>3</v>
      </c>
      <c r="O653" s="2" t="str">
        <f>STEP①【データ貼付】!K652</f>
        <v/>
      </c>
    </row>
    <row r="654" spans="1:15" x14ac:dyDescent="0.15">
      <c r="A654" s="2">
        <v>655</v>
      </c>
      <c r="B654" s="2" t="str">
        <f t="shared" si="21"/>
        <v>中学男子走幅跳47</v>
      </c>
      <c r="C654" s="2" t="str">
        <f>J654&amp;COUNTIF($J$3:J654,J654)</f>
        <v>保科龍誠2</v>
      </c>
      <c r="D654" s="51" t="str">
        <f>STEP①【データ貼付】!D653&amp;STEP①【データ貼付】!E653</f>
        <v>中学男子走幅跳</v>
      </c>
      <c r="E654" s="16">
        <f>STEP①【データ貼付】!G653+ROW()/1000000</f>
        <v>413.000654</v>
      </c>
      <c r="F654" s="2">
        <f t="shared" si="22"/>
        <v>47</v>
      </c>
      <c r="G654" s="2" t="str">
        <f>STEP①【データ貼付】!A653</f>
        <v>中体連</v>
      </c>
      <c r="H654" s="2" t="str">
        <f>STEP①【データ貼付】!B653</f>
        <v>北見</v>
      </c>
      <c r="I654" s="49">
        <f>STEP①【データ貼付】!C653</f>
        <v>45094</v>
      </c>
      <c r="J654" s="2" t="str">
        <f>STEP①【データ貼付】!F653</f>
        <v>保科龍誠</v>
      </c>
      <c r="K654" s="2">
        <f>STEP①【データ貼付】!G653</f>
        <v>413</v>
      </c>
      <c r="L654" s="2" t="str">
        <f>STEP①【データ貼付】!H653</f>
        <v>決</v>
      </c>
      <c r="M654" s="2" t="str">
        <f>STEP①【データ貼付】!I653</f>
        <v>遠軽中</v>
      </c>
      <c r="N654" s="2" t="str">
        <f>STEP①【データ貼付】!J653</f>
        <v>3</v>
      </c>
      <c r="O654" s="2" t="str">
        <f>STEP①【データ貼付】!K653</f>
        <v>-0.3</v>
      </c>
    </row>
    <row r="655" spans="1:15" x14ac:dyDescent="0.15">
      <c r="A655" s="2">
        <v>656</v>
      </c>
      <c r="B655" s="2" t="str">
        <f t="shared" si="21"/>
        <v>高校男子走幅跳9</v>
      </c>
      <c r="C655" s="2" t="str">
        <f>J655&amp;COUNTIF($J$3:J655,J655)</f>
        <v>豊原隆介1</v>
      </c>
      <c r="D655" s="51" t="str">
        <f>STEP①【データ貼付】!D654&amp;STEP①【データ貼付】!E654</f>
        <v>高校男子走幅跳</v>
      </c>
      <c r="E655" s="16">
        <f>STEP①【データ貼付】!G654+ROW()/1000000</f>
        <v>591.00065500000005</v>
      </c>
      <c r="F655" s="2">
        <f t="shared" si="22"/>
        <v>9</v>
      </c>
      <c r="G655" s="2" t="str">
        <f>STEP①【データ貼付】!A654</f>
        <v>記録会③</v>
      </c>
      <c r="H655" s="2" t="str">
        <f>STEP①【データ貼付】!B654</f>
        <v>北見</v>
      </c>
      <c r="I655" s="49" t="str">
        <f>STEP①【データ貼付】!C654</f>
        <v>223/7/17</v>
      </c>
      <c r="J655" s="2" t="str">
        <f>STEP①【データ貼付】!F654</f>
        <v>豊原隆介</v>
      </c>
      <c r="K655" s="2">
        <f>STEP①【データ貼付】!G654</f>
        <v>591</v>
      </c>
      <c r="L655" s="2" t="str">
        <f>STEP①【データ貼付】!H654</f>
        <v>決</v>
      </c>
      <c r="M655" s="2" t="str">
        <f>STEP①【データ貼付】!I654</f>
        <v>北見北斗高</v>
      </c>
      <c r="N655" s="2" t="str">
        <f>STEP①【データ貼付】!J654</f>
        <v>1</v>
      </c>
      <c r="O655" s="2" t="str">
        <f>STEP①【データ貼付】!K654</f>
        <v>+0.9</v>
      </c>
    </row>
    <row r="656" spans="1:15" x14ac:dyDescent="0.15">
      <c r="A656" s="2">
        <v>657</v>
      </c>
      <c r="B656" s="2" t="str">
        <f t="shared" si="21"/>
        <v>小学男子ｼﾞｬﾍﾞﾘｯｸﾎﾞｰﾙｽﾛｰ43</v>
      </c>
      <c r="C656" s="2" t="str">
        <f>J656&amp;COUNTIF($J$3:J656,J656)</f>
        <v>豊原隆平1</v>
      </c>
      <c r="D656" s="51" t="str">
        <f>STEP①【データ貼付】!D655&amp;STEP①【データ貼付】!E655</f>
        <v>小学男子ｼﾞｬﾍﾞﾘｯｸﾎﾞｰﾙｽﾛｰ</v>
      </c>
      <c r="E656" s="16">
        <f>STEP①【データ貼付】!G655+ROW()/1000000</f>
        <v>2131.0006560000002</v>
      </c>
      <c r="F656" s="2">
        <f t="shared" si="22"/>
        <v>43</v>
      </c>
      <c r="G656" s="2" t="str">
        <f>STEP①【データ貼付】!A655</f>
        <v>美幌記録会</v>
      </c>
      <c r="H656" s="2" t="str">
        <f>STEP①【データ貼付】!B655</f>
        <v>美幌</v>
      </c>
      <c r="I656" s="49">
        <f>STEP①【データ貼付】!C655</f>
        <v>45208</v>
      </c>
      <c r="J656" s="2" t="str">
        <f>STEP①【データ貼付】!F655</f>
        <v>豊原隆平</v>
      </c>
      <c r="K656" s="2">
        <f>STEP①【データ貼付】!G655</f>
        <v>2131</v>
      </c>
      <c r="L656" s="2" t="str">
        <f>STEP①【データ貼付】!H655</f>
        <v>決</v>
      </c>
      <c r="M656" s="2" t="str">
        <f>STEP①【データ貼付】!I655</f>
        <v>オホーツクキッズ</v>
      </c>
      <c r="N656" s="2" t="str">
        <f>STEP①【データ貼付】!J655</f>
        <v>2</v>
      </c>
      <c r="O656" s="2" t="str">
        <f>STEP①【データ貼付】!K655</f>
        <v/>
      </c>
    </row>
    <row r="657" spans="1:15" x14ac:dyDescent="0.15">
      <c r="A657" s="2">
        <v>658</v>
      </c>
      <c r="B657" s="2" t="str">
        <f t="shared" si="21"/>
        <v>中学男子ｼﾞｬﾍﾞﾘｯｸｽﾛｰ20</v>
      </c>
      <c r="C657" s="2" t="str">
        <f>J657&amp;COUNTIF($J$3:J657,J657)</f>
        <v>望月連太郎1</v>
      </c>
      <c r="D657" s="51" t="str">
        <f>STEP①【データ貼付】!D656&amp;STEP①【データ貼付】!E656</f>
        <v>中学男子ｼﾞｬﾍﾞﾘｯｸｽﾛｰ</v>
      </c>
      <c r="E657" s="16">
        <f>STEP①【データ貼付】!G656+ROW()/1000000</f>
        <v>3312.000657</v>
      </c>
      <c r="F657" s="2">
        <f t="shared" si="22"/>
        <v>20</v>
      </c>
      <c r="G657" s="2" t="str">
        <f>STEP①【データ貼付】!A656</f>
        <v>通信陸上</v>
      </c>
      <c r="H657" s="2" t="str">
        <f>STEP①【データ貼付】!B656</f>
        <v>網走</v>
      </c>
      <c r="I657" s="49">
        <f>STEP①【データ貼付】!C656</f>
        <v>45109</v>
      </c>
      <c r="J657" s="2" t="str">
        <f>STEP①【データ貼付】!F656</f>
        <v>望月連太郎</v>
      </c>
      <c r="K657" s="2">
        <f>STEP①【データ貼付】!G656</f>
        <v>3312</v>
      </c>
      <c r="L657" s="2" t="str">
        <f>STEP①【データ貼付】!H656</f>
        <v>決</v>
      </c>
      <c r="M657" s="2" t="str">
        <f>STEP①【データ貼付】!I656</f>
        <v>網走第四中</v>
      </c>
      <c r="N657" s="2" t="str">
        <f>STEP①【データ貼付】!J656</f>
        <v>3</v>
      </c>
      <c r="O657" s="2" t="str">
        <f>STEP①【データ貼付】!K656</f>
        <v/>
      </c>
    </row>
    <row r="658" spans="1:15" x14ac:dyDescent="0.15">
      <c r="A658" s="2">
        <v>659</v>
      </c>
      <c r="B658" s="2" t="str">
        <f t="shared" si="21"/>
        <v>高校女子ハンマー投6</v>
      </c>
      <c r="C658" s="2" t="str">
        <f>J658&amp;COUNTIF($J$3:J658,J658)</f>
        <v>本谷結奈1</v>
      </c>
      <c r="D658" s="51" t="str">
        <f>STEP①【データ貼付】!D657&amp;STEP①【データ貼付】!E657</f>
        <v>高校女子ハンマー投</v>
      </c>
      <c r="E658" s="16">
        <f>STEP①【データ貼付】!G657+ROW()/1000000</f>
        <v>1935.0006579999999</v>
      </c>
      <c r="F658" s="2">
        <f t="shared" si="22"/>
        <v>6</v>
      </c>
      <c r="G658" s="2" t="str">
        <f>STEP①【データ貼付】!A657</f>
        <v>高校新人</v>
      </c>
      <c r="H658" s="2" t="str">
        <f>STEP①【データ貼付】!B657</f>
        <v>網走</v>
      </c>
      <c r="I658" s="49">
        <f>STEP①【データ貼付】!C657</f>
        <v>45157</v>
      </c>
      <c r="J658" s="2" t="str">
        <f>STEP①【データ貼付】!F657</f>
        <v>本谷結奈</v>
      </c>
      <c r="K658" s="2">
        <f>STEP①【データ貼付】!G657</f>
        <v>1935</v>
      </c>
      <c r="L658" s="2" t="str">
        <f>STEP①【データ貼付】!H657</f>
        <v>決</v>
      </c>
      <c r="M658" s="2" t="str">
        <f>STEP①【データ貼付】!I657</f>
        <v>北見柏陽高</v>
      </c>
      <c r="N658" s="2" t="str">
        <f>STEP①【データ貼付】!J657</f>
        <v>1</v>
      </c>
      <c r="O658" s="2" t="str">
        <f>STEP①【データ貼付】!K657</f>
        <v/>
      </c>
    </row>
    <row r="659" spans="1:15" x14ac:dyDescent="0.15">
      <c r="A659" s="2">
        <v>660</v>
      </c>
      <c r="B659" s="2" t="str">
        <f t="shared" si="21"/>
        <v>高校男子円盤投24</v>
      </c>
      <c r="C659" s="2" t="str">
        <f>J659&amp;COUNTIF($J$3:J659,J659)</f>
        <v>本田　愛斗1</v>
      </c>
      <c r="D659" s="51" t="str">
        <f>STEP①【データ貼付】!D658&amp;STEP①【データ貼付】!E658</f>
        <v>高校男子円盤投</v>
      </c>
      <c r="E659" s="16">
        <f>STEP①【データ貼付】!G658+ROW()/1000000</f>
        <v>1975.000659</v>
      </c>
      <c r="F659" s="2">
        <f t="shared" si="22"/>
        <v>24</v>
      </c>
      <c r="G659" s="2" t="str">
        <f>STEP①【データ貼付】!A658</f>
        <v>北海道ジュニア</v>
      </c>
      <c r="H659" s="2" t="str">
        <f>STEP①【データ貼付】!B658</f>
        <v>千歳</v>
      </c>
      <c r="I659" s="49" t="str">
        <f>STEP①【データ貼付】!C658</f>
        <v>223/9/3</v>
      </c>
      <c r="J659" s="2" t="str">
        <f>STEP①【データ貼付】!F658</f>
        <v>本田　愛斗</v>
      </c>
      <c r="K659" s="2">
        <f>STEP①【データ貼付】!G658</f>
        <v>1975</v>
      </c>
      <c r="L659" s="2" t="str">
        <f>STEP①【データ貼付】!H658</f>
        <v>決</v>
      </c>
      <c r="M659" s="2" t="str">
        <f>STEP①【データ貼付】!I658</f>
        <v>網走南ｹ丘高</v>
      </c>
      <c r="N659" s="2">
        <f>STEP①【データ貼付】!J658</f>
        <v>1</v>
      </c>
      <c r="O659" s="2">
        <f>STEP①【データ貼付】!K658</f>
        <v>0</v>
      </c>
    </row>
    <row r="660" spans="1:15" x14ac:dyDescent="0.15">
      <c r="A660" s="2">
        <v>661</v>
      </c>
      <c r="B660" s="2" t="str">
        <f t="shared" si="21"/>
        <v>高校男子ハンマー投11</v>
      </c>
      <c r="C660" s="2" t="str">
        <f>J660&amp;COUNTIF($J$3:J660,J660)</f>
        <v>本田愛斗1</v>
      </c>
      <c r="D660" s="51" t="str">
        <f>STEP①【データ貼付】!D659&amp;STEP①【データ貼付】!E659</f>
        <v>高校男子ハンマー投</v>
      </c>
      <c r="E660" s="16">
        <f>STEP①【データ貼付】!G659+ROW()/1000000</f>
        <v>3006.0006600000002</v>
      </c>
      <c r="F660" s="2">
        <f t="shared" si="22"/>
        <v>11</v>
      </c>
      <c r="G660" s="2" t="str">
        <f>STEP①【データ貼付】!A659</f>
        <v>混成記録会</v>
      </c>
      <c r="H660" s="2" t="str">
        <f>STEP①【データ貼付】!B659</f>
        <v>網走</v>
      </c>
      <c r="I660" s="49" t="str">
        <f>STEP①【データ貼付】!C659</f>
        <v>10月15日</v>
      </c>
      <c r="J660" s="2" t="str">
        <f>STEP①【データ貼付】!F659</f>
        <v>本田愛斗</v>
      </c>
      <c r="K660" s="2">
        <f>STEP①【データ貼付】!G659</f>
        <v>3006</v>
      </c>
      <c r="L660" s="2" t="str">
        <f>STEP①【データ貼付】!H659</f>
        <v>決</v>
      </c>
      <c r="M660" s="2" t="str">
        <f>STEP①【データ貼付】!I659</f>
        <v>網走南ケ丘高</v>
      </c>
      <c r="N660" s="2" t="str">
        <f>STEP①【データ貼付】!J659</f>
        <v>1</v>
      </c>
      <c r="O660" s="2" t="str">
        <f>STEP①【データ貼付】!K659</f>
        <v/>
      </c>
    </row>
    <row r="661" spans="1:15" x14ac:dyDescent="0.15">
      <c r="A661" s="2">
        <v>662</v>
      </c>
      <c r="B661" s="2" t="str">
        <f t="shared" si="21"/>
        <v>高校男子円盤投13</v>
      </c>
      <c r="C661" s="2" t="str">
        <f>J661&amp;COUNTIF($J$3:J661,J661)</f>
        <v>本田愛斗2</v>
      </c>
      <c r="D661" s="51" t="str">
        <f>STEP①【データ貼付】!D660&amp;STEP①【データ貼付】!E660</f>
        <v>高校男子円盤投</v>
      </c>
      <c r="E661" s="16">
        <f>STEP①【データ貼付】!G660+ROW()/1000000</f>
        <v>2758.000661</v>
      </c>
      <c r="F661" s="2">
        <f t="shared" si="22"/>
        <v>13</v>
      </c>
      <c r="G661" s="2" t="str">
        <f>STEP①【データ貼付】!A660</f>
        <v>秋季陸上</v>
      </c>
      <c r="H661" s="2" t="str">
        <f>STEP①【データ貼付】!B660</f>
        <v>網走</v>
      </c>
      <c r="I661" s="49">
        <f>STEP①【データ貼付】!C660</f>
        <v>45179</v>
      </c>
      <c r="J661" s="2" t="str">
        <f>STEP①【データ貼付】!F660</f>
        <v>本田愛斗</v>
      </c>
      <c r="K661" s="2">
        <f>STEP①【データ貼付】!G660</f>
        <v>2758</v>
      </c>
      <c r="L661" s="2" t="str">
        <f>STEP①【データ貼付】!H660</f>
        <v>決</v>
      </c>
      <c r="M661" s="2" t="str">
        <f>STEP①【データ貼付】!I660</f>
        <v>網走南ケ丘高</v>
      </c>
      <c r="N661" s="2" t="str">
        <f>STEP①【データ貼付】!J660</f>
        <v>1</v>
      </c>
      <c r="O661" s="2" t="str">
        <f>STEP①【データ貼付】!K660</f>
        <v/>
      </c>
    </row>
    <row r="662" spans="1:15" x14ac:dyDescent="0.15">
      <c r="A662" s="2">
        <v>663</v>
      </c>
      <c r="B662" s="2" t="str">
        <f t="shared" si="21"/>
        <v>高校男子砲丸投9</v>
      </c>
      <c r="C662" s="2" t="str">
        <f>J662&amp;COUNTIF($J$3:J662,J662)</f>
        <v>本田愛斗3</v>
      </c>
      <c r="D662" s="51" t="str">
        <f>STEP①【データ貼付】!D661&amp;STEP①【データ貼付】!E661</f>
        <v>高校男子砲丸投</v>
      </c>
      <c r="E662" s="16">
        <f>STEP①【データ貼付】!G661+ROW()/1000000</f>
        <v>1009.000662</v>
      </c>
      <c r="F662" s="2">
        <f t="shared" si="22"/>
        <v>9</v>
      </c>
      <c r="G662" s="2" t="str">
        <f>STEP①【データ貼付】!A661</f>
        <v>記録会④</v>
      </c>
      <c r="H662" s="2" t="str">
        <f>STEP①【データ貼付】!B661</f>
        <v>北見</v>
      </c>
      <c r="I662" s="49" t="str">
        <f>STEP①【データ貼付】!C661</f>
        <v>223/8/8</v>
      </c>
      <c r="J662" s="2" t="str">
        <f>STEP①【データ貼付】!F661</f>
        <v>本田愛斗</v>
      </c>
      <c r="K662" s="2">
        <f>STEP①【データ貼付】!G661</f>
        <v>1009</v>
      </c>
      <c r="L662" s="2" t="str">
        <f>STEP①【データ貼付】!H661</f>
        <v>決</v>
      </c>
      <c r="M662" s="2" t="str">
        <f>STEP①【データ貼付】!I661</f>
        <v>網走南ケ丘高</v>
      </c>
      <c r="N662" s="2" t="str">
        <f>STEP①【データ貼付】!J661</f>
        <v>1</v>
      </c>
      <c r="O662" s="2" t="str">
        <f>STEP①【データ貼付】!K661</f>
        <v/>
      </c>
    </row>
    <row r="663" spans="1:15" x14ac:dyDescent="0.15">
      <c r="A663" s="2">
        <v>664</v>
      </c>
      <c r="B663" s="2" t="str">
        <f t="shared" si="21"/>
        <v>小学男子ｼﾞｬﾍﾞﾘｯｸﾎﾞｰﾙｽﾛｰ3</v>
      </c>
      <c r="C663" s="2" t="str">
        <f>J663&amp;COUNTIF($J$3:J663,J663)</f>
        <v>本田夏向1</v>
      </c>
      <c r="D663" s="51" t="str">
        <f>STEP①【データ貼付】!D662&amp;STEP①【データ貼付】!E662</f>
        <v>小学男子ｼﾞｬﾍﾞﾘｯｸﾎﾞｰﾙｽﾛｰ</v>
      </c>
      <c r="E663" s="16">
        <f>STEP①【データ貼付】!G662+ROW()/1000000</f>
        <v>4050.0006629999998</v>
      </c>
      <c r="F663" s="2">
        <f t="shared" si="22"/>
        <v>3</v>
      </c>
      <c r="G663" s="2" t="str">
        <f>STEP①【データ貼付】!A662</f>
        <v>美幌記録会</v>
      </c>
      <c r="H663" s="2" t="str">
        <f>STEP①【データ貼付】!B662</f>
        <v>美幌</v>
      </c>
      <c r="I663" s="49">
        <f>STEP①【データ貼付】!C662</f>
        <v>45208</v>
      </c>
      <c r="J663" s="2" t="str">
        <f>STEP①【データ貼付】!F662</f>
        <v>本田夏向</v>
      </c>
      <c r="K663" s="2">
        <f>STEP①【データ貼付】!G662</f>
        <v>4050</v>
      </c>
      <c r="L663" s="2" t="str">
        <f>STEP①【データ貼付】!H662</f>
        <v>決</v>
      </c>
      <c r="M663" s="2" t="str">
        <f>STEP①【データ貼付】!I662</f>
        <v>オホーツクキッズ</v>
      </c>
      <c r="N663" s="2" t="str">
        <f>STEP①【データ貼付】!J662</f>
        <v>6</v>
      </c>
      <c r="O663" s="2" t="str">
        <f>STEP①【データ貼付】!K662</f>
        <v/>
      </c>
    </row>
    <row r="664" spans="1:15" x14ac:dyDescent="0.15">
      <c r="A664" s="2">
        <v>665</v>
      </c>
      <c r="B664" s="2" t="str">
        <f t="shared" si="21"/>
        <v>小学男子砲丸投1</v>
      </c>
      <c r="C664" s="2" t="str">
        <f>J664&amp;COUNTIF($J$3:J664,J664)</f>
        <v>本田夏向2</v>
      </c>
      <c r="D664" s="51" t="str">
        <f>STEP①【データ貼付】!D663&amp;STEP①【データ貼付】!E663</f>
        <v>小学男子砲丸投</v>
      </c>
      <c r="E664" s="16">
        <f>STEP①【データ貼付】!G663+ROW()/1000000</f>
        <v>914.00066400000003</v>
      </c>
      <c r="F664" s="2">
        <f t="shared" si="22"/>
        <v>1</v>
      </c>
      <c r="G664" s="2" t="str">
        <f>STEP①【データ貼付】!A663</f>
        <v>小学生記録会</v>
      </c>
      <c r="H664" s="2" t="str">
        <f>STEP①【データ貼付】!B663</f>
        <v>北見</v>
      </c>
      <c r="I664" s="49">
        <f>STEP①【データ貼付】!C663</f>
        <v>45199</v>
      </c>
      <c r="J664" s="2" t="str">
        <f>STEP①【データ貼付】!F663</f>
        <v>本田夏向</v>
      </c>
      <c r="K664" s="2">
        <f>STEP①【データ貼付】!G663</f>
        <v>914</v>
      </c>
      <c r="L664" s="2" t="str">
        <f>STEP①【データ貼付】!H663</f>
        <v>決</v>
      </c>
      <c r="M664" s="2" t="str">
        <f>STEP①【データ貼付】!I663</f>
        <v>オホーツクキッズ</v>
      </c>
      <c r="N664" s="2" t="str">
        <f>STEP①【データ貼付】!J663</f>
        <v>6</v>
      </c>
      <c r="O664" s="2" t="str">
        <f>STEP①【データ貼付】!K663</f>
        <v/>
      </c>
    </row>
    <row r="665" spans="1:15" x14ac:dyDescent="0.15">
      <c r="A665" s="2">
        <v>666</v>
      </c>
      <c r="B665" s="2" t="str">
        <f t="shared" si="21"/>
        <v>中学男子円盤投7</v>
      </c>
      <c r="C665" s="2" t="str">
        <f>J665&amp;COUNTIF($J$3:J665,J665)</f>
        <v>本田匠1</v>
      </c>
      <c r="D665" s="51" t="str">
        <f>STEP①【データ貼付】!D664&amp;STEP①【データ貼付】!E664</f>
        <v>中学男子円盤投</v>
      </c>
      <c r="E665" s="16">
        <f>STEP①【データ貼付】!G664+ROW()/1000000</f>
        <v>2141.000665</v>
      </c>
      <c r="F665" s="2">
        <f t="shared" si="22"/>
        <v>7</v>
      </c>
      <c r="G665" s="2" t="str">
        <f>STEP①【データ貼付】!A664</f>
        <v>選手権</v>
      </c>
      <c r="H665" s="2" t="str">
        <f>STEP①【データ貼付】!B664</f>
        <v>北見</v>
      </c>
      <c r="I665" s="49" t="str">
        <f>STEP①【データ貼付】!C664</f>
        <v>223/5/7</v>
      </c>
      <c r="J665" s="2" t="str">
        <f>STEP①【データ貼付】!F664</f>
        <v>本田匠</v>
      </c>
      <c r="K665" s="2">
        <f>STEP①【データ貼付】!G664</f>
        <v>2141</v>
      </c>
      <c r="L665" s="2" t="str">
        <f>STEP①【データ貼付】!H664</f>
        <v>決</v>
      </c>
      <c r="M665" s="2" t="str">
        <f>STEP①【データ貼付】!I664</f>
        <v>おんねゆ学園</v>
      </c>
      <c r="N665" s="2" t="str">
        <f>STEP①【データ貼付】!J664</f>
        <v>3</v>
      </c>
      <c r="O665" s="2" t="str">
        <f>STEP①【データ貼付】!K664</f>
        <v/>
      </c>
    </row>
    <row r="666" spans="1:15" x14ac:dyDescent="0.15">
      <c r="A666" s="2">
        <v>667</v>
      </c>
      <c r="B666" s="2" t="str">
        <f t="shared" si="21"/>
        <v>中学男子走幅跳6</v>
      </c>
      <c r="C666" s="2" t="str">
        <f>J666&amp;COUNTIF($J$3:J666,J666)</f>
        <v>本田櫂晴1</v>
      </c>
      <c r="D666" s="51" t="str">
        <f>STEP①【データ貼付】!D665&amp;STEP①【データ貼付】!E665</f>
        <v>中学男子走幅跳</v>
      </c>
      <c r="E666" s="16">
        <f>STEP①【データ貼付】!G665+ROW()/1000000</f>
        <v>600.00066600000002</v>
      </c>
      <c r="F666" s="2">
        <f t="shared" si="22"/>
        <v>6</v>
      </c>
      <c r="G666" s="2" t="str">
        <f>STEP①【データ貼付】!A665</f>
        <v>美幌記録会</v>
      </c>
      <c r="H666" s="2" t="str">
        <f>STEP①【データ貼付】!B665</f>
        <v>美幌</v>
      </c>
      <c r="I666" s="49">
        <f>STEP①【データ貼付】!C665</f>
        <v>45208</v>
      </c>
      <c r="J666" s="2" t="str">
        <f>STEP①【データ貼付】!F665</f>
        <v>本田櫂晴</v>
      </c>
      <c r="K666" s="2">
        <f>STEP①【データ貼付】!G665</f>
        <v>600</v>
      </c>
      <c r="L666" s="2" t="str">
        <f>STEP①【データ貼付】!H665</f>
        <v>決</v>
      </c>
      <c r="M666" s="2" t="str">
        <f>STEP①【データ貼付】!I665</f>
        <v>オホーツクAC</v>
      </c>
      <c r="N666" s="2" t="str">
        <f>STEP①【データ貼付】!J665</f>
        <v>3</v>
      </c>
      <c r="O666" s="2" t="str">
        <f>STEP①【データ貼付】!K665</f>
        <v>+0.2</v>
      </c>
    </row>
    <row r="667" spans="1:15" x14ac:dyDescent="0.15">
      <c r="A667" s="2">
        <v>668</v>
      </c>
      <c r="B667" s="2" t="str">
        <f t="shared" si="21"/>
        <v>高校男子やり投28</v>
      </c>
      <c r="C667" s="2" t="str">
        <f>J667&amp;COUNTIF($J$3:J667,J667)</f>
        <v>名達伊吹1</v>
      </c>
      <c r="D667" s="51" t="str">
        <f>STEP①【データ貼付】!D666&amp;STEP①【データ貼付】!E666</f>
        <v>高校男子やり投</v>
      </c>
      <c r="E667" s="16">
        <f>STEP①【データ貼付】!G666+ROW()/1000000</f>
        <v>2937.0006669999998</v>
      </c>
      <c r="F667" s="2">
        <f t="shared" si="22"/>
        <v>28</v>
      </c>
      <c r="G667" s="2" t="str">
        <f>STEP①【データ貼付】!A666</f>
        <v>高校支部</v>
      </c>
      <c r="H667" s="2" t="str">
        <f>STEP①【データ貼付】!B666</f>
        <v>北見</v>
      </c>
      <c r="I667" s="49" t="str">
        <f>STEP①【データ貼付】!C666</f>
        <v>223/5/18</v>
      </c>
      <c r="J667" s="2" t="str">
        <f>STEP①【データ貼付】!F666</f>
        <v>名達伊吹</v>
      </c>
      <c r="K667" s="2">
        <f>STEP①【データ貼付】!G666</f>
        <v>2937</v>
      </c>
      <c r="L667" s="2" t="str">
        <f>STEP①【データ貼付】!H666</f>
        <v>決</v>
      </c>
      <c r="M667" s="2" t="str">
        <f>STEP①【データ貼付】!I666</f>
        <v>北見北斗</v>
      </c>
      <c r="N667" s="2" t="str">
        <f>STEP①【データ貼付】!J666</f>
        <v>1</v>
      </c>
      <c r="O667" s="2" t="str">
        <f>STEP①【データ貼付】!K666</f>
        <v/>
      </c>
    </row>
    <row r="668" spans="1:15" x14ac:dyDescent="0.15">
      <c r="A668" s="2">
        <v>669</v>
      </c>
      <c r="B668" s="2" t="str">
        <f t="shared" si="21"/>
        <v>高校男子砲丸投15</v>
      </c>
      <c r="C668" s="2" t="str">
        <f>J668&amp;COUNTIF($J$3:J668,J668)</f>
        <v>名達伊吹2</v>
      </c>
      <c r="D668" s="51" t="str">
        <f>STEP①【データ貼付】!D667&amp;STEP①【データ貼付】!E667</f>
        <v>高校男子砲丸投</v>
      </c>
      <c r="E668" s="16">
        <f>STEP①【データ貼付】!G667+ROW()/1000000</f>
        <v>939.00066800000002</v>
      </c>
      <c r="F668" s="2">
        <f t="shared" si="22"/>
        <v>15</v>
      </c>
      <c r="G668" s="2" t="str">
        <f>STEP①【データ貼付】!A667</f>
        <v>高校新人</v>
      </c>
      <c r="H668" s="2" t="str">
        <f>STEP①【データ貼付】!B667</f>
        <v>網走</v>
      </c>
      <c r="I668" s="49">
        <f>STEP①【データ貼付】!C667</f>
        <v>45156</v>
      </c>
      <c r="J668" s="2" t="str">
        <f>STEP①【データ貼付】!F667</f>
        <v>名達伊吹</v>
      </c>
      <c r="K668" s="2">
        <f>STEP①【データ貼付】!G667</f>
        <v>939</v>
      </c>
      <c r="L668" s="2" t="str">
        <f>STEP①【データ貼付】!H667</f>
        <v>決</v>
      </c>
      <c r="M668" s="2" t="str">
        <f>STEP①【データ貼付】!I667</f>
        <v>北見北斗高</v>
      </c>
      <c r="N668" s="2" t="str">
        <f>STEP①【データ貼付】!J667</f>
        <v>1</v>
      </c>
      <c r="O668" s="2" t="str">
        <f>STEP①【データ貼付】!K667</f>
        <v/>
      </c>
    </row>
    <row r="669" spans="1:15" x14ac:dyDescent="0.15">
      <c r="A669" s="2">
        <v>670</v>
      </c>
      <c r="B669" s="2" t="str">
        <f t="shared" si="21"/>
        <v>中学女子三段跳1</v>
      </c>
      <c r="C669" s="2" t="str">
        <f>J669&amp;COUNTIF($J$3:J669,J669)</f>
        <v>茂利芽依1</v>
      </c>
      <c r="D669" s="51" t="str">
        <f>STEP①【データ貼付】!D668&amp;STEP①【データ貼付】!E668</f>
        <v>中学女子三段跳</v>
      </c>
      <c r="E669" s="16">
        <f>STEP①【データ貼付】!G668+ROW()/1000000</f>
        <v>1057.000669</v>
      </c>
      <c r="F669" s="2">
        <f t="shared" si="22"/>
        <v>1</v>
      </c>
      <c r="G669" s="2" t="str">
        <f>STEP①【データ貼付】!A668</f>
        <v>記録会④</v>
      </c>
      <c r="H669" s="2" t="str">
        <f>STEP①【データ貼付】!B668</f>
        <v>北見</v>
      </c>
      <c r="I669" s="49" t="str">
        <f>STEP①【データ貼付】!C668</f>
        <v>223/8/8</v>
      </c>
      <c r="J669" s="2" t="str">
        <f>STEP①【データ貼付】!F668</f>
        <v>茂利芽依</v>
      </c>
      <c r="K669" s="2">
        <f>STEP①【データ貼付】!G668</f>
        <v>1057</v>
      </c>
      <c r="L669" s="2" t="str">
        <f>STEP①【データ貼付】!H668</f>
        <v>決</v>
      </c>
      <c r="M669" s="2" t="str">
        <f>STEP①【データ貼付】!I668</f>
        <v>上川中</v>
      </c>
      <c r="N669" s="2" t="str">
        <f>STEP①【データ貼付】!J668</f>
        <v>3</v>
      </c>
      <c r="O669" s="2" t="str">
        <f>STEP①【データ貼付】!K668</f>
        <v>-0.3</v>
      </c>
    </row>
    <row r="670" spans="1:15" x14ac:dyDescent="0.15">
      <c r="A670" s="2">
        <v>671</v>
      </c>
      <c r="B670" s="2" t="str">
        <f t="shared" si="21"/>
        <v>中学女子砲丸投9</v>
      </c>
      <c r="C670" s="2" t="str">
        <f>J670&amp;COUNTIF($J$3:J670,J670)</f>
        <v>茂利芽依2</v>
      </c>
      <c r="D670" s="51" t="str">
        <f>STEP①【データ貼付】!D669&amp;STEP①【データ貼付】!E669</f>
        <v>中学女子砲丸投</v>
      </c>
      <c r="E670" s="16">
        <f>STEP①【データ貼付】!G669+ROW()/1000000</f>
        <v>740.00067000000001</v>
      </c>
      <c r="F670" s="2">
        <f t="shared" si="22"/>
        <v>9</v>
      </c>
      <c r="G670" s="2" t="str">
        <f>STEP①【データ貼付】!A669</f>
        <v>記録会④</v>
      </c>
      <c r="H670" s="2" t="str">
        <f>STEP①【データ貼付】!B669</f>
        <v>北見</v>
      </c>
      <c r="I670" s="49" t="str">
        <f>STEP①【データ貼付】!C669</f>
        <v>223/8/8</v>
      </c>
      <c r="J670" s="2" t="str">
        <f>STEP①【データ貼付】!F669</f>
        <v>茂利芽依</v>
      </c>
      <c r="K670" s="2">
        <f>STEP①【データ貼付】!G669</f>
        <v>740</v>
      </c>
      <c r="L670" s="2" t="str">
        <f>STEP①【データ貼付】!H669</f>
        <v>決</v>
      </c>
      <c r="M670" s="2" t="str">
        <f>STEP①【データ貼付】!I669</f>
        <v>上川中</v>
      </c>
      <c r="N670" s="2" t="str">
        <f>STEP①【データ貼付】!J669</f>
        <v>3</v>
      </c>
      <c r="O670" s="2" t="str">
        <f>STEP①【データ貼付】!K669</f>
        <v/>
      </c>
    </row>
    <row r="671" spans="1:15" x14ac:dyDescent="0.15">
      <c r="A671" s="2">
        <v>672</v>
      </c>
      <c r="B671" s="2" t="str">
        <f t="shared" si="21"/>
        <v>小学男子ｼﾞｬﾍﾞﾘｯｸﾎﾞｰﾙｽﾛｰ18</v>
      </c>
      <c r="C671" s="2" t="str">
        <f>J671&amp;COUNTIF($J$3:J671,J671)</f>
        <v>木下暖真1</v>
      </c>
      <c r="D671" s="51" t="str">
        <f>STEP①【データ貼付】!D670&amp;STEP①【データ貼付】!E670</f>
        <v>小学男子ｼﾞｬﾍﾞﾘｯｸﾎﾞｰﾙｽﾛｰ</v>
      </c>
      <c r="E671" s="16">
        <f>STEP①【データ貼付】!G670+ROW()/1000000</f>
        <v>3266.0006709999998</v>
      </c>
      <c r="F671" s="2">
        <f t="shared" si="22"/>
        <v>18</v>
      </c>
      <c r="G671" s="2" t="str">
        <f>STEP①【データ貼付】!A670</f>
        <v>小学生記録会</v>
      </c>
      <c r="H671" s="2" t="str">
        <f>STEP①【データ貼付】!B670</f>
        <v>北見</v>
      </c>
      <c r="I671" s="49">
        <f>STEP①【データ貼付】!C670</f>
        <v>45199</v>
      </c>
      <c r="J671" s="2" t="str">
        <f>STEP①【データ貼付】!F670</f>
        <v>木下暖真</v>
      </c>
      <c r="K671" s="2">
        <f>STEP①【データ貼付】!G670</f>
        <v>3266</v>
      </c>
      <c r="L671" s="2" t="str">
        <f>STEP①【データ貼付】!H670</f>
        <v>決</v>
      </c>
      <c r="M671" s="2" t="str">
        <f>STEP①【データ貼付】!I670</f>
        <v>オホーツクキッズ</v>
      </c>
      <c r="N671" s="2" t="str">
        <f>STEP①【データ貼付】!J670</f>
        <v>6</v>
      </c>
      <c r="O671" s="2" t="str">
        <f>STEP①【データ貼付】!K670</f>
        <v/>
      </c>
    </row>
    <row r="672" spans="1:15" x14ac:dyDescent="0.15">
      <c r="A672" s="2">
        <v>673</v>
      </c>
      <c r="B672" s="2" t="str">
        <f t="shared" si="21"/>
        <v>小学男子走幅跳10</v>
      </c>
      <c r="C672" s="2" t="str">
        <f>J672&amp;COUNTIF($J$3:J672,J672)</f>
        <v>木下暖真2</v>
      </c>
      <c r="D672" s="51" t="str">
        <f>STEP①【データ貼付】!D671&amp;STEP①【データ貼付】!E671</f>
        <v>小学男子走幅跳</v>
      </c>
      <c r="E672" s="16">
        <f>STEP①【データ貼付】!G671+ROW()/1000000</f>
        <v>357.00067200000001</v>
      </c>
      <c r="F672" s="2">
        <f t="shared" si="22"/>
        <v>10</v>
      </c>
      <c r="G672" s="2" t="str">
        <f>STEP①【データ貼付】!A671</f>
        <v>小学生記録会</v>
      </c>
      <c r="H672" s="2" t="str">
        <f>STEP①【データ貼付】!B671</f>
        <v>北見</v>
      </c>
      <c r="I672" s="49">
        <f>STEP①【データ貼付】!C671</f>
        <v>45199</v>
      </c>
      <c r="J672" s="2" t="str">
        <f>STEP①【データ貼付】!F671</f>
        <v>木下暖真</v>
      </c>
      <c r="K672" s="2">
        <f>STEP①【データ貼付】!G671</f>
        <v>357</v>
      </c>
      <c r="L672" s="2" t="str">
        <f>STEP①【データ貼付】!H671</f>
        <v>決</v>
      </c>
      <c r="M672" s="2" t="str">
        <f>STEP①【データ貼付】!I671</f>
        <v>オホーツクキッズ</v>
      </c>
      <c r="N672" s="2" t="str">
        <f>STEP①【データ貼付】!J671</f>
        <v>6</v>
      </c>
      <c r="O672" s="2" t="str">
        <f>STEP①【データ貼付】!K671</f>
        <v>0.0</v>
      </c>
    </row>
    <row r="673" spans="1:15" x14ac:dyDescent="0.15">
      <c r="A673" s="2">
        <v>674</v>
      </c>
      <c r="B673" s="2" t="str">
        <f t="shared" si="21"/>
        <v>中学男子三段跳1</v>
      </c>
      <c r="C673" s="2" t="str">
        <f>J673&amp;COUNTIF($J$3:J673,J673)</f>
        <v>木村　優生1</v>
      </c>
      <c r="D673" s="51" t="str">
        <f>STEP①【データ貼付】!D672&amp;STEP①【データ貼付】!E672</f>
        <v>中学男子三段跳</v>
      </c>
      <c r="E673" s="16">
        <f>STEP①【データ貼付】!G672+ROW()/1000000</f>
        <v>1242.000673</v>
      </c>
      <c r="F673" s="2">
        <f t="shared" si="22"/>
        <v>1</v>
      </c>
      <c r="G673" s="2" t="str">
        <f>STEP①【データ貼付】!A672</f>
        <v>北海道ジュニア</v>
      </c>
      <c r="H673" s="2" t="str">
        <f>STEP①【データ貼付】!B672</f>
        <v>千歳</v>
      </c>
      <c r="I673" s="49" t="str">
        <f>STEP①【データ貼付】!C672</f>
        <v>223/9/3</v>
      </c>
      <c r="J673" s="2" t="str">
        <f>STEP①【データ貼付】!F672</f>
        <v>木村　優生</v>
      </c>
      <c r="K673" s="2">
        <f>STEP①【データ貼付】!G672</f>
        <v>1242</v>
      </c>
      <c r="L673" s="2" t="str">
        <f>STEP①【データ貼付】!H672</f>
        <v>決</v>
      </c>
      <c r="M673" s="2" t="str">
        <f>STEP①【データ貼付】!I672</f>
        <v>北見常呂中</v>
      </c>
      <c r="N673" s="2">
        <f>STEP①【データ貼付】!J672</f>
        <v>3</v>
      </c>
      <c r="O673" s="2">
        <f>STEP①【データ貼付】!K672</f>
        <v>0.7</v>
      </c>
    </row>
    <row r="674" spans="1:15" x14ac:dyDescent="0.15">
      <c r="A674" s="2">
        <v>675</v>
      </c>
      <c r="B674" s="2" t="str">
        <f t="shared" si="21"/>
        <v>中学女子走幅跳4</v>
      </c>
      <c r="C674" s="2" t="str">
        <f>J674&amp;COUNTIF($J$3:J674,J674)</f>
        <v>木村結衣1</v>
      </c>
      <c r="D674" s="51" t="str">
        <f>STEP①【データ貼付】!D673&amp;STEP①【データ貼付】!E673</f>
        <v>中学女子走幅跳</v>
      </c>
      <c r="E674" s="16">
        <f>STEP①【データ貼付】!G673+ROW()/1000000</f>
        <v>474.000674</v>
      </c>
      <c r="F674" s="2">
        <f t="shared" si="22"/>
        <v>4</v>
      </c>
      <c r="G674" s="2" t="str">
        <f>STEP①【データ貼付】!A673</f>
        <v>秋季陸上</v>
      </c>
      <c r="H674" s="2" t="str">
        <f>STEP①【データ貼付】!B673</f>
        <v>網走</v>
      </c>
      <c r="I674" s="49">
        <f>STEP①【データ貼付】!C673</f>
        <v>45178</v>
      </c>
      <c r="J674" s="2" t="str">
        <f>STEP①【データ貼付】!F673</f>
        <v>木村結衣</v>
      </c>
      <c r="K674" s="2">
        <f>STEP①【データ貼付】!G673</f>
        <v>474</v>
      </c>
      <c r="L674" s="2" t="str">
        <f>STEP①【データ貼付】!H673</f>
        <v>決</v>
      </c>
      <c r="M674" s="2" t="str">
        <f>STEP①【データ貼付】!I673</f>
        <v>北見高栄中</v>
      </c>
      <c r="N674" s="2" t="str">
        <f>STEP①【データ貼付】!J673</f>
        <v>1</v>
      </c>
      <c r="O674" s="2" t="str">
        <f>STEP①【データ貼付】!K673</f>
        <v>+2.0</v>
      </c>
    </row>
    <row r="675" spans="1:15" x14ac:dyDescent="0.15">
      <c r="A675" s="2">
        <v>676</v>
      </c>
      <c r="B675" s="2" t="str">
        <f t="shared" si="21"/>
        <v>中学男子三段跳2</v>
      </c>
      <c r="C675" s="2" t="str">
        <f>J675&amp;COUNTIF($J$3:J675,J675)</f>
        <v>木村優生1</v>
      </c>
      <c r="D675" s="51" t="str">
        <f>STEP①【データ貼付】!D674&amp;STEP①【データ貼付】!E674</f>
        <v>中学男子三段跳</v>
      </c>
      <c r="E675" s="16">
        <f>STEP①【データ貼付】!G674+ROW()/1000000</f>
        <v>1207.000675</v>
      </c>
      <c r="F675" s="2">
        <f t="shared" si="22"/>
        <v>2</v>
      </c>
      <c r="G675" s="2" t="str">
        <f>STEP①【データ貼付】!A674</f>
        <v>記録会④</v>
      </c>
      <c r="H675" s="2" t="str">
        <f>STEP①【データ貼付】!B674</f>
        <v>北見</v>
      </c>
      <c r="I675" s="49" t="str">
        <f>STEP①【データ貼付】!C674</f>
        <v>223/8/8</v>
      </c>
      <c r="J675" s="2" t="str">
        <f>STEP①【データ貼付】!F674</f>
        <v>木村優生</v>
      </c>
      <c r="K675" s="2">
        <f>STEP①【データ貼付】!G674</f>
        <v>1207</v>
      </c>
      <c r="L675" s="2" t="str">
        <f>STEP①【データ貼付】!H674</f>
        <v>決</v>
      </c>
      <c r="M675" s="2" t="str">
        <f>STEP①【データ貼付】!I674</f>
        <v>北見常呂</v>
      </c>
      <c r="N675" s="2" t="str">
        <f>STEP①【データ貼付】!J674</f>
        <v>3</v>
      </c>
      <c r="O675" s="2" t="str">
        <f>STEP①【データ貼付】!K674</f>
        <v>-0.2</v>
      </c>
    </row>
    <row r="676" spans="1:15" x14ac:dyDescent="0.15">
      <c r="A676" s="2">
        <v>677</v>
      </c>
      <c r="B676" s="2" t="str">
        <f t="shared" si="21"/>
        <v>小学男子走幅跳32</v>
      </c>
      <c r="C676" s="2" t="str">
        <f>J676&amp;COUNTIF($J$3:J676,J676)</f>
        <v>木村悠人1</v>
      </c>
      <c r="D676" s="51" t="str">
        <f>STEP①【データ貼付】!D675&amp;STEP①【データ貼付】!E675</f>
        <v>小学男子走幅跳</v>
      </c>
      <c r="E676" s="16">
        <f>STEP①【データ貼付】!G675+ROW()/1000000</f>
        <v>299.000676</v>
      </c>
      <c r="F676" s="2">
        <f t="shared" si="22"/>
        <v>32</v>
      </c>
      <c r="G676" s="2" t="str">
        <f>STEP①【データ貼付】!A675</f>
        <v>小学生記録会</v>
      </c>
      <c r="H676" s="2" t="str">
        <f>STEP①【データ貼付】!B675</f>
        <v>北見</v>
      </c>
      <c r="I676" s="49">
        <f>STEP①【データ貼付】!C675</f>
        <v>45199</v>
      </c>
      <c r="J676" s="2" t="str">
        <f>STEP①【データ貼付】!F675</f>
        <v>木村悠人</v>
      </c>
      <c r="K676" s="2">
        <f>STEP①【データ貼付】!G675</f>
        <v>299</v>
      </c>
      <c r="L676" s="2" t="str">
        <f>STEP①【データ貼付】!H675</f>
        <v>決</v>
      </c>
      <c r="M676" s="2" t="str">
        <f>STEP①【データ貼付】!I675</f>
        <v>常呂陸少</v>
      </c>
      <c r="N676" s="2" t="str">
        <f>STEP①【データ貼付】!J675</f>
        <v>3</v>
      </c>
      <c r="O676" s="2" t="str">
        <f>STEP①【データ貼付】!K675</f>
        <v>0.0</v>
      </c>
    </row>
    <row r="677" spans="1:15" x14ac:dyDescent="0.15">
      <c r="A677" s="2">
        <v>678</v>
      </c>
      <c r="B677" s="2" t="str">
        <f t="shared" si="21"/>
        <v>中学男子走幅跳54</v>
      </c>
      <c r="C677" s="2" t="str">
        <f>J677&amp;COUNTIF($J$3:J677,J677)</f>
        <v>木内朔久1</v>
      </c>
      <c r="D677" s="51" t="str">
        <f>STEP①【データ貼付】!D676&amp;STEP①【データ貼付】!E676</f>
        <v>中学男子走幅跳</v>
      </c>
      <c r="E677" s="16">
        <f>STEP①【データ貼付】!G676+ROW()/1000000</f>
        <v>383.000677</v>
      </c>
      <c r="F677" s="2">
        <f t="shared" si="22"/>
        <v>54</v>
      </c>
      <c r="G677" s="2" t="e">
        <f>STEP①【データ貼付】!A676</f>
        <v>#N/A</v>
      </c>
      <c r="H677" s="2" t="e">
        <f>STEP①【データ貼付】!B676</f>
        <v>#N/A</v>
      </c>
      <c r="I677" s="49">
        <f>STEP①【データ貼付】!C676</f>
        <v>45158</v>
      </c>
      <c r="J677" s="2" t="str">
        <f>STEP①【データ貼付】!F676</f>
        <v>木内朔久</v>
      </c>
      <c r="K677" s="2">
        <f>STEP①【データ貼付】!G676</f>
        <v>383</v>
      </c>
      <c r="L677" s="2" t="str">
        <f>STEP①【データ貼付】!H676</f>
        <v>決</v>
      </c>
      <c r="M677" s="2" t="str">
        <f>STEP①【データ貼付】!I676</f>
        <v>遠軽中</v>
      </c>
      <c r="N677" s="2" t="str">
        <f>STEP①【データ貼付】!J676</f>
        <v>1</v>
      </c>
      <c r="O677" s="2" t="str">
        <f>STEP①【データ貼付】!K676</f>
        <v>+1.1</v>
      </c>
    </row>
    <row r="678" spans="1:15" x14ac:dyDescent="0.15">
      <c r="A678" s="2">
        <v>679</v>
      </c>
      <c r="B678" s="2" t="str">
        <f t="shared" si="21"/>
        <v>中学男子砲丸投39</v>
      </c>
      <c r="C678" s="2" t="str">
        <f>J678&amp;COUNTIF($J$3:J678,J678)</f>
        <v>木内丈士郎1</v>
      </c>
      <c r="D678" s="51" t="str">
        <f>STEP①【データ貼付】!D677&amp;STEP①【データ貼付】!E677</f>
        <v>中学男子砲丸投</v>
      </c>
      <c r="E678" s="16">
        <f>STEP①【データ貼付】!G677+ROW()/1000000</f>
        <v>576.00067799999999</v>
      </c>
      <c r="F678" s="2">
        <f t="shared" si="22"/>
        <v>39</v>
      </c>
      <c r="G678" s="2" t="str">
        <f>STEP①【データ貼付】!A677</f>
        <v>秋季陸上</v>
      </c>
      <c r="H678" s="2" t="str">
        <f>STEP①【データ貼付】!B677</f>
        <v>網走</v>
      </c>
      <c r="I678" s="49">
        <f>STEP①【データ貼付】!C677</f>
        <v>45178</v>
      </c>
      <c r="J678" s="2" t="str">
        <f>STEP①【データ貼付】!F677</f>
        <v>木内丈士郎</v>
      </c>
      <c r="K678" s="2">
        <f>STEP①【データ貼付】!G677</f>
        <v>576</v>
      </c>
      <c r="L678" s="2" t="str">
        <f>STEP①【データ貼付】!H677</f>
        <v>決</v>
      </c>
      <c r="M678" s="2" t="str">
        <f>STEP①【データ貼付】!I677</f>
        <v>遠軽中</v>
      </c>
      <c r="N678" s="2" t="str">
        <f>STEP①【データ貼付】!J677</f>
        <v>1</v>
      </c>
      <c r="O678" s="2" t="str">
        <f>STEP①【データ貼付】!K677</f>
        <v/>
      </c>
    </row>
    <row r="679" spans="1:15" x14ac:dyDescent="0.15">
      <c r="A679" s="2">
        <v>680</v>
      </c>
      <c r="B679" s="2" t="str">
        <f t="shared" si="21"/>
        <v>中学男子走幅跳15</v>
      </c>
      <c r="C679" s="2" t="str">
        <f>J679&amp;COUNTIF($J$3:J679,J679)</f>
        <v>木之内充一1</v>
      </c>
      <c r="D679" s="51" t="str">
        <f>STEP①【データ貼付】!D678&amp;STEP①【データ貼付】!E678</f>
        <v>中学男子走幅跳</v>
      </c>
      <c r="E679" s="16">
        <f>STEP①【データ貼付】!G678+ROW()/1000000</f>
        <v>541.00067899999999</v>
      </c>
      <c r="F679" s="2">
        <f t="shared" si="22"/>
        <v>15</v>
      </c>
      <c r="G679" s="2" t="str">
        <f>STEP①【データ貼付】!A678</f>
        <v>通信陸上</v>
      </c>
      <c r="H679" s="2" t="str">
        <f>STEP①【データ貼付】!B678</f>
        <v>網走</v>
      </c>
      <c r="I679" s="49">
        <f>STEP①【データ貼付】!C678</f>
        <v>45109</v>
      </c>
      <c r="J679" s="2" t="str">
        <f>STEP①【データ貼付】!F678</f>
        <v>木之内充一</v>
      </c>
      <c r="K679" s="2">
        <f>STEP①【データ貼付】!G678</f>
        <v>541</v>
      </c>
      <c r="L679" s="2" t="str">
        <f>STEP①【データ貼付】!H678</f>
        <v>決</v>
      </c>
      <c r="M679" s="2" t="str">
        <f>STEP①【データ貼付】!I678</f>
        <v>遠軽中</v>
      </c>
      <c r="N679" s="2" t="str">
        <f>STEP①【データ貼付】!J678</f>
        <v>3</v>
      </c>
      <c r="O679" s="2" t="str">
        <f>STEP①【データ貼付】!K678</f>
        <v>+2.2</v>
      </c>
    </row>
    <row r="680" spans="1:15" x14ac:dyDescent="0.15">
      <c r="A680" s="2">
        <v>681</v>
      </c>
      <c r="B680" s="2" t="str">
        <f t="shared" si="21"/>
        <v>小学男子ｼﾞｬﾍﾞﾘｯｸﾎﾞｰﾙｽﾛｰ26</v>
      </c>
      <c r="C680" s="2" t="str">
        <f>J680&amp;COUNTIF($J$3:J680,J680)</f>
        <v>目黒蓮亮1</v>
      </c>
      <c r="D680" s="51" t="str">
        <f>STEP①【データ貼付】!D679&amp;STEP①【データ貼付】!E679</f>
        <v>小学男子ｼﾞｬﾍﾞﾘｯｸﾎﾞｰﾙｽﾛｰ</v>
      </c>
      <c r="E680" s="16">
        <f>STEP①【データ貼付】!G679+ROW()/1000000</f>
        <v>2764.0006800000001</v>
      </c>
      <c r="F680" s="2">
        <f t="shared" si="22"/>
        <v>26</v>
      </c>
      <c r="G680" s="2" t="str">
        <f>STEP①【データ貼付】!A679</f>
        <v>美幌記録会</v>
      </c>
      <c r="H680" s="2" t="str">
        <f>STEP①【データ貼付】!B679</f>
        <v>美幌</v>
      </c>
      <c r="I680" s="49">
        <f>STEP①【データ貼付】!C679</f>
        <v>45208</v>
      </c>
      <c r="J680" s="2" t="str">
        <f>STEP①【データ貼付】!F679</f>
        <v>目黒蓮亮</v>
      </c>
      <c r="K680" s="2">
        <f>STEP①【データ貼付】!G679</f>
        <v>2764</v>
      </c>
      <c r="L680" s="2" t="str">
        <f>STEP①【データ貼付】!H679</f>
        <v>決</v>
      </c>
      <c r="M680" s="2" t="str">
        <f>STEP①【データ貼付】!I679</f>
        <v>オホーツクキッズ</v>
      </c>
      <c r="N680" s="2" t="str">
        <f>STEP①【データ貼付】!J679</f>
        <v>5</v>
      </c>
      <c r="O680" s="2" t="str">
        <f>STEP①【データ貼付】!K679</f>
        <v/>
      </c>
    </row>
    <row r="681" spans="1:15" x14ac:dyDescent="0.15">
      <c r="A681" s="2">
        <v>682</v>
      </c>
      <c r="B681" s="2" t="str">
        <f t="shared" si="21"/>
        <v>中学男子走幅跳64</v>
      </c>
      <c r="C681" s="2" t="str">
        <f>J681&amp;COUNTIF($J$3:J681,J681)</f>
        <v>門脇泰雅1</v>
      </c>
      <c r="D681" s="51" t="str">
        <f>STEP①【データ貼付】!D680&amp;STEP①【データ貼付】!E680</f>
        <v>中学男子走幅跳</v>
      </c>
      <c r="E681" s="16">
        <f>STEP①【データ貼付】!G680+ROW()/1000000</f>
        <v>321.00068099999999</v>
      </c>
      <c r="F681" s="2">
        <f t="shared" si="22"/>
        <v>64</v>
      </c>
      <c r="G681" s="2" t="e">
        <f>STEP①【データ貼付】!A680</f>
        <v>#N/A</v>
      </c>
      <c r="H681" s="2" t="e">
        <f>STEP①【データ貼付】!B680</f>
        <v>#N/A</v>
      </c>
      <c r="I681" s="49">
        <f>STEP①【データ貼付】!C680</f>
        <v>45158</v>
      </c>
      <c r="J681" s="2" t="str">
        <f>STEP①【データ貼付】!F680</f>
        <v>門脇泰雅</v>
      </c>
      <c r="K681" s="2">
        <f>STEP①【データ貼付】!G680</f>
        <v>321</v>
      </c>
      <c r="L681" s="2" t="str">
        <f>STEP①【データ貼付】!H680</f>
        <v>決</v>
      </c>
      <c r="M681" s="2" t="str">
        <f>STEP①【データ貼付】!I680</f>
        <v>北見常呂中</v>
      </c>
      <c r="N681" s="2" t="str">
        <f>STEP①【データ貼付】!J680</f>
        <v>1</v>
      </c>
      <c r="O681" s="2" t="str">
        <f>STEP①【データ貼付】!K680</f>
        <v>+1.2</v>
      </c>
    </row>
    <row r="682" spans="1:15" x14ac:dyDescent="0.15">
      <c r="A682" s="2">
        <v>683</v>
      </c>
      <c r="B682" s="2" t="str">
        <f t="shared" si="21"/>
        <v>中学男子走幅跳63</v>
      </c>
      <c r="C682" s="2" t="str">
        <f>J682&amp;COUNTIF($J$3:J682,J682)</f>
        <v>門脇知輝1</v>
      </c>
      <c r="D682" s="51" t="str">
        <f>STEP①【データ貼付】!D681&amp;STEP①【データ貼付】!E681</f>
        <v>中学男子走幅跳</v>
      </c>
      <c r="E682" s="16">
        <f>STEP①【データ貼付】!G681+ROW()/1000000</f>
        <v>323.00068199999998</v>
      </c>
      <c r="F682" s="2">
        <f t="shared" si="22"/>
        <v>63</v>
      </c>
      <c r="G682" s="2" t="str">
        <f>STEP①【データ貼付】!A681</f>
        <v>秋季陸上</v>
      </c>
      <c r="H682" s="2" t="str">
        <f>STEP①【データ貼付】!B681</f>
        <v>網走</v>
      </c>
      <c r="I682" s="49">
        <f>STEP①【データ貼付】!C681</f>
        <v>45179</v>
      </c>
      <c r="J682" s="2" t="str">
        <f>STEP①【データ貼付】!F681</f>
        <v>門脇知輝</v>
      </c>
      <c r="K682" s="2">
        <f>STEP①【データ貼付】!G681</f>
        <v>323</v>
      </c>
      <c r="L682" s="2" t="str">
        <f>STEP①【データ貼付】!H681</f>
        <v>決</v>
      </c>
      <c r="M682" s="2" t="str">
        <f>STEP①【データ貼付】!I681</f>
        <v>北見東陵中</v>
      </c>
      <c r="N682" s="2" t="str">
        <f>STEP①【データ貼付】!J681</f>
        <v>1</v>
      </c>
      <c r="O682" s="2" t="str">
        <f>STEP①【データ貼付】!K681</f>
        <v>+1.2</v>
      </c>
    </row>
    <row r="683" spans="1:15" x14ac:dyDescent="0.15">
      <c r="A683" s="2">
        <v>684</v>
      </c>
      <c r="B683" s="2" t="str">
        <f t="shared" si="21"/>
        <v>高校男子三段跳10</v>
      </c>
      <c r="C683" s="2" t="str">
        <f>J683&amp;COUNTIF($J$3:J683,J683)</f>
        <v>野口蒼太1</v>
      </c>
      <c r="D683" s="51" t="str">
        <f>STEP①【データ貼付】!D682&amp;STEP①【データ貼付】!E682</f>
        <v>高校男子三段跳</v>
      </c>
      <c r="E683" s="16">
        <f>STEP①【データ貼付】!G682+ROW()/1000000</f>
        <v>1187.000683</v>
      </c>
      <c r="F683" s="2">
        <f t="shared" si="22"/>
        <v>10</v>
      </c>
      <c r="G683" s="2" t="str">
        <f>STEP①【データ貼付】!A682</f>
        <v>高校新人</v>
      </c>
      <c r="H683" s="2" t="str">
        <f>STEP①【データ貼付】!B682</f>
        <v>網走</v>
      </c>
      <c r="I683" s="49">
        <f>STEP①【データ貼付】!C682</f>
        <v>45157</v>
      </c>
      <c r="J683" s="2" t="str">
        <f>STEP①【データ貼付】!F682</f>
        <v>野口蒼太</v>
      </c>
      <c r="K683" s="2">
        <f>STEP①【データ貼付】!G682</f>
        <v>1187</v>
      </c>
      <c r="L683" s="2" t="str">
        <f>STEP①【データ貼付】!H682</f>
        <v>決</v>
      </c>
      <c r="M683" s="2" t="str">
        <f>STEP①【データ貼付】!I682</f>
        <v>北見北斗高</v>
      </c>
      <c r="N683" s="2" t="str">
        <f>STEP①【データ貼付】!J682</f>
        <v>2</v>
      </c>
      <c r="O683" s="2" t="str">
        <f>STEP①【データ貼付】!K682</f>
        <v>+2.5</v>
      </c>
    </row>
    <row r="684" spans="1:15" x14ac:dyDescent="0.15">
      <c r="A684" s="2">
        <v>685</v>
      </c>
      <c r="B684" s="2" t="str">
        <f t="shared" si="21"/>
        <v>高校男子三段跳2</v>
      </c>
      <c r="C684" s="2" t="str">
        <f>J684&amp;COUNTIF($J$3:J684,J684)</f>
        <v>野村駿1</v>
      </c>
      <c r="D684" s="51" t="str">
        <f>STEP①【データ貼付】!D683&amp;STEP①【データ貼付】!E683</f>
        <v>高校男子三段跳</v>
      </c>
      <c r="E684" s="16">
        <f>STEP①【データ貼付】!G683+ROW()/1000000</f>
        <v>1284.0006840000001</v>
      </c>
      <c r="F684" s="2">
        <f t="shared" si="22"/>
        <v>2</v>
      </c>
      <c r="G684" s="2" t="str">
        <f>STEP①【データ貼付】!A683</f>
        <v>秋季陸上</v>
      </c>
      <c r="H684" s="2" t="str">
        <f>STEP①【データ貼付】!B683</f>
        <v>網走</v>
      </c>
      <c r="I684" s="49">
        <f>STEP①【データ貼付】!C683</f>
        <v>45179</v>
      </c>
      <c r="J684" s="2" t="str">
        <f>STEP①【データ貼付】!F683</f>
        <v>野村駿</v>
      </c>
      <c r="K684" s="2">
        <f>STEP①【データ貼付】!G683</f>
        <v>1284</v>
      </c>
      <c r="L684" s="2" t="str">
        <f>STEP①【データ貼付】!H683</f>
        <v>決</v>
      </c>
      <c r="M684" s="2" t="str">
        <f>STEP①【データ貼付】!I683</f>
        <v>北見北斗高</v>
      </c>
      <c r="N684" s="2" t="str">
        <f>STEP①【データ貼付】!J683</f>
        <v>2</v>
      </c>
      <c r="O684" s="2" t="str">
        <f>STEP①【データ貼付】!K683</f>
        <v>+2.7</v>
      </c>
    </row>
    <row r="685" spans="1:15" x14ac:dyDescent="0.15">
      <c r="A685" s="2">
        <v>686</v>
      </c>
      <c r="B685" s="2" t="str">
        <f t="shared" si="21"/>
        <v>小学女子走幅跳9</v>
      </c>
      <c r="C685" s="2" t="str">
        <f>J685&amp;COUNTIF($J$3:J685,J685)</f>
        <v>野々下愛梨1</v>
      </c>
      <c r="D685" s="51" t="str">
        <f>STEP①【データ貼付】!D684&amp;STEP①【データ貼付】!E684</f>
        <v>小学女子走幅跳</v>
      </c>
      <c r="E685" s="16">
        <f>STEP①【データ貼付】!G684+ROW()/1000000</f>
        <v>332.00068499999998</v>
      </c>
      <c r="F685" s="2">
        <f t="shared" si="22"/>
        <v>9</v>
      </c>
      <c r="G685" s="2" t="str">
        <f>STEP①【データ貼付】!A684</f>
        <v>小学生記録会</v>
      </c>
      <c r="H685" s="2" t="str">
        <f>STEP①【データ貼付】!B684</f>
        <v>北見</v>
      </c>
      <c r="I685" s="49">
        <f>STEP①【データ貼付】!C684</f>
        <v>45199</v>
      </c>
      <c r="J685" s="2" t="str">
        <f>STEP①【データ貼付】!F684</f>
        <v>野々下愛梨</v>
      </c>
      <c r="K685" s="2">
        <f>STEP①【データ貼付】!G684</f>
        <v>332</v>
      </c>
      <c r="L685" s="2" t="str">
        <f>STEP①【データ貼付】!H684</f>
        <v>決</v>
      </c>
      <c r="M685" s="2" t="str">
        <f>STEP①【データ貼付】!I684</f>
        <v>オホーツクキッズ</v>
      </c>
      <c r="N685" s="2" t="str">
        <f>STEP①【データ貼付】!J684</f>
        <v>4</v>
      </c>
      <c r="O685" s="2" t="str">
        <f>STEP①【データ貼付】!K684</f>
        <v>0.0</v>
      </c>
    </row>
    <row r="686" spans="1:15" x14ac:dyDescent="0.15">
      <c r="A686" s="2">
        <v>687</v>
      </c>
      <c r="B686" s="2" t="str">
        <f t="shared" si="21"/>
        <v>小学女子走幅跳13</v>
      </c>
      <c r="C686" s="2" t="str">
        <f>J686&amp;COUNTIF($J$3:J686,J686)</f>
        <v>矢口聖菜1</v>
      </c>
      <c r="D686" s="51" t="str">
        <f>STEP①【データ貼付】!D685&amp;STEP①【データ貼付】!E685</f>
        <v>小学女子走幅跳</v>
      </c>
      <c r="E686" s="16">
        <f>STEP①【データ貼付】!G685+ROW()/1000000</f>
        <v>317.00068599999997</v>
      </c>
      <c r="F686" s="2">
        <f t="shared" si="22"/>
        <v>13</v>
      </c>
      <c r="G686" s="2" t="str">
        <f>STEP①【データ貼付】!A685</f>
        <v>小学生記録会</v>
      </c>
      <c r="H686" s="2" t="str">
        <f>STEP①【データ貼付】!B685</f>
        <v>北見</v>
      </c>
      <c r="I686" s="49">
        <f>STEP①【データ貼付】!C685</f>
        <v>45199</v>
      </c>
      <c r="J686" s="2" t="str">
        <f>STEP①【データ貼付】!F685</f>
        <v>矢口聖菜</v>
      </c>
      <c r="K686" s="2">
        <f>STEP①【データ貼付】!G685</f>
        <v>317</v>
      </c>
      <c r="L686" s="2" t="str">
        <f>STEP①【データ貼付】!H685</f>
        <v>決</v>
      </c>
      <c r="M686" s="2" t="str">
        <f>STEP①【データ貼付】!I685</f>
        <v>美幌RC</v>
      </c>
      <c r="N686" s="2" t="str">
        <f>STEP①【データ貼付】!J685</f>
        <v>5</v>
      </c>
      <c r="O686" s="2" t="str">
        <f>STEP①【データ貼付】!K685</f>
        <v>0.0</v>
      </c>
    </row>
    <row r="687" spans="1:15" x14ac:dyDescent="0.15">
      <c r="A687" s="2">
        <v>688</v>
      </c>
      <c r="B687" s="2" t="str">
        <f t="shared" si="21"/>
        <v>中学男子砲丸投12</v>
      </c>
      <c r="C687" s="2" t="str">
        <f>J687&amp;COUNTIF($J$3:J687,J687)</f>
        <v>矢田　泰雅1</v>
      </c>
      <c r="D687" s="51" t="str">
        <f>STEP①【データ貼付】!D686&amp;STEP①【データ貼付】!E686</f>
        <v>中学男子砲丸投</v>
      </c>
      <c r="E687" s="16">
        <f>STEP①【データ貼付】!G686+ROW()/1000000</f>
        <v>957.00068699999997</v>
      </c>
      <c r="F687" s="2">
        <f t="shared" si="22"/>
        <v>12</v>
      </c>
      <c r="G687" s="2" t="str">
        <f>STEP①【データ貼付】!A686</f>
        <v>北海道ジュニア</v>
      </c>
      <c r="H687" s="2" t="str">
        <f>STEP①【データ貼付】!B686</f>
        <v>千歳</v>
      </c>
      <c r="I687" s="49" t="str">
        <f>STEP①【データ貼付】!C686</f>
        <v>223/9/3</v>
      </c>
      <c r="J687" s="2" t="str">
        <f>STEP①【データ貼付】!F686</f>
        <v>矢田　泰雅</v>
      </c>
      <c r="K687" s="2">
        <f>STEP①【データ貼付】!G686</f>
        <v>957</v>
      </c>
      <c r="L687" s="2" t="str">
        <f>STEP①【データ貼付】!H686</f>
        <v>決</v>
      </c>
      <c r="M687" s="2" t="str">
        <f>STEP①【データ貼付】!I686</f>
        <v>ｵﾎｰﾂｸAC</v>
      </c>
      <c r="N687" s="2">
        <f>STEP①【データ貼付】!J686</f>
        <v>1</v>
      </c>
      <c r="O687" s="2">
        <f>STEP①【データ貼付】!K686</f>
        <v>0</v>
      </c>
    </row>
    <row r="688" spans="1:15" x14ac:dyDescent="0.15">
      <c r="A688" s="2">
        <v>689</v>
      </c>
      <c r="B688" s="2" t="str">
        <f t="shared" si="21"/>
        <v>中学男子砲丸投16</v>
      </c>
      <c r="C688" s="2" t="str">
        <f>J688&amp;COUNTIF($J$3:J688,J688)</f>
        <v>矢田泰雅1</v>
      </c>
      <c r="D688" s="51" t="str">
        <f>STEP①【データ貼付】!D687&amp;STEP①【データ貼付】!E687</f>
        <v>中学男子砲丸投</v>
      </c>
      <c r="E688" s="16">
        <f>STEP①【データ貼付】!G687+ROW()/1000000</f>
        <v>911.00068799999997</v>
      </c>
      <c r="F688" s="2">
        <f t="shared" si="22"/>
        <v>16</v>
      </c>
      <c r="G688" s="2" t="str">
        <f>STEP①【データ貼付】!A687</f>
        <v>美幌記録会</v>
      </c>
      <c r="H688" s="2" t="str">
        <f>STEP①【データ貼付】!B687</f>
        <v>美幌</v>
      </c>
      <c r="I688" s="49">
        <f>STEP①【データ貼付】!C687</f>
        <v>45208</v>
      </c>
      <c r="J688" s="2" t="str">
        <f>STEP①【データ貼付】!F687</f>
        <v>矢田泰雅</v>
      </c>
      <c r="K688" s="2">
        <f>STEP①【データ貼付】!G687</f>
        <v>911</v>
      </c>
      <c r="L688" s="2" t="str">
        <f>STEP①【データ貼付】!H687</f>
        <v>決</v>
      </c>
      <c r="M688" s="2" t="str">
        <f>STEP①【データ貼付】!I687</f>
        <v>オホーツクAC</v>
      </c>
      <c r="N688" s="2" t="str">
        <f>STEP①【データ貼付】!J687</f>
        <v>1</v>
      </c>
      <c r="O688" s="2" t="str">
        <f>STEP①【データ貼付】!K687</f>
        <v/>
      </c>
    </row>
    <row r="689" spans="1:15" x14ac:dyDescent="0.15">
      <c r="A689" s="2">
        <v>690</v>
      </c>
      <c r="B689" s="2" t="str">
        <f t="shared" si="21"/>
        <v>中学女子砲丸投10</v>
      </c>
      <c r="C689" s="2" t="str">
        <f>J689&amp;COUNTIF($J$3:J689,J689)</f>
        <v>柳原愛桜1</v>
      </c>
      <c r="D689" s="51" t="str">
        <f>STEP①【データ貼付】!D688&amp;STEP①【データ貼付】!E688</f>
        <v>中学女子砲丸投</v>
      </c>
      <c r="E689" s="16">
        <f>STEP①【データ貼付】!G688+ROW()/1000000</f>
        <v>722.00068899999997</v>
      </c>
      <c r="F689" s="2">
        <f t="shared" si="22"/>
        <v>10</v>
      </c>
      <c r="G689" s="2" t="str">
        <f>STEP①【データ貼付】!A688</f>
        <v>秋季陸上</v>
      </c>
      <c r="H689" s="2" t="str">
        <f>STEP①【データ貼付】!B688</f>
        <v>網走</v>
      </c>
      <c r="I689" s="49">
        <f>STEP①【データ貼付】!C688</f>
        <v>45179</v>
      </c>
      <c r="J689" s="2" t="str">
        <f>STEP①【データ貼付】!F688</f>
        <v>柳原愛桜</v>
      </c>
      <c r="K689" s="2">
        <f>STEP①【データ貼付】!G688</f>
        <v>722</v>
      </c>
      <c r="L689" s="2" t="str">
        <f>STEP①【データ貼付】!H688</f>
        <v>決</v>
      </c>
      <c r="M689" s="2" t="str">
        <f>STEP①【データ貼付】!I688</f>
        <v>雄武中</v>
      </c>
      <c r="N689" s="2" t="str">
        <f>STEP①【データ貼付】!J688</f>
        <v>1</v>
      </c>
      <c r="O689" s="2" t="str">
        <f>STEP①【データ貼付】!K688</f>
        <v/>
      </c>
    </row>
    <row r="690" spans="1:15" x14ac:dyDescent="0.15">
      <c r="A690" s="2">
        <v>691</v>
      </c>
      <c r="B690" s="2" t="str">
        <f t="shared" si="21"/>
        <v>中学男子砲丸投30</v>
      </c>
      <c r="C690" s="2" t="str">
        <f>J690&amp;COUNTIF($J$3:J690,J690)</f>
        <v>柳沼颯太1</v>
      </c>
      <c r="D690" s="51" t="str">
        <f>STEP①【データ貼付】!D689&amp;STEP①【データ貼付】!E689</f>
        <v>中学男子砲丸投</v>
      </c>
      <c r="E690" s="16">
        <f>STEP①【データ貼付】!G689+ROW()/1000000</f>
        <v>732.00068999999996</v>
      </c>
      <c r="F690" s="2">
        <f t="shared" si="22"/>
        <v>30</v>
      </c>
      <c r="G690" s="2" t="str">
        <f>STEP①【データ貼付】!A689</f>
        <v>美幌記録会</v>
      </c>
      <c r="H690" s="2" t="str">
        <f>STEP①【データ貼付】!B689</f>
        <v>美幌</v>
      </c>
      <c r="I690" s="49">
        <f>STEP①【データ貼付】!C689</f>
        <v>45208</v>
      </c>
      <c r="J690" s="2" t="str">
        <f>STEP①【データ貼付】!F689</f>
        <v>柳沼颯太</v>
      </c>
      <c r="K690" s="2">
        <f>STEP①【データ貼付】!G689</f>
        <v>732</v>
      </c>
      <c r="L690" s="2" t="str">
        <f>STEP①【データ貼付】!H689</f>
        <v>決</v>
      </c>
      <c r="M690" s="2" t="str">
        <f>STEP①【データ貼付】!I689</f>
        <v>美幌中学校</v>
      </c>
      <c r="N690" s="2" t="str">
        <f>STEP①【データ貼付】!J689</f>
        <v>2</v>
      </c>
      <c r="O690" s="2" t="str">
        <f>STEP①【データ貼付】!K689</f>
        <v/>
      </c>
    </row>
    <row r="691" spans="1:15" x14ac:dyDescent="0.15">
      <c r="A691" s="2">
        <v>692</v>
      </c>
      <c r="B691" s="2" t="str">
        <f t="shared" si="21"/>
        <v>中学男子砲丸投19</v>
      </c>
      <c r="C691" s="2" t="str">
        <f>J691&amp;COUNTIF($J$3:J691,J691)</f>
        <v>有馬敬慈1</v>
      </c>
      <c r="D691" s="51" t="str">
        <f>STEP①【データ貼付】!D690&amp;STEP①【データ貼付】!E690</f>
        <v>中学男子砲丸投</v>
      </c>
      <c r="E691" s="16">
        <f>STEP①【データ貼付】!G690+ROW()/1000000</f>
        <v>856.00069099999996</v>
      </c>
      <c r="F691" s="2">
        <f t="shared" si="22"/>
        <v>19</v>
      </c>
      <c r="G691" s="2" t="str">
        <f>STEP①【データ貼付】!A690</f>
        <v>記録会②</v>
      </c>
      <c r="H691" s="2" t="str">
        <f>STEP①【データ貼付】!B690</f>
        <v>網走</v>
      </c>
      <c r="I691" s="49" t="str">
        <f>STEP①【データ貼付】!C690</f>
        <v>223/5/13</v>
      </c>
      <c r="J691" s="2" t="str">
        <f>STEP①【データ貼付】!F690</f>
        <v>有馬敬慈</v>
      </c>
      <c r="K691" s="2">
        <f>STEP①【データ貼付】!G690</f>
        <v>856</v>
      </c>
      <c r="L691" s="2" t="str">
        <f>STEP①【データ貼付】!H690</f>
        <v>決</v>
      </c>
      <c r="M691" s="2" t="str">
        <f>STEP①【データ貼付】!I690</f>
        <v>北見光西中</v>
      </c>
      <c r="N691" s="2" t="str">
        <f>STEP①【データ貼付】!J690</f>
        <v>3</v>
      </c>
      <c r="O691" s="2" t="str">
        <f>STEP①【データ貼付】!K690</f>
        <v/>
      </c>
    </row>
    <row r="692" spans="1:15" x14ac:dyDescent="0.15">
      <c r="A692" s="2">
        <v>693</v>
      </c>
      <c r="B692" s="2" t="str">
        <f t="shared" si="21"/>
        <v>一般女子走幅跳1</v>
      </c>
      <c r="C692" s="2" t="str">
        <f>J692&amp;COUNTIF($J$3:J692,J692)</f>
        <v>林ちひろ1</v>
      </c>
      <c r="D692" s="51" t="str">
        <f>STEP①【データ貼付】!D691&amp;STEP①【データ貼付】!E691</f>
        <v>一般女子走幅跳</v>
      </c>
      <c r="E692" s="16">
        <f>STEP①【データ貼付】!G691+ROW()/1000000</f>
        <v>458.00069200000002</v>
      </c>
      <c r="F692" s="2">
        <f t="shared" si="22"/>
        <v>1</v>
      </c>
      <c r="G692" s="2" t="str">
        <f>STEP①【データ貼付】!A691</f>
        <v>北海道選手権</v>
      </c>
      <c r="H692" s="2" t="str">
        <f>STEP①【データ貼付】!B691</f>
        <v>網走</v>
      </c>
      <c r="I692" s="49">
        <f>STEP①【データ貼付】!C691</f>
        <v>45122</v>
      </c>
      <c r="J692" s="2" t="str">
        <f>STEP①【データ貼付】!F691</f>
        <v>林ちひろ</v>
      </c>
      <c r="K692" s="2">
        <f>STEP①【データ貼付】!G691</f>
        <v>458</v>
      </c>
      <c r="L692" s="2" t="str">
        <f>STEP①【データ貼付】!H691</f>
        <v>決</v>
      </c>
      <c r="M692" s="2" t="str">
        <f>STEP①【データ貼付】!I691</f>
        <v>北翔大</v>
      </c>
      <c r="N692" s="2" t="str">
        <f>STEP①【データ貼付】!J691</f>
        <v>2</v>
      </c>
      <c r="O692" s="2" t="str">
        <f>STEP①【データ貼付】!K691</f>
        <v>+1.5</v>
      </c>
    </row>
    <row r="693" spans="1:15" x14ac:dyDescent="0.15">
      <c r="A693" s="2">
        <v>694</v>
      </c>
      <c r="B693" s="2" t="str">
        <f t="shared" si="21"/>
        <v>小学男子走幅跳15</v>
      </c>
      <c r="C693" s="2" t="str">
        <f>J693&amp;COUNTIF($J$3:J693,J693)</f>
        <v>林田拓真1</v>
      </c>
      <c r="D693" s="51" t="str">
        <f>STEP①【データ貼付】!D692&amp;STEP①【データ貼付】!E692</f>
        <v>小学男子走幅跳</v>
      </c>
      <c r="E693" s="16">
        <f>STEP①【データ貼付】!G692+ROW()/1000000</f>
        <v>341.00069300000001</v>
      </c>
      <c r="F693" s="2">
        <f t="shared" si="22"/>
        <v>15</v>
      </c>
      <c r="G693" s="2" t="str">
        <f>STEP①【データ貼付】!A692</f>
        <v>小学生記録会</v>
      </c>
      <c r="H693" s="2" t="str">
        <f>STEP①【データ貼付】!B692</f>
        <v>北見</v>
      </c>
      <c r="I693" s="49">
        <f>STEP①【データ貼付】!C692</f>
        <v>45199</v>
      </c>
      <c r="J693" s="2" t="str">
        <f>STEP①【データ貼付】!F692</f>
        <v>林田拓真</v>
      </c>
      <c r="K693" s="2">
        <f>STEP①【データ貼付】!G692</f>
        <v>341</v>
      </c>
      <c r="L693" s="2" t="str">
        <f>STEP①【データ貼付】!H692</f>
        <v>決</v>
      </c>
      <c r="M693" s="2" t="str">
        <f>STEP①【データ貼付】!I692</f>
        <v>網走陸少</v>
      </c>
      <c r="N693" s="2" t="str">
        <f>STEP①【データ貼付】!J692</f>
        <v>6</v>
      </c>
      <c r="O693" s="2" t="str">
        <f>STEP①【データ貼付】!K692</f>
        <v>0.0</v>
      </c>
    </row>
    <row r="694" spans="1:15" x14ac:dyDescent="0.15">
      <c r="A694" s="2">
        <v>695</v>
      </c>
      <c r="B694" s="2" t="str">
        <f t="shared" si="21"/>
        <v>中学女子走幅跳9</v>
      </c>
      <c r="C694" s="2" t="str">
        <f>J694&amp;COUNTIF($J$3:J694,J694)</f>
        <v>林梨花1</v>
      </c>
      <c r="D694" s="51" t="str">
        <f>STEP①【データ貼付】!D693&amp;STEP①【データ貼付】!E693</f>
        <v>中学女子走幅跳</v>
      </c>
      <c r="E694" s="16">
        <f>STEP①【データ貼付】!G693+ROW()/1000000</f>
        <v>429.00069400000001</v>
      </c>
      <c r="F694" s="2">
        <f t="shared" si="22"/>
        <v>9</v>
      </c>
      <c r="G694" s="2" t="str">
        <f>STEP①【データ貼付】!A693</f>
        <v>中体連</v>
      </c>
      <c r="H694" s="2" t="str">
        <f>STEP①【データ貼付】!B693</f>
        <v>北見</v>
      </c>
      <c r="I694" s="49">
        <f>STEP①【データ貼付】!C693</f>
        <v>45094</v>
      </c>
      <c r="J694" s="2" t="str">
        <f>STEP①【データ貼付】!F693</f>
        <v>林梨花</v>
      </c>
      <c r="K694" s="2">
        <f>STEP①【データ貼付】!G693</f>
        <v>429</v>
      </c>
      <c r="L694" s="2" t="str">
        <f>STEP①【データ貼付】!H693</f>
        <v>決</v>
      </c>
      <c r="M694" s="2" t="str">
        <f>STEP①【データ貼付】!I693</f>
        <v>北見光西中</v>
      </c>
      <c r="N694" s="2" t="str">
        <f>STEP①【データ貼付】!J693</f>
        <v>1</v>
      </c>
      <c r="O694" s="2" t="str">
        <f>STEP①【データ貼付】!K693</f>
        <v>-0.3</v>
      </c>
    </row>
    <row r="695" spans="1:15" x14ac:dyDescent="0.15">
      <c r="A695" s="2">
        <v>696</v>
      </c>
      <c r="B695" s="2" t="str">
        <f t="shared" si="21"/>
        <v>小学男子走幅跳22</v>
      </c>
      <c r="C695" s="2" t="str">
        <f>J695&amp;COUNTIF($J$3:J695,J695)</f>
        <v>鈴木絢翔1</v>
      </c>
      <c r="D695" s="51" t="str">
        <f>STEP①【データ貼付】!D694&amp;STEP①【データ貼付】!E694</f>
        <v>小学男子走幅跳</v>
      </c>
      <c r="E695" s="16">
        <f>STEP①【データ貼付】!G694+ROW()/1000000</f>
        <v>327.00069500000001</v>
      </c>
      <c r="F695" s="2">
        <f t="shared" si="22"/>
        <v>22</v>
      </c>
      <c r="G695" s="2" t="str">
        <f>STEP①【データ貼付】!A694</f>
        <v>美幌記録会</v>
      </c>
      <c r="H695" s="2" t="str">
        <f>STEP①【データ貼付】!B694</f>
        <v>美幌</v>
      </c>
      <c r="I695" s="49">
        <f>STEP①【データ貼付】!C694</f>
        <v>45208</v>
      </c>
      <c r="J695" s="2" t="str">
        <f>STEP①【データ貼付】!F694</f>
        <v>鈴木絢翔</v>
      </c>
      <c r="K695" s="2">
        <f>STEP①【データ貼付】!G694</f>
        <v>327</v>
      </c>
      <c r="L695" s="2" t="str">
        <f>STEP①【データ貼付】!H694</f>
        <v>決</v>
      </c>
      <c r="M695" s="2" t="str">
        <f>STEP①【データ貼付】!I694</f>
        <v>オホーツクキッズ</v>
      </c>
      <c r="N695" s="2" t="str">
        <f>STEP①【データ貼付】!J694</f>
        <v>4</v>
      </c>
      <c r="O695" s="2" t="str">
        <f>STEP①【データ貼付】!K694</f>
        <v>0.0</v>
      </c>
    </row>
    <row r="696" spans="1:15" x14ac:dyDescent="0.15">
      <c r="A696" s="2">
        <v>697</v>
      </c>
      <c r="B696" s="2" t="str">
        <f t="shared" si="21"/>
        <v>中学男子走幅跳41</v>
      </c>
      <c r="C696" s="2" t="str">
        <f>J696&amp;COUNTIF($J$3:J696,J696)</f>
        <v>鈴木海利1</v>
      </c>
      <c r="D696" s="51" t="str">
        <f>STEP①【データ貼付】!D695&amp;STEP①【データ貼付】!E695</f>
        <v>中学男子走幅跳</v>
      </c>
      <c r="E696" s="16">
        <f>STEP①【データ貼付】!G695+ROW()/1000000</f>
        <v>429.000696</v>
      </c>
      <c r="F696" s="2">
        <f t="shared" si="22"/>
        <v>41</v>
      </c>
      <c r="G696" s="2" t="str">
        <f>STEP①【データ貼付】!A695</f>
        <v>秋季陸上</v>
      </c>
      <c r="H696" s="2" t="str">
        <f>STEP①【データ貼付】!B695</f>
        <v>網走</v>
      </c>
      <c r="I696" s="49">
        <f>STEP①【データ貼付】!C695</f>
        <v>45179</v>
      </c>
      <c r="J696" s="2" t="str">
        <f>STEP①【データ貼付】!F695</f>
        <v>鈴木海利</v>
      </c>
      <c r="K696" s="2">
        <f>STEP①【データ貼付】!G695</f>
        <v>429</v>
      </c>
      <c r="L696" s="2" t="str">
        <f>STEP①【データ貼付】!H695</f>
        <v>決</v>
      </c>
      <c r="M696" s="2" t="str">
        <f>STEP①【データ貼付】!I695</f>
        <v>大空女満別中</v>
      </c>
      <c r="N696" s="2" t="str">
        <f>STEP①【データ貼付】!J695</f>
        <v>2</v>
      </c>
      <c r="O696" s="2" t="str">
        <f>STEP①【データ貼付】!K695</f>
        <v>+3.0</v>
      </c>
    </row>
    <row r="697" spans="1:15" x14ac:dyDescent="0.15">
      <c r="A697" s="2">
        <v>698</v>
      </c>
      <c r="B697" s="2" t="str">
        <f t="shared" si="21"/>
        <v>高校女子走幅跳11</v>
      </c>
      <c r="C697" s="2" t="str">
        <f>J697&amp;COUNTIF($J$3:J697,J697)</f>
        <v>鈴木沙也加1</v>
      </c>
      <c r="D697" s="51" t="str">
        <f>STEP①【データ貼付】!D696&amp;STEP①【データ貼付】!E696</f>
        <v>高校女子走幅跳</v>
      </c>
      <c r="E697" s="16">
        <f>STEP①【データ貼付】!G696+ROW()/1000000</f>
        <v>404.000697</v>
      </c>
      <c r="F697" s="2">
        <f t="shared" si="22"/>
        <v>11</v>
      </c>
      <c r="G697" s="2" t="str">
        <f>STEP①【データ貼付】!A696</f>
        <v>秋季陸上</v>
      </c>
      <c r="H697" s="2" t="str">
        <f>STEP①【データ貼付】!B696</f>
        <v>網走</v>
      </c>
      <c r="I697" s="49">
        <f>STEP①【データ貼付】!C696</f>
        <v>45178</v>
      </c>
      <c r="J697" s="2" t="str">
        <f>STEP①【データ貼付】!F696</f>
        <v>鈴木沙也加</v>
      </c>
      <c r="K697" s="2">
        <f>STEP①【データ貼付】!G696</f>
        <v>404</v>
      </c>
      <c r="L697" s="2" t="str">
        <f>STEP①【データ貼付】!H696</f>
        <v>決</v>
      </c>
      <c r="M697" s="2" t="str">
        <f>STEP①【データ貼付】!I696</f>
        <v>北見商高</v>
      </c>
      <c r="N697" s="2" t="str">
        <f>STEP①【データ貼付】!J696</f>
        <v>2</v>
      </c>
      <c r="O697" s="2" t="str">
        <f>STEP①【データ貼付】!K696</f>
        <v>+1.8</v>
      </c>
    </row>
    <row r="698" spans="1:15" x14ac:dyDescent="0.15">
      <c r="A698" s="2">
        <v>699</v>
      </c>
      <c r="B698" s="2" t="str">
        <f t="shared" si="21"/>
        <v>小学男子走幅跳27</v>
      </c>
      <c r="C698" s="2" t="str">
        <f>J698&amp;COUNTIF($J$3:J698,J698)</f>
        <v>鈴木彰斗1</v>
      </c>
      <c r="D698" s="51" t="str">
        <f>STEP①【データ貼付】!D697&amp;STEP①【データ貼付】!E697</f>
        <v>小学男子走幅跳</v>
      </c>
      <c r="E698" s="16">
        <f>STEP①【データ貼付】!G697+ROW()/1000000</f>
        <v>309.000698</v>
      </c>
      <c r="F698" s="2">
        <f t="shared" si="22"/>
        <v>27</v>
      </c>
      <c r="G698" s="2" t="str">
        <f>STEP①【データ貼付】!A697</f>
        <v>小学生記録会</v>
      </c>
      <c r="H698" s="2" t="str">
        <f>STEP①【データ貼付】!B697</f>
        <v>北見</v>
      </c>
      <c r="I698" s="49">
        <f>STEP①【データ貼付】!C697</f>
        <v>45199</v>
      </c>
      <c r="J698" s="2" t="str">
        <f>STEP①【データ貼付】!F697</f>
        <v>鈴木彰斗</v>
      </c>
      <c r="K698" s="2">
        <f>STEP①【データ貼付】!G697</f>
        <v>309</v>
      </c>
      <c r="L698" s="2" t="str">
        <f>STEP①【データ貼付】!H697</f>
        <v>決</v>
      </c>
      <c r="M698" s="2" t="str">
        <f>STEP①【データ貼付】!I697</f>
        <v>オホーツクキッズ</v>
      </c>
      <c r="N698" s="2" t="str">
        <f>STEP①【データ貼付】!J697</f>
        <v>3</v>
      </c>
      <c r="O698" s="2" t="str">
        <f>STEP①【データ貼付】!K697</f>
        <v>0.0</v>
      </c>
    </row>
    <row r="699" spans="1:15" x14ac:dyDescent="0.15">
      <c r="A699" s="2">
        <v>700</v>
      </c>
      <c r="B699" s="2" t="str">
        <f t="shared" si="21"/>
        <v>高校女子ハンマー投10</v>
      </c>
      <c r="C699" s="2" t="str">
        <f>J699&amp;COUNTIF($J$3:J699,J699)</f>
        <v>鈴木真白1</v>
      </c>
      <c r="D699" s="51" t="str">
        <f>STEP①【データ貼付】!D698&amp;STEP①【データ貼付】!E698</f>
        <v>高校女子ハンマー投</v>
      </c>
      <c r="E699" s="16">
        <f>STEP①【データ貼付】!G698+ROW()/1000000</f>
        <v>1209.0006989999999</v>
      </c>
      <c r="F699" s="2">
        <f t="shared" si="22"/>
        <v>10</v>
      </c>
      <c r="G699" s="2" t="str">
        <f>STEP①【データ貼付】!A698</f>
        <v>高校支部</v>
      </c>
      <c r="H699" s="2" t="str">
        <f>STEP①【データ貼付】!B698</f>
        <v>北見</v>
      </c>
      <c r="I699" s="49" t="str">
        <f>STEP①【データ貼付】!C698</f>
        <v>223/5/18</v>
      </c>
      <c r="J699" s="2" t="str">
        <f>STEP①【データ貼付】!F698</f>
        <v>鈴木真白</v>
      </c>
      <c r="K699" s="2">
        <f>STEP①【データ貼付】!G698</f>
        <v>1209</v>
      </c>
      <c r="L699" s="2" t="str">
        <f>STEP①【データ貼付】!H698</f>
        <v>決</v>
      </c>
      <c r="M699" s="2" t="str">
        <f>STEP①【データ貼付】!I698</f>
        <v>紋別</v>
      </c>
      <c r="N699" s="2" t="str">
        <f>STEP①【データ貼付】!J698</f>
        <v>3</v>
      </c>
      <c r="O699" s="2" t="str">
        <f>STEP①【データ貼付】!K698</f>
        <v/>
      </c>
    </row>
    <row r="700" spans="1:15" x14ac:dyDescent="0.15">
      <c r="A700" s="2">
        <v>701</v>
      </c>
      <c r="B700" s="2" t="str">
        <f t="shared" si="21"/>
        <v>高校女子やり投13</v>
      </c>
      <c r="C700" s="2" t="str">
        <f>J700&amp;COUNTIF($J$3:J700,J700)</f>
        <v>鈴木真白2</v>
      </c>
      <c r="D700" s="51" t="str">
        <f>STEP①【データ貼付】!D699&amp;STEP①【データ貼付】!E699</f>
        <v>高校女子やり投</v>
      </c>
      <c r="E700" s="16">
        <f>STEP①【データ貼付】!G699+ROW()/1000000</f>
        <v>1834.0007000000001</v>
      </c>
      <c r="F700" s="2">
        <f t="shared" si="22"/>
        <v>13</v>
      </c>
      <c r="G700" s="2" t="str">
        <f>STEP①【データ貼付】!A699</f>
        <v>高校支部</v>
      </c>
      <c r="H700" s="2" t="str">
        <f>STEP①【データ貼付】!B699</f>
        <v>北見</v>
      </c>
      <c r="I700" s="49" t="str">
        <f>STEP①【データ貼付】!C699</f>
        <v>223/5/19</v>
      </c>
      <c r="J700" s="2" t="str">
        <f>STEP①【データ貼付】!F699</f>
        <v>鈴木真白</v>
      </c>
      <c r="K700" s="2">
        <f>STEP①【データ貼付】!G699</f>
        <v>1834</v>
      </c>
      <c r="L700" s="2" t="str">
        <f>STEP①【データ貼付】!H699</f>
        <v>決</v>
      </c>
      <c r="M700" s="2" t="str">
        <f>STEP①【データ貼付】!I699</f>
        <v>紋別</v>
      </c>
      <c r="N700" s="2" t="str">
        <f>STEP①【データ貼付】!J699</f>
        <v>3</v>
      </c>
      <c r="O700" s="2" t="str">
        <f>STEP①【データ貼付】!K699</f>
        <v/>
      </c>
    </row>
    <row r="701" spans="1:15" x14ac:dyDescent="0.15">
      <c r="A701" s="2">
        <v>702</v>
      </c>
      <c r="B701" s="2" t="str">
        <f t="shared" si="21"/>
        <v>高校女子砲丸投10</v>
      </c>
      <c r="C701" s="2" t="str">
        <f>J701&amp;COUNTIF($J$3:J701,J701)</f>
        <v>鈴木真白3</v>
      </c>
      <c r="D701" s="51" t="str">
        <f>STEP①【データ貼付】!D700&amp;STEP①【データ貼付】!E700</f>
        <v>高校女子砲丸投</v>
      </c>
      <c r="E701" s="16">
        <f>STEP①【データ貼付】!G700+ROW()/1000000</f>
        <v>574.00070100000005</v>
      </c>
      <c r="F701" s="2">
        <f t="shared" si="22"/>
        <v>10</v>
      </c>
      <c r="G701" s="2" t="str">
        <f>STEP①【データ貼付】!A700</f>
        <v>高校支部</v>
      </c>
      <c r="H701" s="2" t="str">
        <f>STEP①【データ貼付】!B700</f>
        <v>北見</v>
      </c>
      <c r="I701" s="49" t="str">
        <f>STEP①【データ貼付】!C700</f>
        <v>223/5/20</v>
      </c>
      <c r="J701" s="2" t="str">
        <f>STEP①【データ貼付】!F700</f>
        <v>鈴木真白</v>
      </c>
      <c r="K701" s="2">
        <f>STEP①【データ貼付】!G700</f>
        <v>574</v>
      </c>
      <c r="L701" s="2" t="str">
        <f>STEP①【データ貼付】!H700</f>
        <v>決</v>
      </c>
      <c r="M701" s="2" t="str">
        <f>STEP①【データ貼付】!I700</f>
        <v>紋別</v>
      </c>
      <c r="N701" s="2" t="str">
        <f>STEP①【データ貼付】!J700</f>
        <v>3</v>
      </c>
      <c r="O701" s="2" t="str">
        <f>STEP①【データ貼付】!K700</f>
        <v/>
      </c>
    </row>
    <row r="702" spans="1:15" x14ac:dyDescent="0.15">
      <c r="A702" s="2">
        <v>703</v>
      </c>
      <c r="B702" s="2" t="str">
        <f t="shared" si="21"/>
        <v>高校男子走幅跳29</v>
      </c>
      <c r="C702" s="2" t="str">
        <f>J702&amp;COUNTIF($J$3:J702,J702)</f>
        <v>鈴木善1</v>
      </c>
      <c r="D702" s="51" t="str">
        <f>STEP①【データ貼付】!D701&amp;STEP①【データ貼付】!E701</f>
        <v>高校男子走幅跳</v>
      </c>
      <c r="E702" s="16">
        <f>STEP①【データ貼付】!G701+ROW()/1000000</f>
        <v>518.00070200000005</v>
      </c>
      <c r="F702" s="2">
        <f t="shared" si="22"/>
        <v>29</v>
      </c>
      <c r="G702" s="2" t="str">
        <f>STEP①【データ貼付】!A701</f>
        <v>記録会②</v>
      </c>
      <c r="H702" s="2" t="str">
        <f>STEP①【データ貼付】!B701</f>
        <v>網走</v>
      </c>
      <c r="I702" s="49" t="str">
        <f>STEP①【データ貼付】!C701</f>
        <v>223/5/13</v>
      </c>
      <c r="J702" s="2" t="str">
        <f>STEP①【データ貼付】!F701</f>
        <v>鈴木善</v>
      </c>
      <c r="K702" s="2">
        <f>STEP①【データ貼付】!G701</f>
        <v>518</v>
      </c>
      <c r="L702" s="2" t="str">
        <f>STEP①【データ貼付】!H701</f>
        <v>決</v>
      </c>
      <c r="M702" s="2" t="str">
        <f>STEP①【データ貼付】!I701</f>
        <v>北見藤高</v>
      </c>
      <c r="N702" s="2" t="str">
        <f>STEP①【データ貼付】!J701</f>
        <v>1</v>
      </c>
      <c r="O702" s="2" t="str">
        <f>STEP①【データ貼付】!K701</f>
        <v>+1.2</v>
      </c>
    </row>
    <row r="703" spans="1:15" x14ac:dyDescent="0.15">
      <c r="A703" s="2">
        <v>704</v>
      </c>
      <c r="B703" s="2" t="str">
        <f t="shared" si="21"/>
        <v>高校男子三段跳19</v>
      </c>
      <c r="C703" s="2" t="str">
        <f>J703&amp;COUNTIF($J$3:J703,J703)</f>
        <v>鈴木柊吾1</v>
      </c>
      <c r="D703" s="51" t="str">
        <f>STEP①【データ貼付】!D702&amp;STEP①【データ貼付】!E702</f>
        <v>高校男子三段跳</v>
      </c>
      <c r="E703" s="16">
        <f>STEP①【データ貼付】!G702+ROW()/1000000</f>
        <v>1066.0007029999999</v>
      </c>
      <c r="F703" s="2">
        <f t="shared" si="22"/>
        <v>19</v>
      </c>
      <c r="G703" s="2" t="str">
        <f>STEP①【データ貼付】!A702</f>
        <v>記録会③</v>
      </c>
      <c r="H703" s="2" t="str">
        <f>STEP①【データ貼付】!B702</f>
        <v>北見</v>
      </c>
      <c r="I703" s="49" t="str">
        <f>STEP①【データ貼付】!C702</f>
        <v>223/7/17</v>
      </c>
      <c r="J703" s="2" t="str">
        <f>STEP①【データ貼付】!F702</f>
        <v>鈴木柊吾</v>
      </c>
      <c r="K703" s="2">
        <f>STEP①【データ貼付】!G702</f>
        <v>1066</v>
      </c>
      <c r="L703" s="2" t="str">
        <f>STEP①【データ貼付】!H702</f>
        <v>決</v>
      </c>
      <c r="M703" s="2" t="str">
        <f>STEP①【データ貼付】!I702</f>
        <v>網走桂陽高</v>
      </c>
      <c r="N703" s="2" t="str">
        <f>STEP①【データ貼付】!J702</f>
        <v>1</v>
      </c>
      <c r="O703" s="2" t="str">
        <f>STEP①【データ貼付】!K702</f>
        <v>+0.9</v>
      </c>
    </row>
    <row r="704" spans="1:15" x14ac:dyDescent="0.15">
      <c r="A704" s="2">
        <v>705</v>
      </c>
      <c r="B704" s="2" t="str">
        <f t="shared" si="21"/>
        <v>中学男子走幅跳19</v>
      </c>
      <c r="C704" s="2" t="str">
        <f>J704&amp;COUNTIF($J$3:J704,J704)</f>
        <v>鈴木零生1</v>
      </c>
      <c r="D704" s="51" t="str">
        <f>STEP①【データ貼付】!D703&amp;STEP①【データ貼付】!E703</f>
        <v>中学男子走幅跳</v>
      </c>
      <c r="E704" s="16">
        <f>STEP①【データ貼付】!G703+ROW()/1000000</f>
        <v>522.00070400000004</v>
      </c>
      <c r="F704" s="2">
        <f t="shared" si="22"/>
        <v>19</v>
      </c>
      <c r="G704" s="2" t="str">
        <f>STEP①【データ貼付】!A703</f>
        <v>記録会④</v>
      </c>
      <c r="H704" s="2" t="str">
        <f>STEP①【データ貼付】!B703</f>
        <v>北見</v>
      </c>
      <c r="I704" s="49" t="str">
        <f>STEP①【データ貼付】!C703</f>
        <v>223/8/8</v>
      </c>
      <c r="J704" s="2" t="str">
        <f>STEP①【データ貼付】!F703</f>
        <v>鈴木零生</v>
      </c>
      <c r="K704" s="2">
        <f>STEP①【データ貼付】!G703</f>
        <v>522</v>
      </c>
      <c r="L704" s="2" t="str">
        <f>STEP①【データ貼付】!H703</f>
        <v>決</v>
      </c>
      <c r="M704" s="2" t="str">
        <f>STEP①【データ貼付】!I703</f>
        <v>鶴居中</v>
      </c>
      <c r="N704" s="2" t="str">
        <f>STEP①【データ貼付】!J703</f>
        <v>2</v>
      </c>
      <c r="O704" s="2" t="str">
        <f>STEP①【データ貼付】!K703</f>
        <v>+0.7</v>
      </c>
    </row>
    <row r="705" spans="1:15" x14ac:dyDescent="0.15">
      <c r="A705" s="2">
        <v>706</v>
      </c>
      <c r="B705" s="2" t="str">
        <f t="shared" si="21"/>
        <v>小学男子ｼﾞｬﾍﾞﾘｯｸﾎﾞｰﾙｽﾛｰ2</v>
      </c>
      <c r="C705" s="2" t="str">
        <f>J705&amp;COUNTIF($J$3:J705,J705)</f>
        <v>鈴木漣起1</v>
      </c>
      <c r="D705" s="51" t="str">
        <f>STEP①【データ貼付】!D704&amp;STEP①【データ貼付】!E704</f>
        <v>小学男子ｼﾞｬﾍﾞﾘｯｸﾎﾞｰﾙｽﾛｰ</v>
      </c>
      <c r="E705" s="16">
        <f>STEP①【データ貼付】!G704+ROW()/1000000</f>
        <v>4255.0007050000004</v>
      </c>
      <c r="F705" s="2">
        <f t="shared" si="22"/>
        <v>2</v>
      </c>
      <c r="G705" s="2" t="str">
        <f>STEP①【データ貼付】!A704</f>
        <v>美幌記録会</v>
      </c>
      <c r="H705" s="2" t="str">
        <f>STEP①【データ貼付】!B704</f>
        <v>美幌</v>
      </c>
      <c r="I705" s="49">
        <f>STEP①【データ貼付】!C704</f>
        <v>45208</v>
      </c>
      <c r="J705" s="2" t="str">
        <f>STEP①【データ貼付】!F704</f>
        <v>鈴木漣起</v>
      </c>
      <c r="K705" s="2">
        <f>STEP①【データ貼付】!G704</f>
        <v>4255</v>
      </c>
      <c r="L705" s="2" t="str">
        <f>STEP①【データ貼付】!H704</f>
        <v>決</v>
      </c>
      <c r="M705" s="2" t="str">
        <f>STEP①【データ貼付】!I704</f>
        <v>知床AC</v>
      </c>
      <c r="N705" s="2">
        <f>STEP①【データ貼付】!J704</f>
        <v>6</v>
      </c>
      <c r="O705" s="2" t="str">
        <f>STEP①【データ貼付】!K704</f>
        <v/>
      </c>
    </row>
    <row r="706" spans="1:15" x14ac:dyDescent="0.15">
      <c r="A706" s="2">
        <v>707</v>
      </c>
      <c r="B706" s="2" t="str">
        <f t="shared" si="21"/>
        <v>中学男子走幅跳31</v>
      </c>
      <c r="C706" s="2" t="str">
        <f>J706&amp;COUNTIF($J$3:J706,J706)</f>
        <v>鈴木煌斗1</v>
      </c>
      <c r="D706" s="51" t="str">
        <f>STEP①【データ貼付】!D705&amp;STEP①【データ貼付】!E705</f>
        <v>中学男子走幅跳</v>
      </c>
      <c r="E706" s="16">
        <f>STEP①【データ貼付】!G705+ROW()/1000000</f>
        <v>460.00070599999998</v>
      </c>
      <c r="F706" s="2">
        <f t="shared" si="22"/>
        <v>31</v>
      </c>
      <c r="G706" s="2" t="str">
        <f>STEP①【データ貼付】!A705</f>
        <v>秋季陸上</v>
      </c>
      <c r="H706" s="2" t="str">
        <f>STEP①【データ貼付】!B705</f>
        <v>網走</v>
      </c>
      <c r="I706" s="49">
        <f>STEP①【データ貼付】!C705</f>
        <v>45179</v>
      </c>
      <c r="J706" s="2" t="str">
        <f>STEP①【データ貼付】!F705</f>
        <v>鈴木煌斗</v>
      </c>
      <c r="K706" s="2">
        <f>STEP①【データ貼付】!G705</f>
        <v>460</v>
      </c>
      <c r="L706" s="2" t="str">
        <f>STEP①【データ貼付】!H705</f>
        <v>決</v>
      </c>
      <c r="M706" s="2" t="str">
        <f>STEP①【データ貼付】!I705</f>
        <v>雄武中</v>
      </c>
      <c r="N706" s="2" t="str">
        <f>STEP①【データ貼付】!J705</f>
        <v>1</v>
      </c>
      <c r="O706" s="2" t="str">
        <f>STEP①【データ貼付】!K705</f>
        <v>+2.4</v>
      </c>
    </row>
    <row r="707" spans="1:15" x14ac:dyDescent="0.15">
      <c r="A707" s="2">
        <v>708</v>
      </c>
      <c r="B707" s="2" t="str">
        <f t="shared" si="21"/>
        <v>中学男子ｼﾞｬﾍﾞﾘｯｸｽﾛｰ5</v>
      </c>
      <c r="C707" s="2" t="str">
        <f>J707&amp;COUNTIF($J$3:J707,J707)</f>
        <v>六車　駿1</v>
      </c>
      <c r="D707" s="51" t="str">
        <f>STEP①【データ貼付】!D706&amp;STEP①【データ貼付】!E706</f>
        <v>中学男子ｼﾞｬﾍﾞﾘｯｸｽﾛｰ</v>
      </c>
      <c r="E707" s="16">
        <f>STEP①【データ貼付】!G706+ROW()/1000000</f>
        <v>4773.0007070000001</v>
      </c>
      <c r="F707" s="2">
        <f t="shared" si="22"/>
        <v>5</v>
      </c>
      <c r="G707" s="2" t="str">
        <f>STEP①【データ貼付】!A706</f>
        <v>北海道ジュニア</v>
      </c>
      <c r="H707" s="2" t="str">
        <f>STEP①【データ貼付】!B706</f>
        <v>千歳</v>
      </c>
      <c r="I707" s="49" t="str">
        <f>STEP①【データ貼付】!C706</f>
        <v>223/9/3</v>
      </c>
      <c r="J707" s="2" t="str">
        <f>STEP①【データ貼付】!F706</f>
        <v>六車　駿</v>
      </c>
      <c r="K707" s="2">
        <f>STEP①【データ貼付】!G706</f>
        <v>4773</v>
      </c>
      <c r="L707" s="2" t="str">
        <f>STEP①【データ貼付】!H706</f>
        <v>決</v>
      </c>
      <c r="M707" s="2" t="str">
        <f>STEP①【データ貼付】!I706</f>
        <v>美幌北中</v>
      </c>
      <c r="N707" s="2">
        <f>STEP①【データ貼付】!J706</f>
        <v>2</v>
      </c>
      <c r="O707" s="2">
        <f>STEP①【データ貼付】!K706</f>
        <v>0</v>
      </c>
    </row>
    <row r="708" spans="1:15" x14ac:dyDescent="0.15">
      <c r="A708" s="2">
        <v>709</v>
      </c>
      <c r="B708" s="2" t="str">
        <f t="shared" ref="B708:B771" si="23">D708&amp;F708</f>
        <v>中学男子ｼﾞｬﾍﾞﾘｯｸｽﾛｰ5</v>
      </c>
      <c r="C708" s="2" t="str">
        <f>J708&amp;COUNTIF($J$3:J708,J708)</f>
        <v>六車駿1</v>
      </c>
      <c r="D708" s="51" t="str">
        <f>STEP①【データ貼付】!D707&amp;STEP①【データ貼付】!E707</f>
        <v>中学男子ｼﾞｬﾍﾞﾘｯｸｽﾛｰ</v>
      </c>
      <c r="E708" s="16">
        <f>STEP①【データ貼付】!G707+ROW()/1000000</f>
        <v>4680.0007079999996</v>
      </c>
      <c r="F708" s="2">
        <f t="shared" ref="F708:F771" si="24">SUMPRODUCT(($D$3:$D$685=D708)*($E$3:$E$685&gt;E708))+1</f>
        <v>5</v>
      </c>
      <c r="G708" s="2" t="str">
        <f>STEP①【データ貼付】!A707</f>
        <v>美幌記録会</v>
      </c>
      <c r="H708" s="2" t="str">
        <f>STEP①【データ貼付】!B707</f>
        <v>美幌</v>
      </c>
      <c r="I708" s="49">
        <f>STEP①【データ貼付】!C707</f>
        <v>45208</v>
      </c>
      <c r="J708" s="2" t="str">
        <f>STEP①【データ貼付】!F707</f>
        <v>六車駿</v>
      </c>
      <c r="K708" s="2">
        <f>STEP①【データ貼付】!G707</f>
        <v>4680</v>
      </c>
      <c r="L708" s="2" t="str">
        <f>STEP①【データ貼付】!H707</f>
        <v>決</v>
      </c>
      <c r="M708" s="2" t="str">
        <f>STEP①【データ貼付】!I707</f>
        <v>美幌北中</v>
      </c>
      <c r="N708" s="2" t="str">
        <f>STEP①【データ貼付】!J707</f>
        <v>2</v>
      </c>
      <c r="O708" s="2" t="str">
        <f>STEP①【データ貼付】!K707</f>
        <v/>
      </c>
    </row>
    <row r="709" spans="1:15" x14ac:dyDescent="0.15">
      <c r="A709" s="2">
        <v>710</v>
      </c>
      <c r="B709" s="2" t="str">
        <f t="shared" si="23"/>
        <v>中学男子円盤投7</v>
      </c>
      <c r="C709" s="2" t="str">
        <f>J709&amp;COUNTIF($J$3:J709,J709)</f>
        <v>六車駿2</v>
      </c>
      <c r="D709" s="51" t="str">
        <f>STEP①【データ貼付】!D708&amp;STEP①【データ貼付】!E708</f>
        <v>中学男子円盤投</v>
      </c>
      <c r="E709" s="16">
        <f>STEP①【データ貼付】!G708+ROW()/1000000</f>
        <v>2153.0007089999999</v>
      </c>
      <c r="F709" s="2">
        <f t="shared" si="24"/>
        <v>7</v>
      </c>
      <c r="G709" s="2" t="str">
        <f>STEP①【データ貼付】!A708</f>
        <v>混成記録会</v>
      </c>
      <c r="H709" s="2" t="str">
        <f>STEP①【データ貼付】!B708</f>
        <v>網走</v>
      </c>
      <c r="I709" s="49" t="str">
        <f>STEP①【データ貼付】!C708</f>
        <v>10月14日</v>
      </c>
      <c r="J709" s="2" t="str">
        <f>STEP①【データ貼付】!F708</f>
        <v>六車駿</v>
      </c>
      <c r="K709" s="2">
        <f>STEP①【データ貼付】!G708</f>
        <v>2153</v>
      </c>
      <c r="L709" s="2" t="str">
        <f>STEP①【データ貼付】!H708</f>
        <v>決</v>
      </c>
      <c r="M709" s="2" t="str">
        <f>STEP①【データ貼付】!I708</f>
        <v>美幌北中</v>
      </c>
      <c r="N709" s="2" t="str">
        <f>STEP①【データ貼付】!J708</f>
        <v>2</v>
      </c>
      <c r="O709" s="2" t="str">
        <f>STEP①【データ貼付】!K708</f>
        <v/>
      </c>
    </row>
    <row r="710" spans="1:15" x14ac:dyDescent="0.15">
      <c r="A710" s="2">
        <v>711</v>
      </c>
      <c r="B710" s="2" t="str">
        <f t="shared" si="23"/>
        <v>中学男子砲丸投18</v>
      </c>
      <c r="C710" s="2" t="str">
        <f>J710&amp;COUNTIF($J$3:J710,J710)</f>
        <v>六車駿3</v>
      </c>
      <c r="D710" s="51" t="str">
        <f>STEP①【データ貼付】!D709&amp;STEP①【データ貼付】!E709</f>
        <v>中学男子砲丸投</v>
      </c>
      <c r="E710" s="16">
        <f>STEP①【データ貼付】!G709+ROW()/1000000</f>
        <v>886.00071000000003</v>
      </c>
      <c r="F710" s="2">
        <f t="shared" si="24"/>
        <v>18</v>
      </c>
      <c r="G710" s="2" t="str">
        <f>STEP①【データ貼付】!A709</f>
        <v>美幌記録会</v>
      </c>
      <c r="H710" s="2" t="str">
        <f>STEP①【データ貼付】!B709</f>
        <v>美幌</v>
      </c>
      <c r="I710" s="49">
        <f>STEP①【データ貼付】!C709</f>
        <v>45208</v>
      </c>
      <c r="J710" s="2" t="str">
        <f>STEP①【データ貼付】!F709</f>
        <v>六車駿</v>
      </c>
      <c r="K710" s="2">
        <f>STEP①【データ貼付】!G709</f>
        <v>886</v>
      </c>
      <c r="L710" s="2" t="str">
        <f>STEP①【データ貼付】!H709</f>
        <v>決</v>
      </c>
      <c r="M710" s="2" t="str">
        <f>STEP①【データ貼付】!I709</f>
        <v>美幌北中</v>
      </c>
      <c r="N710" s="2" t="str">
        <f>STEP①【データ貼付】!J709</f>
        <v>2</v>
      </c>
      <c r="O710" s="2" t="str">
        <f>STEP①【データ貼付】!K709</f>
        <v/>
      </c>
    </row>
    <row r="711" spans="1:15" x14ac:dyDescent="0.15">
      <c r="A711" s="2">
        <v>712</v>
      </c>
      <c r="B711" s="2" t="str">
        <f t="shared" si="23"/>
        <v>高校男子走幅跳11</v>
      </c>
      <c r="C711" s="2" t="str">
        <f>J711&amp;COUNTIF($J$3:J711,J711)</f>
        <v>鷲尾征1</v>
      </c>
      <c r="D711" s="51" t="str">
        <f>STEP①【データ貼付】!D710&amp;STEP①【データ貼付】!E710</f>
        <v>高校男子走幅跳</v>
      </c>
      <c r="E711" s="16">
        <f>STEP①【データ貼付】!G710+ROW()/1000000</f>
        <v>582.00071100000002</v>
      </c>
      <c r="F711" s="2">
        <f t="shared" si="24"/>
        <v>11</v>
      </c>
      <c r="G711" s="2" t="str">
        <f>STEP①【データ貼付】!A710</f>
        <v>高校支部</v>
      </c>
      <c r="H711" s="2" t="str">
        <f>STEP①【データ貼付】!B710</f>
        <v>北見</v>
      </c>
      <c r="I711" s="49" t="str">
        <f>STEP①【データ貼付】!C710</f>
        <v>223/5/18</v>
      </c>
      <c r="J711" s="2" t="str">
        <f>STEP①【データ貼付】!F710</f>
        <v>鷲尾征</v>
      </c>
      <c r="K711" s="2">
        <f>STEP①【データ貼付】!G710</f>
        <v>582</v>
      </c>
      <c r="L711" s="2" t="str">
        <f>STEP①【データ貼付】!H710</f>
        <v>決</v>
      </c>
      <c r="M711" s="2" t="str">
        <f>STEP①【データ貼付】!I710</f>
        <v>北見北斗</v>
      </c>
      <c r="N711" s="2" t="str">
        <f>STEP①【データ貼付】!J710</f>
        <v>3</v>
      </c>
      <c r="O711" s="2" t="str">
        <f>STEP①【データ貼付】!K710</f>
        <v>+1.2</v>
      </c>
    </row>
    <row r="712" spans="1:15" x14ac:dyDescent="0.15">
      <c r="A712" s="2">
        <v>713</v>
      </c>
      <c r="B712" s="2" t="str">
        <f t="shared" si="23"/>
        <v>小学女子ｼﾞｬﾍﾞﾘｯｸﾎﾞｰﾙｽﾛｰ22</v>
      </c>
      <c r="C712" s="2" t="str">
        <f>J712&amp;COUNTIF($J$3:J712,J712)</f>
        <v>國分望愛1</v>
      </c>
      <c r="D712" s="51" t="str">
        <f>STEP①【データ貼付】!D711&amp;STEP①【データ貼付】!E711</f>
        <v>小学女子ｼﾞｬﾍﾞﾘｯｸﾎﾞｰﾙｽﾛｰ</v>
      </c>
      <c r="E712" s="16">
        <f>STEP①【データ貼付】!G711+ROW()/1000000</f>
        <v>692.00071200000002</v>
      </c>
      <c r="F712" s="2">
        <f t="shared" si="24"/>
        <v>22</v>
      </c>
      <c r="G712" s="2" t="str">
        <f>STEP①【データ貼付】!A711</f>
        <v>美幌記録会</v>
      </c>
      <c r="H712" s="2" t="str">
        <f>STEP①【データ貼付】!B711</f>
        <v>美幌</v>
      </c>
      <c r="I712" s="49">
        <f>STEP①【データ貼付】!C711</f>
        <v>45208</v>
      </c>
      <c r="J712" s="2" t="str">
        <f>STEP①【データ貼付】!F711</f>
        <v>國分望愛</v>
      </c>
      <c r="K712" s="2">
        <f>STEP①【データ貼付】!G711</f>
        <v>692</v>
      </c>
      <c r="L712" s="2" t="str">
        <f>STEP①【データ貼付】!H711</f>
        <v>決</v>
      </c>
      <c r="M712" s="2" t="str">
        <f>STEP①【データ貼付】!I711</f>
        <v>美幌RC</v>
      </c>
      <c r="N712" s="2" t="str">
        <f>STEP①【データ貼付】!J711</f>
        <v>1</v>
      </c>
      <c r="O712" s="2" t="str">
        <f>STEP①【データ貼付】!K711</f>
        <v/>
      </c>
    </row>
    <row r="713" spans="1:15" x14ac:dyDescent="0.15">
      <c r="A713" s="2">
        <v>714</v>
      </c>
      <c r="B713" s="2" t="str">
        <f t="shared" si="23"/>
        <v>小学男子ｼﾞｬﾍﾞﾘｯｸﾎﾞｰﾙｽﾛｰ26</v>
      </c>
      <c r="C713" s="2" t="str">
        <f>J713&amp;COUNTIF($J$3:J713,J713)</f>
        <v>國澤晴陽1</v>
      </c>
      <c r="D713" s="51" t="str">
        <f>STEP①【データ貼付】!D712&amp;STEP①【データ貼付】!E712</f>
        <v>小学男子ｼﾞｬﾍﾞﾘｯｸﾎﾞｰﾙｽﾛｰ</v>
      </c>
      <c r="E713" s="16">
        <f>STEP①【データ貼付】!G712+ROW()/1000000</f>
        <v>2781.0007129999999</v>
      </c>
      <c r="F713" s="2">
        <f t="shared" si="24"/>
        <v>26</v>
      </c>
      <c r="G713" s="2" t="str">
        <f>STEP①【データ貼付】!A712</f>
        <v>全小予選</v>
      </c>
      <c r="H713" s="2" t="str">
        <f>STEP①【データ貼付】!B712</f>
        <v>北見</v>
      </c>
      <c r="I713" s="49">
        <f>STEP①【データ貼付】!C712</f>
        <v>45074</v>
      </c>
      <c r="J713" s="2" t="str">
        <f>STEP①【データ貼付】!F712</f>
        <v>國澤晴陽</v>
      </c>
      <c r="K713" s="2">
        <f>STEP①【データ貼付】!G712</f>
        <v>2781</v>
      </c>
      <c r="L713" s="2" t="str">
        <f>STEP①【データ貼付】!H712</f>
        <v>決</v>
      </c>
      <c r="M713" s="2" t="str">
        <f>STEP①【データ貼付】!I712</f>
        <v>美幌RC</v>
      </c>
      <c r="N713" s="2" t="str">
        <f>STEP①【データ貼付】!J712</f>
        <v>6</v>
      </c>
      <c r="O713" s="2" t="str">
        <f>STEP①【データ貼付】!K712</f>
        <v/>
      </c>
    </row>
    <row r="714" spans="1:15" x14ac:dyDescent="0.15">
      <c r="A714" s="2">
        <v>715</v>
      </c>
      <c r="B714" s="2" t="str">
        <f t="shared" si="23"/>
        <v>小学男子ｼﾞｬﾍﾞﾘｯｸﾎﾞｰﾙｽﾛｰ28</v>
      </c>
      <c r="C714" s="2" t="str">
        <f>J714&amp;COUNTIF($J$3:J714,J714)</f>
        <v>國澤龍之介1</v>
      </c>
      <c r="D714" s="51" t="str">
        <f>STEP①【データ貼付】!D713&amp;STEP①【データ貼付】!E713</f>
        <v>小学男子ｼﾞｬﾍﾞﾘｯｸﾎﾞｰﾙｽﾛｰ</v>
      </c>
      <c r="E714" s="16">
        <f>STEP①【データ貼付】!G713+ROW()/1000000</f>
        <v>2603.0007139999998</v>
      </c>
      <c r="F714" s="2">
        <f t="shared" si="24"/>
        <v>28</v>
      </c>
      <c r="G714" s="2" t="str">
        <f>STEP①【データ貼付】!A713</f>
        <v>全小予選</v>
      </c>
      <c r="H714" s="2" t="str">
        <f>STEP①【データ貼付】!B713</f>
        <v>北見</v>
      </c>
      <c r="I714" s="49">
        <f>STEP①【データ貼付】!C713</f>
        <v>45074</v>
      </c>
      <c r="J714" s="2" t="str">
        <f>STEP①【データ貼付】!F713</f>
        <v>國澤龍之介</v>
      </c>
      <c r="K714" s="2">
        <f>STEP①【データ貼付】!G713</f>
        <v>2603</v>
      </c>
      <c r="L714" s="2" t="str">
        <f>STEP①【データ貼付】!H713</f>
        <v>決</v>
      </c>
      <c r="M714" s="2" t="str">
        <f>STEP①【データ貼付】!I713</f>
        <v>美幌RC</v>
      </c>
      <c r="N714" s="2" t="str">
        <f>STEP①【データ貼付】!J713</f>
        <v>6</v>
      </c>
      <c r="O714" s="2" t="str">
        <f>STEP①【データ貼付】!K713</f>
        <v/>
      </c>
    </row>
    <row r="715" spans="1:15" x14ac:dyDescent="0.15">
      <c r="A715" s="2">
        <v>716</v>
      </c>
      <c r="B715" s="2" t="str">
        <f t="shared" si="23"/>
        <v>高校男子走幅跳6</v>
      </c>
      <c r="C715" s="2" t="str">
        <f>J715&amp;COUNTIF($J$3:J715,J715)</f>
        <v>崔宰原1</v>
      </c>
      <c r="D715" s="51" t="str">
        <f>STEP①【データ貼付】!D714&amp;STEP①【データ貼付】!E714</f>
        <v>高校男子走幅跳</v>
      </c>
      <c r="E715" s="16">
        <f>STEP①【データ貼付】!G714+ROW()/1000000</f>
        <v>633.00071500000001</v>
      </c>
      <c r="F715" s="2">
        <f t="shared" si="24"/>
        <v>6</v>
      </c>
      <c r="G715" s="2" t="str">
        <f>STEP①【データ貼付】!A714</f>
        <v>選手権</v>
      </c>
      <c r="H715" s="2" t="str">
        <f>STEP①【データ貼付】!B714</f>
        <v>北見</v>
      </c>
      <c r="I715" s="49" t="str">
        <f>STEP①【データ貼付】!C714</f>
        <v>223/5/7</v>
      </c>
      <c r="J715" s="2" t="str">
        <f>STEP①【データ貼付】!F714</f>
        <v>崔宰原</v>
      </c>
      <c r="K715" s="2">
        <f>STEP①【データ貼付】!G714</f>
        <v>633</v>
      </c>
      <c r="L715" s="2" t="str">
        <f>STEP①【データ貼付】!H714</f>
        <v>決</v>
      </c>
      <c r="M715" s="2" t="str">
        <f>STEP①【データ貼付】!I714</f>
        <v>北見北斗高</v>
      </c>
      <c r="N715" s="2" t="str">
        <f>STEP①【データ貼付】!J714</f>
        <v>2</v>
      </c>
      <c r="O715" s="2" t="str">
        <f>STEP①【データ貼付】!K714</f>
        <v>+6.0</v>
      </c>
    </row>
    <row r="716" spans="1:15" x14ac:dyDescent="0.15">
      <c r="A716" s="2">
        <v>717</v>
      </c>
      <c r="B716" s="2" t="str">
        <f t="shared" si="23"/>
        <v>小学男子ｼﾞｬﾍﾞﾘｯｸﾎﾞｰﾙｽﾛｰ19</v>
      </c>
      <c r="C716" s="2" t="str">
        <f>J716&amp;COUNTIF($J$3:J716,J716)</f>
        <v>廣瀬亮太1</v>
      </c>
      <c r="D716" s="51" t="str">
        <f>STEP①【データ貼付】!D715&amp;STEP①【データ貼付】!E715</f>
        <v>小学男子ｼﾞｬﾍﾞﾘｯｸﾎﾞｰﾙｽﾛｰ</v>
      </c>
      <c r="E716" s="16">
        <f>STEP①【データ貼付】!G715+ROW()/1000000</f>
        <v>3139.000716</v>
      </c>
      <c r="F716" s="2">
        <f t="shared" si="24"/>
        <v>19</v>
      </c>
      <c r="G716" s="2" t="str">
        <f>STEP①【データ貼付】!A715</f>
        <v>小学生記録会</v>
      </c>
      <c r="H716" s="2" t="str">
        <f>STEP①【データ貼付】!B715</f>
        <v>北見</v>
      </c>
      <c r="I716" s="49">
        <f>STEP①【データ貼付】!C715</f>
        <v>45199</v>
      </c>
      <c r="J716" s="2" t="str">
        <f>STEP①【データ貼付】!F715</f>
        <v>廣瀬亮太</v>
      </c>
      <c r="K716" s="2">
        <f>STEP①【データ貼付】!G715</f>
        <v>3139</v>
      </c>
      <c r="L716" s="2" t="str">
        <f>STEP①【データ貼付】!H715</f>
        <v>決</v>
      </c>
      <c r="M716" s="2" t="str">
        <f>STEP①【データ貼付】!I715</f>
        <v>オホーツクキッズ</v>
      </c>
      <c r="N716" s="2" t="str">
        <f>STEP①【データ貼付】!J715</f>
        <v>5</v>
      </c>
      <c r="O716" s="2" t="str">
        <f>STEP①【データ貼付】!K715</f>
        <v/>
      </c>
    </row>
    <row r="717" spans="1:15" x14ac:dyDescent="0.15">
      <c r="A717" s="2">
        <v>718</v>
      </c>
      <c r="B717" s="2" t="str">
        <f t="shared" si="23"/>
        <v>小学男子走幅跳16</v>
      </c>
      <c r="C717" s="2" t="str">
        <f>J717&amp;COUNTIF($J$3:J717,J717)</f>
        <v>廣瀬亮太2</v>
      </c>
      <c r="D717" s="51" t="str">
        <f>STEP①【データ貼付】!D716&amp;STEP①【データ貼付】!E716</f>
        <v>小学男子走幅跳</v>
      </c>
      <c r="E717" s="16">
        <f>STEP①【データ貼付】!G716+ROW()/1000000</f>
        <v>339.00071700000001</v>
      </c>
      <c r="F717" s="2">
        <f t="shared" si="24"/>
        <v>16</v>
      </c>
      <c r="G717" s="2" t="str">
        <f>STEP①【データ貼付】!A716</f>
        <v>小学生記録会</v>
      </c>
      <c r="H717" s="2" t="str">
        <f>STEP①【データ貼付】!B716</f>
        <v>北見</v>
      </c>
      <c r="I717" s="49">
        <f>STEP①【データ貼付】!C716</f>
        <v>45199</v>
      </c>
      <c r="J717" s="2" t="str">
        <f>STEP①【データ貼付】!F716</f>
        <v>廣瀬亮太</v>
      </c>
      <c r="K717" s="2">
        <f>STEP①【データ貼付】!G716</f>
        <v>339</v>
      </c>
      <c r="L717" s="2" t="str">
        <f>STEP①【データ貼付】!H716</f>
        <v>決</v>
      </c>
      <c r="M717" s="2" t="str">
        <f>STEP①【データ貼付】!I716</f>
        <v>オホーツクキッズ</v>
      </c>
      <c r="N717" s="2" t="str">
        <f>STEP①【データ貼付】!J716</f>
        <v>5</v>
      </c>
      <c r="O717" s="2" t="str">
        <f>STEP①【データ貼付】!K716</f>
        <v>0.0</v>
      </c>
    </row>
    <row r="718" spans="1:15" x14ac:dyDescent="0.15">
      <c r="A718" s="2">
        <v>719</v>
      </c>
      <c r="B718" s="2" t="str">
        <f t="shared" si="23"/>
        <v>中学女子走幅跳5</v>
      </c>
      <c r="C718" s="2" t="str">
        <f>J718&amp;COUNTIF($J$3:J718,J718)</f>
        <v>廣田　彩華1</v>
      </c>
      <c r="D718" s="51" t="str">
        <f>STEP①【データ貼付】!D717&amp;STEP①【データ貼付】!E717</f>
        <v>中学女子走幅跳</v>
      </c>
      <c r="E718" s="16">
        <f>STEP①【データ貼付】!G717+ROW()/1000000</f>
        <v>466.00071800000001</v>
      </c>
      <c r="F718" s="2">
        <f t="shared" si="24"/>
        <v>5</v>
      </c>
      <c r="G718" s="2" t="str">
        <f>STEP①【データ貼付】!A717</f>
        <v>北海道ジュニア</v>
      </c>
      <c r="H718" s="2" t="str">
        <f>STEP①【データ貼付】!B717</f>
        <v>千歳</v>
      </c>
      <c r="I718" s="49" t="str">
        <f>STEP①【データ貼付】!C717</f>
        <v>223/9/3</v>
      </c>
      <c r="J718" s="2" t="str">
        <f>STEP①【データ貼付】!F717</f>
        <v>廣田　彩華</v>
      </c>
      <c r="K718" s="2">
        <f>STEP①【データ貼付】!G717</f>
        <v>466</v>
      </c>
      <c r="L718" s="2" t="str">
        <f>STEP①【データ貼付】!H717</f>
        <v>決</v>
      </c>
      <c r="M718" s="2" t="str">
        <f>STEP①【データ貼付】!I717</f>
        <v>美幌北中</v>
      </c>
      <c r="N718" s="2">
        <f>STEP①【データ貼付】!J717</f>
        <v>3</v>
      </c>
      <c r="O718" s="2">
        <f>STEP①【データ貼付】!K717</f>
        <v>1.8</v>
      </c>
    </row>
    <row r="719" spans="1:15" x14ac:dyDescent="0.15">
      <c r="A719" s="2">
        <v>720</v>
      </c>
      <c r="B719" s="2" t="str">
        <f t="shared" si="23"/>
        <v>中学女子走幅跳2</v>
      </c>
      <c r="C719" s="2" t="str">
        <f>J719&amp;COUNTIF($J$3:J719,J719)</f>
        <v>廣田彩華1</v>
      </c>
      <c r="D719" s="51" t="str">
        <f>STEP①【データ貼付】!D718&amp;STEP①【データ貼付】!E718</f>
        <v>中学女子走幅跳</v>
      </c>
      <c r="E719" s="16">
        <f>STEP①【データ貼付】!G718+ROW()/1000000</f>
        <v>492.000719</v>
      </c>
      <c r="F719" s="2">
        <f t="shared" si="24"/>
        <v>2</v>
      </c>
      <c r="G719" s="2" t="str">
        <f>STEP①【データ貼付】!A718</f>
        <v>北海道選手権</v>
      </c>
      <c r="H719" s="2" t="str">
        <f>STEP①【データ貼付】!B718</f>
        <v>網走</v>
      </c>
      <c r="I719" s="49">
        <f>STEP①【データ貼付】!C718</f>
        <v>45122</v>
      </c>
      <c r="J719" s="2" t="str">
        <f>STEP①【データ貼付】!F718</f>
        <v>廣田彩華</v>
      </c>
      <c r="K719" s="2">
        <f>STEP①【データ貼付】!G718</f>
        <v>492</v>
      </c>
      <c r="L719" s="2" t="str">
        <f>STEP①【データ貼付】!H718</f>
        <v>決</v>
      </c>
      <c r="M719" s="2" t="str">
        <f>STEP①【データ貼付】!I718</f>
        <v>美幌北中</v>
      </c>
      <c r="N719" s="2" t="str">
        <f>STEP①【データ貼付】!J718</f>
        <v>3</v>
      </c>
      <c r="O719" s="2" t="str">
        <f>STEP①【データ貼付】!K718</f>
        <v>+1.9</v>
      </c>
    </row>
    <row r="720" spans="1:15" x14ac:dyDescent="0.15">
      <c r="A720" s="2">
        <v>721</v>
      </c>
      <c r="B720" s="2" t="str">
        <f t="shared" si="23"/>
        <v>中学男子ｼﾞｬﾍﾞﾘｯｸｽﾛｰ18</v>
      </c>
      <c r="C720" s="2" t="str">
        <f>J720&amp;COUNTIF($J$3:J720,J720)</f>
        <v>檜山蒼空1</v>
      </c>
      <c r="D720" s="51" t="str">
        <f>STEP①【データ貼付】!D719&amp;STEP①【データ貼付】!E719</f>
        <v>中学男子ｼﾞｬﾍﾞﾘｯｸｽﾛｰ</v>
      </c>
      <c r="E720" s="16">
        <f>STEP①【データ貼付】!G719+ROW()/1000000</f>
        <v>3402.00072</v>
      </c>
      <c r="F720" s="2">
        <f t="shared" si="24"/>
        <v>18</v>
      </c>
      <c r="G720" s="2" t="str">
        <f>STEP①【データ貼付】!A719</f>
        <v>記録会①</v>
      </c>
      <c r="H720" s="2" t="str">
        <f>STEP①【データ貼付】!B719</f>
        <v>北見</v>
      </c>
      <c r="I720" s="49" t="str">
        <f>STEP①【データ貼付】!C719</f>
        <v>223/4/30</v>
      </c>
      <c r="J720" s="2" t="str">
        <f>STEP①【データ貼付】!F719</f>
        <v>檜山蒼空</v>
      </c>
      <c r="K720" s="2">
        <f>STEP①【データ貼付】!G719</f>
        <v>3402</v>
      </c>
      <c r="L720" s="2" t="str">
        <f>STEP①【データ貼付】!H719</f>
        <v>決</v>
      </c>
      <c r="M720" s="2" t="str">
        <f>STEP①【データ貼付】!I719</f>
        <v>遠軽中</v>
      </c>
      <c r="N720" s="2" t="str">
        <f>STEP①【データ貼付】!J719</f>
        <v>2</v>
      </c>
      <c r="O720" s="2" t="str">
        <f>STEP①【データ貼付】!K719</f>
        <v/>
      </c>
    </row>
    <row r="721" spans="1:15" x14ac:dyDescent="0.15">
      <c r="A721" s="2">
        <v>722</v>
      </c>
      <c r="B721" s="2" t="str">
        <f t="shared" si="23"/>
        <v>小学女子走幅跳19</v>
      </c>
      <c r="C721" s="2" t="str">
        <f>J721&amp;COUNTIF($J$3:J721,J721)</f>
        <v>澤井優空1</v>
      </c>
      <c r="D721" s="51" t="str">
        <f>STEP①【データ貼付】!D720&amp;STEP①【データ貼付】!E720</f>
        <v>小学女子走幅跳</v>
      </c>
      <c r="E721" s="16">
        <f>STEP①【データ貼付】!G720+ROW()/1000000</f>
        <v>271.000721</v>
      </c>
      <c r="F721" s="2">
        <f t="shared" si="24"/>
        <v>19</v>
      </c>
      <c r="G721" s="2" t="str">
        <f>STEP①【データ貼付】!A720</f>
        <v>小学生記録会</v>
      </c>
      <c r="H721" s="2" t="str">
        <f>STEP①【データ貼付】!B720</f>
        <v>北見</v>
      </c>
      <c r="I721" s="49">
        <f>STEP①【データ貼付】!C720</f>
        <v>45199</v>
      </c>
      <c r="J721" s="2" t="str">
        <f>STEP①【データ貼付】!F720</f>
        <v>澤井優空</v>
      </c>
      <c r="K721" s="2">
        <f>STEP①【データ貼付】!G720</f>
        <v>271</v>
      </c>
      <c r="L721" s="2" t="str">
        <f>STEP①【データ貼付】!H720</f>
        <v>決</v>
      </c>
      <c r="M721" s="2" t="str">
        <f>STEP①【データ貼付】!I720</f>
        <v>オホーツクキッズ</v>
      </c>
      <c r="N721" s="2" t="str">
        <f>STEP①【データ貼付】!J720</f>
        <v>6</v>
      </c>
      <c r="O721" s="2" t="str">
        <f>STEP①【データ貼付】!K720</f>
        <v>0.0</v>
      </c>
    </row>
    <row r="722" spans="1:15" x14ac:dyDescent="0.15">
      <c r="A722" s="2">
        <v>723</v>
      </c>
      <c r="B722" s="2" t="str">
        <f t="shared" si="23"/>
        <v>小学女子ｼﾞｬﾍﾞﾘｯｸﾎﾞｰﾙｽﾛｰ18</v>
      </c>
      <c r="C722" s="2" t="str">
        <f>J722&amp;COUNTIF($J$3:J722,J722)</f>
        <v>澤向茉南1</v>
      </c>
      <c r="D722" s="51" t="str">
        <f>STEP①【データ貼付】!D721&amp;STEP①【データ貼付】!E721</f>
        <v>小学女子ｼﾞｬﾍﾞﾘｯｸﾎﾞｰﾙｽﾛｰ</v>
      </c>
      <c r="E722" s="16">
        <f>STEP①【データ貼付】!G721+ROW()/1000000</f>
        <v>1493.000722</v>
      </c>
      <c r="F722" s="2">
        <f t="shared" si="24"/>
        <v>18</v>
      </c>
      <c r="G722" s="2" t="str">
        <f>STEP①【データ貼付】!A721</f>
        <v>全小予選</v>
      </c>
      <c r="H722" s="2" t="str">
        <f>STEP①【データ貼付】!B721</f>
        <v>北見</v>
      </c>
      <c r="I722" s="49">
        <f>STEP①【データ貼付】!C721</f>
        <v>45074</v>
      </c>
      <c r="J722" s="2" t="str">
        <f>STEP①【データ貼付】!F721</f>
        <v>澤向茉南</v>
      </c>
      <c r="K722" s="2">
        <f>STEP①【データ貼付】!G721</f>
        <v>1493</v>
      </c>
      <c r="L722" s="2" t="str">
        <f>STEP①【データ貼付】!H721</f>
        <v>決</v>
      </c>
      <c r="M722" s="2" t="str">
        <f>STEP①【データ貼付】!I721</f>
        <v>常呂陸少</v>
      </c>
      <c r="N722" s="2" t="str">
        <f>STEP①【データ貼付】!J721</f>
        <v>3</v>
      </c>
      <c r="O722" s="2" t="str">
        <f>STEP①【データ貼付】!K721</f>
        <v/>
      </c>
    </row>
    <row r="723" spans="1:15" x14ac:dyDescent="0.15">
      <c r="A723" s="2">
        <v>724</v>
      </c>
      <c r="B723" s="2" t="str">
        <f t="shared" si="23"/>
        <v>小学女子走幅跳19</v>
      </c>
      <c r="C723" s="2" t="str">
        <f>J723&amp;COUNTIF($J$3:J723,J723)</f>
        <v>澤向茉南2</v>
      </c>
      <c r="D723" s="51" t="str">
        <f>STEP①【データ貼付】!D722&amp;STEP①【データ貼付】!E722</f>
        <v>小学女子走幅跳</v>
      </c>
      <c r="E723" s="16">
        <f>STEP①【データ貼付】!G722+ROW()/1000000</f>
        <v>278.00072299999999</v>
      </c>
      <c r="F723" s="2">
        <f t="shared" si="24"/>
        <v>19</v>
      </c>
      <c r="G723" s="2" t="str">
        <f>STEP①【データ貼付】!A722</f>
        <v>小学生記録会</v>
      </c>
      <c r="H723" s="2" t="str">
        <f>STEP①【データ貼付】!B722</f>
        <v>北見</v>
      </c>
      <c r="I723" s="49">
        <f>STEP①【データ貼付】!C722</f>
        <v>45199</v>
      </c>
      <c r="J723" s="2" t="str">
        <f>STEP①【データ貼付】!F722</f>
        <v>澤向茉南</v>
      </c>
      <c r="K723" s="2">
        <f>STEP①【データ貼付】!G722</f>
        <v>278</v>
      </c>
      <c r="L723" s="2" t="str">
        <f>STEP①【データ貼付】!H722</f>
        <v>決</v>
      </c>
      <c r="M723" s="2" t="str">
        <f>STEP①【データ貼付】!I722</f>
        <v>常呂陸少</v>
      </c>
      <c r="N723" s="2" t="str">
        <f>STEP①【データ貼付】!J722</f>
        <v>3</v>
      </c>
      <c r="O723" s="2" t="str">
        <f>STEP①【データ貼付】!K722</f>
        <v>0.0</v>
      </c>
    </row>
    <row r="724" spans="1:15" x14ac:dyDescent="0.15">
      <c r="A724" s="2">
        <v>725</v>
      </c>
      <c r="B724" s="2" t="str">
        <f t="shared" si="23"/>
        <v>中学女子ｼﾞｬﾍﾞﾘｯｸｽﾛｰ12</v>
      </c>
      <c r="C724" s="2" t="str">
        <f>J724&amp;COUNTIF($J$3:J724,J724)</f>
        <v>澤瀬結愛1</v>
      </c>
      <c r="D724" s="51" t="str">
        <f>STEP①【データ貼付】!D723&amp;STEP①【データ貼付】!E723</f>
        <v>中学女子ｼﾞｬﾍﾞﾘｯｸｽﾛｰ</v>
      </c>
      <c r="E724" s="16">
        <f>STEP①【データ貼付】!G723+ROW()/1000000</f>
        <v>2670.000724</v>
      </c>
      <c r="F724" s="2">
        <f t="shared" si="24"/>
        <v>12</v>
      </c>
      <c r="G724" s="2" t="str">
        <f>STEP①【データ貼付】!A723</f>
        <v>通信陸上</v>
      </c>
      <c r="H724" s="2" t="str">
        <f>STEP①【データ貼付】!B723</f>
        <v>網走</v>
      </c>
      <c r="I724" s="49" t="str">
        <f>STEP①【データ貼付】!C723</f>
        <v>223/7/1</v>
      </c>
      <c r="J724" s="2" t="str">
        <f>STEP①【データ貼付】!F723</f>
        <v>澤瀬結愛</v>
      </c>
      <c r="K724" s="2">
        <f>STEP①【データ貼付】!G723</f>
        <v>2670</v>
      </c>
      <c r="L724" s="2" t="str">
        <f>STEP①【データ貼付】!H723</f>
        <v>決</v>
      </c>
      <c r="M724" s="2" t="str">
        <f>STEP①【データ貼付】!I723</f>
        <v>おんねゆ学園</v>
      </c>
      <c r="N724" s="2" t="str">
        <f>STEP①【データ貼付】!J723</f>
        <v>1</v>
      </c>
      <c r="O724" s="2" t="str">
        <f>STEP①【データ貼付】!K723</f>
        <v/>
      </c>
    </row>
    <row r="725" spans="1:15" x14ac:dyDescent="0.15">
      <c r="A725" s="2">
        <v>726</v>
      </c>
      <c r="B725" s="2" t="str">
        <f t="shared" si="23"/>
        <v>中学女子円盤投3</v>
      </c>
      <c r="C725" s="2" t="str">
        <f>J725&amp;COUNTIF($J$3:J725,J725)</f>
        <v>澤瀬結愛2</v>
      </c>
      <c r="D725" s="51" t="str">
        <f>STEP①【データ貼付】!D724&amp;STEP①【データ貼付】!E724</f>
        <v>中学女子円盤投</v>
      </c>
      <c r="E725" s="16">
        <f>STEP①【データ貼付】!G724+ROW()/1000000</f>
        <v>1893.0007250000001</v>
      </c>
      <c r="F725" s="2">
        <f t="shared" si="24"/>
        <v>3</v>
      </c>
      <c r="G725" s="2" t="str">
        <f>STEP①【データ貼付】!A724</f>
        <v>秋季陸上</v>
      </c>
      <c r="H725" s="2" t="str">
        <f>STEP①【データ貼付】!B724</f>
        <v>網走</v>
      </c>
      <c r="I725" s="49">
        <f>STEP①【データ貼付】!C724</f>
        <v>45179</v>
      </c>
      <c r="J725" s="2" t="str">
        <f>STEP①【データ貼付】!F724</f>
        <v>澤瀬結愛</v>
      </c>
      <c r="K725" s="2">
        <f>STEP①【データ貼付】!G724</f>
        <v>1893</v>
      </c>
      <c r="L725" s="2" t="str">
        <f>STEP①【データ貼付】!H724</f>
        <v>決</v>
      </c>
      <c r="M725" s="2" t="str">
        <f>STEP①【データ貼付】!I724</f>
        <v>おんねゆ学園</v>
      </c>
      <c r="N725" s="2" t="str">
        <f>STEP①【データ貼付】!J724</f>
        <v>1</v>
      </c>
      <c r="O725" s="2" t="str">
        <f>STEP①【データ貼付】!K724</f>
        <v/>
      </c>
    </row>
    <row r="726" spans="1:15" x14ac:dyDescent="0.15">
      <c r="A726" s="2">
        <v>727</v>
      </c>
      <c r="B726" s="2" t="str">
        <f t="shared" si="23"/>
        <v>小学女子ｼﾞｬﾍﾞﾘｯｸﾎﾞｰﾙｽﾛｰ4</v>
      </c>
      <c r="C726" s="2" t="str">
        <f>J726&amp;COUNTIF($J$3:J726,J726)</f>
        <v>澤田芽依1</v>
      </c>
      <c r="D726" s="51" t="str">
        <f>STEP①【データ貼付】!D725&amp;STEP①【データ貼付】!E725</f>
        <v>小学女子ｼﾞｬﾍﾞﾘｯｸﾎﾞｰﾙｽﾛｰ</v>
      </c>
      <c r="E726" s="16">
        <f>STEP①【データ貼付】!G725+ROW()/1000000</f>
        <v>3040.0007260000002</v>
      </c>
      <c r="F726" s="2">
        <f t="shared" si="24"/>
        <v>4</v>
      </c>
      <c r="G726" s="2" t="str">
        <f>STEP①【データ貼付】!A725</f>
        <v>ﾌｨｰﾙﾄﾞ記録会</v>
      </c>
      <c r="H726" s="2" t="str">
        <f>STEP①【データ貼付】!B725</f>
        <v>網走</v>
      </c>
      <c r="I726" s="49">
        <f>STEP①【データ貼付】!C725</f>
        <v>45080</v>
      </c>
      <c r="J726" s="2" t="str">
        <f>STEP①【データ貼付】!F725</f>
        <v>澤田芽依</v>
      </c>
      <c r="K726" s="2">
        <f>STEP①【データ貼付】!G725</f>
        <v>3040</v>
      </c>
      <c r="L726" s="2" t="str">
        <f>STEP①【データ貼付】!H725</f>
        <v>決</v>
      </c>
      <c r="M726" s="2" t="str">
        <f>STEP①【データ貼付】!I725</f>
        <v>知床AC</v>
      </c>
      <c r="N726" s="2">
        <f>STEP①【データ貼付】!J725</f>
        <v>6</v>
      </c>
      <c r="O726" s="2" t="str">
        <f>STEP①【データ貼付】!K725</f>
        <v/>
      </c>
    </row>
    <row r="727" spans="1:15" x14ac:dyDescent="0.15">
      <c r="A727" s="2">
        <v>728</v>
      </c>
      <c r="B727" s="2" t="str">
        <f t="shared" si="23"/>
        <v>中学男子砲丸投40</v>
      </c>
      <c r="C727" s="2" t="str">
        <f>J727&amp;COUNTIF($J$3:J727,J727)</f>
        <v>澤田蒼平1</v>
      </c>
      <c r="D727" s="51" t="str">
        <f>STEP①【データ貼付】!D726&amp;STEP①【データ貼付】!E726</f>
        <v>中学男子砲丸投</v>
      </c>
      <c r="E727" s="16">
        <f>STEP①【データ貼付】!G726+ROW()/1000000</f>
        <v>569.00072699999998</v>
      </c>
      <c r="F727" s="2">
        <f t="shared" si="24"/>
        <v>40</v>
      </c>
      <c r="G727" s="2" t="str">
        <f>STEP①【データ貼付】!A726</f>
        <v>記録会②</v>
      </c>
      <c r="H727" s="2" t="str">
        <f>STEP①【データ貼付】!B726</f>
        <v>網走</v>
      </c>
      <c r="I727" s="49" t="str">
        <f>STEP①【データ貼付】!C726</f>
        <v>223/5/13</v>
      </c>
      <c r="J727" s="2" t="str">
        <f>STEP①【データ貼付】!F726</f>
        <v>澤田蒼平</v>
      </c>
      <c r="K727" s="2">
        <f>STEP①【データ貼付】!G726</f>
        <v>569</v>
      </c>
      <c r="L727" s="2" t="str">
        <f>STEP①【データ貼付】!H726</f>
        <v>決</v>
      </c>
      <c r="M727" s="2" t="str">
        <f>STEP①【データ貼付】!I726</f>
        <v>清里中</v>
      </c>
      <c r="N727" s="2" t="str">
        <f>STEP①【データ貼付】!J726</f>
        <v>3</v>
      </c>
      <c r="O727" s="2" t="str">
        <f>STEP①【データ貼付】!K726</f>
        <v/>
      </c>
    </row>
    <row r="728" spans="1:15" x14ac:dyDescent="0.15">
      <c r="A728" s="2">
        <v>729</v>
      </c>
      <c r="B728" s="2" t="str">
        <f t="shared" si="23"/>
        <v>中学男子ｼﾞｬﾍﾞﾘｯｸｽﾛｰ37</v>
      </c>
      <c r="C728" s="2" t="str">
        <f>J728&amp;COUNTIF($J$3:J728,J728)</f>
        <v>濱中裕秦1</v>
      </c>
      <c r="D728" s="51" t="str">
        <f>STEP①【データ貼付】!D727&amp;STEP①【データ貼付】!E727</f>
        <v>中学男子ｼﾞｬﾍﾞﾘｯｸｽﾛｰ</v>
      </c>
      <c r="E728" s="16">
        <f>STEP①【データ貼付】!G727+ROW()/1000000</f>
        <v>2063.000728</v>
      </c>
      <c r="F728" s="2">
        <f t="shared" si="24"/>
        <v>37</v>
      </c>
      <c r="G728" s="2" t="str">
        <f>STEP①【データ貼付】!A727</f>
        <v>記録会③</v>
      </c>
      <c r="H728" s="2" t="str">
        <f>STEP①【データ貼付】!B727</f>
        <v>北見</v>
      </c>
      <c r="I728" s="49" t="str">
        <f>STEP①【データ貼付】!C727</f>
        <v>223/7/17</v>
      </c>
      <c r="J728" s="2" t="str">
        <f>STEP①【データ貼付】!F727</f>
        <v>濱中裕秦</v>
      </c>
      <c r="K728" s="2">
        <f>STEP①【データ貼付】!G727</f>
        <v>2063</v>
      </c>
      <c r="L728" s="2" t="str">
        <f>STEP①【データ貼付】!H727</f>
        <v>決</v>
      </c>
      <c r="M728" s="2" t="str">
        <f>STEP①【データ貼付】!I727</f>
        <v>北見光西中</v>
      </c>
      <c r="N728" s="2" t="str">
        <f>STEP①【データ貼付】!J727</f>
        <v>3</v>
      </c>
      <c r="O728" s="2" t="str">
        <f>STEP①【データ貼付】!K727</f>
        <v/>
      </c>
    </row>
    <row r="729" spans="1:15" x14ac:dyDescent="0.15">
      <c r="A729" s="2">
        <v>730</v>
      </c>
      <c r="B729" s="2" t="str">
        <f t="shared" si="23"/>
        <v>中学男子砲丸投28</v>
      </c>
      <c r="C729" s="2" t="str">
        <f>J729&amp;COUNTIF($J$3:J729,J729)</f>
        <v>齊藤縁1</v>
      </c>
      <c r="D729" s="51" t="str">
        <f>STEP①【データ貼付】!D728&amp;STEP①【データ貼付】!E728</f>
        <v>中学男子砲丸投</v>
      </c>
      <c r="E729" s="16">
        <f>STEP①【データ貼付】!G728+ROW()/1000000</f>
        <v>737.00072899999998</v>
      </c>
      <c r="F729" s="2">
        <f t="shared" si="24"/>
        <v>28</v>
      </c>
      <c r="G729" s="2" t="str">
        <f>STEP①【データ貼付】!A728</f>
        <v>中体連</v>
      </c>
      <c r="H729" s="2" t="str">
        <f>STEP①【データ貼付】!B728</f>
        <v>北見</v>
      </c>
      <c r="I729" s="49">
        <f>STEP①【データ貼付】!C728</f>
        <v>45094</v>
      </c>
      <c r="J729" s="2" t="str">
        <f>STEP①【データ貼付】!F728</f>
        <v>齊藤縁</v>
      </c>
      <c r="K729" s="2">
        <f>STEP①【データ貼付】!G728</f>
        <v>737</v>
      </c>
      <c r="L729" s="2" t="str">
        <f>STEP①【データ貼付】!H728</f>
        <v>決</v>
      </c>
      <c r="M729" s="2" t="str">
        <f>STEP①【データ貼付】!I728</f>
        <v>北見南中</v>
      </c>
      <c r="N729" s="2" t="str">
        <f>STEP①【データ貼付】!J728</f>
        <v>2</v>
      </c>
      <c r="O729" s="2" t="str">
        <f>STEP①【データ貼付】!K728</f>
        <v/>
      </c>
    </row>
    <row r="730" spans="1:15" x14ac:dyDescent="0.15">
      <c r="A730" s="2">
        <v>731</v>
      </c>
      <c r="B730" s="2" t="str">
        <f t="shared" si="23"/>
        <v>小学男子走幅跳34</v>
      </c>
      <c r="C730" s="2" t="str">
        <f>J730&amp;COUNTIF($J$3:J730,J730)</f>
        <v>齊藤玲惺1</v>
      </c>
      <c r="D730" s="51" t="str">
        <f>STEP①【データ貼付】!D729&amp;STEP①【データ貼付】!E729</f>
        <v>小学男子走幅跳</v>
      </c>
      <c r="E730" s="16">
        <f>STEP①【データ貼付】!G729+ROW()/1000000</f>
        <v>298.00072999999998</v>
      </c>
      <c r="F730" s="2">
        <f t="shared" si="24"/>
        <v>34</v>
      </c>
      <c r="G730" s="2" t="str">
        <f>STEP①【データ貼付】!A729</f>
        <v>小学生記録会</v>
      </c>
      <c r="H730" s="2" t="str">
        <f>STEP①【データ貼付】!B729</f>
        <v>北見</v>
      </c>
      <c r="I730" s="49">
        <f>STEP①【データ貼付】!C729</f>
        <v>45199</v>
      </c>
      <c r="J730" s="2" t="str">
        <f>STEP①【データ貼付】!F729</f>
        <v>齊藤玲惺</v>
      </c>
      <c r="K730" s="2" t="str">
        <f>STEP①【データ貼付】!G729</f>
        <v>298</v>
      </c>
      <c r="L730" s="2" t="str">
        <f>STEP①【データ貼付】!H729</f>
        <v>決</v>
      </c>
      <c r="M730" s="2" t="str">
        <f>STEP①【データ貼付】!I729</f>
        <v>網走陸少</v>
      </c>
      <c r="N730" s="2" t="str">
        <f>STEP①【データ貼付】!J729</f>
        <v>5</v>
      </c>
      <c r="O730" s="2" t="str">
        <f>STEP①【データ貼付】!K729</f>
        <v>0.0</v>
      </c>
    </row>
    <row r="731" spans="1:15" x14ac:dyDescent="0.15">
      <c r="A731" s="2">
        <v>732</v>
      </c>
      <c r="B731" s="2" t="str">
        <f t="shared" si="23"/>
        <v>高校男子やり投7</v>
      </c>
      <c r="C731" s="2" t="str">
        <f>J731&amp;COUNTIF($J$3:J731,J731)</f>
        <v>齊藤俐来1</v>
      </c>
      <c r="D731" s="51" t="str">
        <f>STEP①【データ貼付】!D730&amp;STEP①【データ貼付】!E730</f>
        <v>高校男子やり投</v>
      </c>
      <c r="E731" s="16">
        <f>STEP①【データ貼付】!G730+ROW()/1000000</f>
        <v>4741.0007310000001</v>
      </c>
      <c r="F731" s="2">
        <f t="shared" si="24"/>
        <v>7</v>
      </c>
      <c r="G731" s="2" t="str">
        <f>STEP①【データ貼付】!A730</f>
        <v>高校新人</v>
      </c>
      <c r="H731" s="2" t="str">
        <f>STEP①【データ貼付】!B730</f>
        <v>網走</v>
      </c>
      <c r="I731" s="49">
        <f>STEP①【データ貼付】!C730</f>
        <v>45156</v>
      </c>
      <c r="J731" s="2" t="str">
        <f>STEP①【データ貼付】!F730</f>
        <v>齊藤俐来</v>
      </c>
      <c r="K731" s="2" t="str">
        <f>STEP①【データ貼付】!G730</f>
        <v>4741</v>
      </c>
      <c r="L731" s="2" t="str">
        <f>STEP①【データ貼付】!H730</f>
        <v>決</v>
      </c>
      <c r="M731" s="2" t="str">
        <f>STEP①【データ貼付】!I730</f>
        <v>遠軽高</v>
      </c>
      <c r="N731" s="2" t="str">
        <f>STEP①【データ貼付】!J730</f>
        <v>1</v>
      </c>
      <c r="O731" s="2" t="str">
        <f>STEP①【データ貼付】!K730</f>
        <v/>
      </c>
    </row>
    <row r="732" spans="1:15" x14ac:dyDescent="0.15">
      <c r="A732" s="2">
        <v>733</v>
      </c>
      <c r="B732" s="2" t="str">
        <f t="shared" si="23"/>
        <v>高校男子円盤投20</v>
      </c>
      <c r="C732" s="2" t="str">
        <f>J732&amp;COUNTIF($J$3:J732,J732)</f>
        <v>齊藤俐来2</v>
      </c>
      <c r="D732" s="51" t="str">
        <f>STEP①【データ貼付】!D731&amp;STEP①【データ貼付】!E731</f>
        <v>高校男子円盤投</v>
      </c>
      <c r="E732" s="16">
        <f>STEP①【データ貼付】!G731+ROW()/1000000</f>
        <v>2250.000732</v>
      </c>
      <c r="F732" s="2">
        <f t="shared" si="24"/>
        <v>20</v>
      </c>
      <c r="G732" s="2" t="str">
        <f>STEP①【データ貼付】!A731</f>
        <v>記録会④</v>
      </c>
      <c r="H732" s="2" t="str">
        <f>STEP①【データ貼付】!B731</f>
        <v>北見</v>
      </c>
      <c r="I732" s="49" t="str">
        <f>STEP①【データ貼付】!C731</f>
        <v>223/8/8</v>
      </c>
      <c r="J732" s="2" t="str">
        <f>STEP①【データ貼付】!F731</f>
        <v>齊藤俐来</v>
      </c>
      <c r="K732" s="2">
        <f>STEP①【データ貼付】!G731</f>
        <v>2250</v>
      </c>
      <c r="L732" s="2" t="str">
        <f>STEP①【データ貼付】!H731</f>
        <v>決</v>
      </c>
      <c r="M732" s="2" t="str">
        <f>STEP①【データ貼付】!I731</f>
        <v>遠軽高</v>
      </c>
      <c r="N732" s="2" t="str">
        <f>STEP①【データ貼付】!J731</f>
        <v>1</v>
      </c>
      <c r="O732" s="2" t="str">
        <f>STEP①【データ貼付】!K731</f>
        <v/>
      </c>
    </row>
    <row r="733" spans="1:15" x14ac:dyDescent="0.15">
      <c r="A733" s="2">
        <v>734</v>
      </c>
      <c r="B733" s="2" t="str">
        <f t="shared" si="23"/>
        <v>高校男子走幅跳35</v>
      </c>
      <c r="C733" s="2" t="str">
        <f>J733&amp;COUNTIF($J$3:J733,J733)</f>
        <v>齊藤俐来3</v>
      </c>
      <c r="D733" s="51" t="str">
        <f>STEP①【データ貼付】!D732&amp;STEP①【データ貼付】!E732</f>
        <v>高校男子走幅跳</v>
      </c>
      <c r="E733" s="16">
        <f>STEP①【データ貼付】!G732+ROW()/1000000</f>
        <v>430.00073300000003</v>
      </c>
      <c r="F733" s="2">
        <f t="shared" si="24"/>
        <v>35</v>
      </c>
      <c r="G733" s="2" t="str">
        <f>STEP①【データ貼付】!A732</f>
        <v>高校支部</v>
      </c>
      <c r="H733" s="2" t="str">
        <f>STEP①【データ貼付】!B732</f>
        <v>北見</v>
      </c>
      <c r="I733" s="49" t="str">
        <f>STEP①【データ貼付】!C732</f>
        <v>223/5/18</v>
      </c>
      <c r="J733" s="2" t="str">
        <f>STEP①【データ貼付】!F732</f>
        <v>齊藤俐来</v>
      </c>
      <c r="K733" s="2">
        <f>STEP①【データ貼付】!G732</f>
        <v>430</v>
      </c>
      <c r="L733" s="2" t="str">
        <f>STEP①【データ貼付】!H732</f>
        <v>決</v>
      </c>
      <c r="M733" s="2" t="str">
        <f>STEP①【データ貼付】!I732</f>
        <v>遠軽</v>
      </c>
      <c r="N733" s="2" t="str">
        <f>STEP①【データ貼付】!J732</f>
        <v>1</v>
      </c>
      <c r="O733" s="2" t="str">
        <f>STEP①【データ貼付】!K732</f>
        <v>+0.3</v>
      </c>
    </row>
    <row r="734" spans="1:15" x14ac:dyDescent="0.15">
      <c r="A734" s="2">
        <v>735</v>
      </c>
      <c r="B734" s="2" t="str">
        <f t="shared" si="23"/>
        <v>中学女子三段跳4</v>
      </c>
      <c r="C734" s="2" t="str">
        <f>J734&amp;COUNTIF($J$3:J734,J734)</f>
        <v>瀨川　つぐみ1</v>
      </c>
      <c r="D734" s="51" t="str">
        <f>STEP①【データ貼付】!D733&amp;STEP①【データ貼付】!E733</f>
        <v>中学女子三段跳</v>
      </c>
      <c r="E734" s="16">
        <f>STEP①【データ貼付】!G733+ROW()/1000000</f>
        <v>925.00073399999997</v>
      </c>
      <c r="F734" s="2">
        <f t="shared" si="24"/>
        <v>4</v>
      </c>
      <c r="G734" s="2" t="str">
        <f>STEP①【データ貼付】!A733</f>
        <v>北海道ジュニア</v>
      </c>
      <c r="H734" s="2" t="str">
        <f>STEP①【データ貼付】!B733</f>
        <v>千歳</v>
      </c>
      <c r="I734" s="49" t="str">
        <f>STEP①【データ貼付】!C733</f>
        <v>223/9/3</v>
      </c>
      <c r="J734" s="2" t="str">
        <f>STEP①【データ貼付】!F733</f>
        <v>瀨川　つぐみ</v>
      </c>
      <c r="K734" s="2">
        <f>STEP①【データ貼付】!G733</f>
        <v>925</v>
      </c>
      <c r="L734" s="2" t="str">
        <f>STEP①【データ貼付】!H733</f>
        <v>決</v>
      </c>
      <c r="M734" s="2" t="str">
        <f>STEP①【データ貼付】!I733</f>
        <v>網走第二中</v>
      </c>
      <c r="N734" s="2">
        <f>STEP①【データ貼付】!J733</f>
        <v>3</v>
      </c>
      <c r="O734" s="2">
        <f>STEP①【データ貼付】!K733</f>
        <v>0.5</v>
      </c>
    </row>
    <row r="735" spans="1:15" x14ac:dyDescent="0.15">
      <c r="A735" s="2">
        <v>736</v>
      </c>
      <c r="B735" s="2" t="str">
        <f t="shared" si="23"/>
        <v>中学女子三段跳4</v>
      </c>
      <c r="C735" s="2" t="str">
        <f>J735&amp;COUNTIF($J$3:J735,J735)</f>
        <v>瀨川つぐみ1</v>
      </c>
      <c r="D735" s="51" t="str">
        <f>STEP①【データ貼付】!D734&amp;STEP①【データ貼付】!E734</f>
        <v>中学女子三段跳</v>
      </c>
      <c r="E735" s="16">
        <f>STEP①【データ貼付】!G734+ROW()/1000000</f>
        <v>950.00073499999996</v>
      </c>
      <c r="F735" s="2">
        <f t="shared" si="24"/>
        <v>4</v>
      </c>
      <c r="G735" s="2" t="str">
        <f>STEP①【データ貼付】!A734</f>
        <v>記録会④</v>
      </c>
      <c r="H735" s="2" t="str">
        <f>STEP①【データ貼付】!B734</f>
        <v>北見</v>
      </c>
      <c r="I735" s="49" t="str">
        <f>STEP①【データ貼付】!C734</f>
        <v>223/8/8</v>
      </c>
      <c r="J735" s="2" t="str">
        <f>STEP①【データ貼付】!F734</f>
        <v>瀨川つぐみ</v>
      </c>
      <c r="K735" s="2">
        <f>STEP①【データ貼付】!G734</f>
        <v>950</v>
      </c>
      <c r="L735" s="2" t="str">
        <f>STEP①【データ貼付】!H734</f>
        <v>決</v>
      </c>
      <c r="M735" s="2" t="str">
        <f>STEP①【データ貼付】!I734</f>
        <v>網走第二中</v>
      </c>
      <c r="N735" s="2" t="str">
        <f>STEP①【データ貼付】!J734</f>
        <v>3</v>
      </c>
      <c r="O735" s="2" t="str">
        <f>STEP①【データ貼付】!K734</f>
        <v>-0.2</v>
      </c>
    </row>
    <row r="736" spans="1:15" x14ac:dyDescent="0.15">
      <c r="A736" s="2">
        <v>737</v>
      </c>
      <c r="B736" s="2" t="str">
        <f t="shared" si="23"/>
        <v>中学女子走幅跳5</v>
      </c>
      <c r="C736" s="2" t="str">
        <f>J736&amp;COUNTIF($J$3:J736,J736)</f>
        <v>瀨川つぐみ2</v>
      </c>
      <c r="D736" s="51" t="str">
        <f>STEP①【データ貼付】!D735&amp;STEP①【データ貼付】!E735</f>
        <v>中学女子走幅跳</v>
      </c>
      <c r="E736" s="16">
        <f>STEP①【データ貼付】!G735+ROW()/1000000</f>
        <v>458.00073600000002</v>
      </c>
      <c r="F736" s="2">
        <f t="shared" si="24"/>
        <v>5</v>
      </c>
      <c r="G736" s="2" t="str">
        <f>STEP①【データ貼付】!A735</f>
        <v>中体連</v>
      </c>
      <c r="H736" s="2" t="str">
        <f>STEP①【データ貼付】!B735</f>
        <v>北見</v>
      </c>
      <c r="I736" s="49">
        <f>STEP①【データ貼付】!C735</f>
        <v>45094</v>
      </c>
      <c r="J736" s="2" t="str">
        <f>STEP①【データ貼付】!F735</f>
        <v>瀨川つぐみ</v>
      </c>
      <c r="K736" s="2">
        <f>STEP①【データ貼付】!G735</f>
        <v>458</v>
      </c>
      <c r="L736" s="2" t="str">
        <f>STEP①【データ貼付】!H735</f>
        <v>決</v>
      </c>
      <c r="M736" s="2" t="str">
        <f>STEP①【データ貼付】!I735</f>
        <v>網走第二中</v>
      </c>
      <c r="N736" s="2" t="str">
        <f>STEP①【データ貼付】!J735</f>
        <v>3</v>
      </c>
      <c r="O736" s="2" t="str">
        <f>STEP①【データ貼付】!K735</f>
        <v>-0.2</v>
      </c>
    </row>
    <row r="737" spans="1:15" x14ac:dyDescent="0.15">
      <c r="A737" s="2">
        <v>738</v>
      </c>
      <c r="B737" s="2" t="str">
        <f t="shared" si="23"/>
        <v>高校男子やり投20</v>
      </c>
      <c r="C737" s="2" t="str">
        <f>J737&amp;COUNTIF($J$3:J737,J737)</f>
        <v>髙橋瑞希1</v>
      </c>
      <c r="D737" s="51" t="str">
        <f>STEP①【データ貼付】!D736&amp;STEP①【データ貼付】!E736</f>
        <v>高校男子やり投</v>
      </c>
      <c r="E737" s="16">
        <f>STEP①【データ貼付】!G736+ROW()/1000000</f>
        <v>3596.0007369999998</v>
      </c>
      <c r="F737" s="2">
        <f t="shared" si="24"/>
        <v>20</v>
      </c>
      <c r="G737" s="2" t="str">
        <f>STEP①【データ貼付】!A736</f>
        <v>記録会④</v>
      </c>
      <c r="H737" s="2" t="str">
        <f>STEP①【データ貼付】!B736</f>
        <v>北見</v>
      </c>
      <c r="I737" s="49" t="str">
        <f>STEP①【データ貼付】!C736</f>
        <v>223/8/8</v>
      </c>
      <c r="J737" s="2" t="str">
        <f>STEP①【データ貼付】!F736</f>
        <v>髙橋瑞希</v>
      </c>
      <c r="K737" s="2">
        <f>STEP①【データ貼付】!G736</f>
        <v>3596</v>
      </c>
      <c r="L737" s="2" t="str">
        <f>STEP①【データ貼付】!H736</f>
        <v>決</v>
      </c>
      <c r="M737" s="2" t="str">
        <f>STEP①【データ貼付】!I736</f>
        <v>北見柏陽高</v>
      </c>
      <c r="N737" s="2" t="str">
        <f>STEP①【データ貼付】!J736</f>
        <v>1</v>
      </c>
      <c r="O737" s="2" t="str">
        <f>STEP①【データ貼付】!K736</f>
        <v/>
      </c>
    </row>
    <row r="738" spans="1:15" x14ac:dyDescent="0.15">
      <c r="A738" s="2">
        <v>739</v>
      </c>
      <c r="B738" s="2" t="str">
        <f t="shared" si="23"/>
        <v>高校男子やり投17</v>
      </c>
      <c r="C738" s="2" t="str">
        <f>J738&amp;COUNTIF($J$3:J738,J738)</f>
        <v>髙橋聖哉1</v>
      </c>
      <c r="D738" s="51" t="str">
        <f>STEP①【データ貼付】!D737&amp;STEP①【データ貼付】!E737</f>
        <v>高校男子やり投</v>
      </c>
      <c r="E738" s="16">
        <f>STEP①【データ貼付】!G737+ROW()/1000000</f>
        <v>3837.0007380000002</v>
      </c>
      <c r="F738" s="2">
        <f t="shared" si="24"/>
        <v>17</v>
      </c>
      <c r="G738" s="2" t="str">
        <f>STEP①【データ貼付】!A737</f>
        <v>高校支部</v>
      </c>
      <c r="H738" s="2" t="str">
        <f>STEP①【データ貼付】!B737</f>
        <v>北見</v>
      </c>
      <c r="I738" s="49" t="str">
        <f>STEP①【データ貼付】!C737</f>
        <v>223/5/18</v>
      </c>
      <c r="J738" s="2" t="str">
        <f>STEP①【データ貼付】!F737</f>
        <v>髙橋聖哉</v>
      </c>
      <c r="K738" s="2">
        <f>STEP①【データ貼付】!G737</f>
        <v>3837</v>
      </c>
      <c r="L738" s="2" t="str">
        <f>STEP①【データ貼付】!H737</f>
        <v>決</v>
      </c>
      <c r="M738" s="2" t="str">
        <f>STEP①【データ貼付】!I737</f>
        <v>興部</v>
      </c>
      <c r="N738" s="2" t="str">
        <f>STEP①【データ貼付】!J737</f>
        <v>3</v>
      </c>
      <c r="O738" s="2" t="str">
        <f>STEP①【データ貼付】!K737</f>
        <v/>
      </c>
    </row>
    <row r="739" spans="1:15" x14ac:dyDescent="0.15">
      <c r="A739" s="2">
        <v>740</v>
      </c>
      <c r="B739" s="2" t="str">
        <f t="shared" si="23"/>
        <v>小学男子ｼﾞｬﾍﾞﾘｯｸﾎﾞｰﾙｽﾛｰ21</v>
      </c>
      <c r="C739" s="2" t="str">
        <f>J739&amp;COUNTIF($J$3:J739,J739)</f>
        <v>髙橋悠真1</v>
      </c>
      <c r="D739" s="51" t="str">
        <f>STEP①【データ貼付】!D738&amp;STEP①【データ貼付】!E738</f>
        <v>小学男子ｼﾞｬﾍﾞﾘｯｸﾎﾞｰﾙｽﾛｰ</v>
      </c>
      <c r="E739" s="16">
        <f>STEP①【データ貼付】!G738+ROW()/1000000</f>
        <v>3104.0007390000001</v>
      </c>
      <c r="F739" s="2">
        <f t="shared" si="24"/>
        <v>21</v>
      </c>
      <c r="G739" s="2" t="str">
        <f>STEP①【データ貼付】!A738</f>
        <v>全小予選</v>
      </c>
      <c r="H739" s="2" t="str">
        <f>STEP①【データ貼付】!B738</f>
        <v>北見</v>
      </c>
      <c r="I739" s="49">
        <f>STEP①【データ貼付】!C738</f>
        <v>45074</v>
      </c>
      <c r="J739" s="2" t="str">
        <f>STEP①【データ貼付】!F738</f>
        <v>髙橋悠真</v>
      </c>
      <c r="K739" s="2">
        <f>STEP①【データ貼付】!G738</f>
        <v>3104</v>
      </c>
      <c r="L739" s="2" t="str">
        <f>STEP①【データ貼付】!H738</f>
        <v>決</v>
      </c>
      <c r="M739" s="2" t="str">
        <f>STEP①【データ貼付】!I738</f>
        <v>北見美山小</v>
      </c>
      <c r="N739" s="2" t="str">
        <f>STEP①【データ貼付】!J738</f>
        <v>3</v>
      </c>
      <c r="O739" s="2" t="str">
        <f>STEP①【データ貼付】!K738</f>
        <v/>
      </c>
    </row>
    <row r="740" spans="1:15" x14ac:dyDescent="0.15">
      <c r="A740" s="2">
        <v>741</v>
      </c>
      <c r="B740" s="2" t="str">
        <f t="shared" si="23"/>
        <v>高校男子三段跳20</v>
      </c>
      <c r="C740" s="2" t="str">
        <f>J740&amp;COUNTIF($J$3:J740,J740)</f>
        <v>髙橋龍之介1</v>
      </c>
      <c r="D740" s="51" t="str">
        <f>STEP①【データ貼付】!D739&amp;STEP①【データ貼付】!E739</f>
        <v>高校男子三段跳</v>
      </c>
      <c r="E740" s="16">
        <f>STEP①【データ貼付】!G739+ROW()/1000000</f>
        <v>1041.00074</v>
      </c>
      <c r="F740" s="2">
        <f t="shared" si="24"/>
        <v>20</v>
      </c>
      <c r="G740" s="2" t="str">
        <f>STEP①【データ貼付】!A739</f>
        <v>記録会①</v>
      </c>
      <c r="H740" s="2" t="str">
        <f>STEP①【データ貼付】!B739</f>
        <v>北見</v>
      </c>
      <c r="I740" s="49" t="str">
        <f>STEP①【データ貼付】!C739</f>
        <v>223/4/30</v>
      </c>
      <c r="J740" s="2" t="str">
        <f>STEP①【データ貼付】!F739</f>
        <v>髙橋龍之介</v>
      </c>
      <c r="K740" s="2">
        <f>STEP①【データ貼付】!G739</f>
        <v>1041</v>
      </c>
      <c r="L740" s="2" t="str">
        <f>STEP①【データ貼付】!H739</f>
        <v>決</v>
      </c>
      <c r="M740" s="2" t="str">
        <f>STEP①【データ貼付】!I739</f>
        <v>網走南ケ丘高</v>
      </c>
      <c r="N740" s="2" t="str">
        <f>STEP①【データ貼付】!J739</f>
        <v>2</v>
      </c>
      <c r="O740" s="2" t="str">
        <f>STEP①【データ貼付】!K739</f>
        <v>+2.6</v>
      </c>
    </row>
    <row r="741" spans="1:15" x14ac:dyDescent="0.15">
      <c r="A741" s="2">
        <v>742</v>
      </c>
      <c r="B741" s="2" t="str">
        <f t="shared" si="23"/>
        <v>高校男子走幅跳29</v>
      </c>
      <c r="C741" s="2" t="str">
        <f>J741&amp;COUNTIF($J$3:J741,J741)</f>
        <v>髙橋龍之介2</v>
      </c>
      <c r="D741" s="51" t="str">
        <f>STEP①【データ貼付】!D740&amp;STEP①【データ貼付】!E740</f>
        <v>高校男子走幅跳</v>
      </c>
      <c r="E741" s="16">
        <f>STEP①【データ貼付】!G740+ROW()/1000000</f>
        <v>513.00074099999995</v>
      </c>
      <c r="F741" s="2">
        <f t="shared" si="24"/>
        <v>29</v>
      </c>
      <c r="G741" s="2" t="str">
        <f>STEP①【データ貼付】!A740</f>
        <v>秋季陸上</v>
      </c>
      <c r="H741" s="2" t="str">
        <f>STEP①【データ貼付】!B740</f>
        <v>網走</v>
      </c>
      <c r="I741" s="49">
        <f>STEP①【データ貼付】!C740</f>
        <v>45178</v>
      </c>
      <c r="J741" s="2" t="str">
        <f>STEP①【データ貼付】!F740</f>
        <v>髙橋龍之介</v>
      </c>
      <c r="K741" s="2" t="str">
        <f>STEP①【データ貼付】!G740</f>
        <v>513</v>
      </c>
      <c r="L741" s="2" t="str">
        <f>STEP①【データ貼付】!H740</f>
        <v>決</v>
      </c>
      <c r="M741" s="2" t="str">
        <f>STEP①【データ貼付】!I740</f>
        <v>網走南ケ丘高</v>
      </c>
      <c r="N741" s="2" t="str">
        <f>STEP①【データ貼付】!J740</f>
        <v>2</v>
      </c>
      <c r="O741" s="2" t="str">
        <f>STEP①【データ貼付】!K740</f>
        <v>+1.2</v>
      </c>
    </row>
    <row r="742" spans="1:15" x14ac:dyDescent="0.15">
      <c r="A742" s="2">
        <v>743</v>
      </c>
      <c r="B742" s="2" t="str">
        <f t="shared" si="23"/>
        <v>中学男子ｼﾞｬﾍﾞﾘｯｸｽﾛｰ36</v>
      </c>
      <c r="C742" s="2" t="str">
        <f>J742&amp;COUNTIF($J$3:J742,J742)</f>
        <v>髙橋昊之介1</v>
      </c>
      <c r="D742" s="51" t="str">
        <f>STEP①【データ貼付】!D741&amp;STEP①【データ貼付】!E741</f>
        <v>中学男子ｼﾞｬﾍﾞﾘｯｸｽﾛｰ</v>
      </c>
      <c r="E742" s="16">
        <f>STEP①【データ貼付】!G741+ROW()/1000000</f>
        <v>2433.0007420000002</v>
      </c>
      <c r="F742" s="2">
        <f t="shared" si="24"/>
        <v>36</v>
      </c>
      <c r="G742" s="2" t="str">
        <f>STEP①【データ貼付】!A741</f>
        <v>記録会②</v>
      </c>
      <c r="H742" s="2" t="str">
        <f>STEP①【データ貼付】!B741</f>
        <v>網走</v>
      </c>
      <c r="I742" s="49" t="str">
        <f>STEP①【データ貼付】!C741</f>
        <v>223/5/13</v>
      </c>
      <c r="J742" s="2" t="str">
        <f>STEP①【データ貼付】!F741</f>
        <v>髙橋昊之介</v>
      </c>
      <c r="K742" s="2">
        <f>STEP①【データ貼付】!G741</f>
        <v>2433</v>
      </c>
      <c r="L742" s="2" t="str">
        <f>STEP①【データ貼付】!H741</f>
        <v>決</v>
      </c>
      <c r="M742" s="2" t="str">
        <f>STEP①【データ貼付】!I741</f>
        <v>網走第四中</v>
      </c>
      <c r="N742" s="2" t="str">
        <f>STEP①【データ貼付】!J741</f>
        <v>1</v>
      </c>
      <c r="O742" s="2" t="str">
        <f>STEP①【データ貼付】!K741</f>
        <v/>
      </c>
    </row>
    <row r="743" spans="1:15" x14ac:dyDescent="0.15">
      <c r="A743" s="2">
        <v>744</v>
      </c>
      <c r="B743" s="2" t="str">
        <f t="shared" si="23"/>
        <v>中学男子走幅跳65</v>
      </c>
      <c r="C743" s="2" t="str">
        <f>J743&amp;COUNTIF($J$3:J743,J743)</f>
        <v>髙橋昊之介2</v>
      </c>
      <c r="D743" s="51" t="str">
        <f>STEP①【データ貼付】!D742&amp;STEP①【データ貼付】!E742</f>
        <v>中学男子走幅跳</v>
      </c>
      <c r="E743" s="16">
        <f>STEP①【データ貼付】!G742+ROW()/1000000</f>
        <v>304.000743</v>
      </c>
      <c r="F743" s="2">
        <f t="shared" si="24"/>
        <v>65</v>
      </c>
      <c r="G743" s="2" t="str">
        <f>STEP①【データ貼付】!A742</f>
        <v>中体連</v>
      </c>
      <c r="H743" s="2" t="str">
        <f>STEP①【データ貼付】!B742</f>
        <v>北見</v>
      </c>
      <c r="I743" s="49">
        <f>STEP①【データ貼付】!C742</f>
        <v>45094</v>
      </c>
      <c r="J743" s="2" t="str">
        <f>STEP①【データ貼付】!F742</f>
        <v>髙橋昊之介</v>
      </c>
      <c r="K743" s="2">
        <f>STEP①【データ貼付】!G742</f>
        <v>304</v>
      </c>
      <c r="L743" s="2" t="str">
        <f>STEP①【データ貼付】!H742</f>
        <v>決</v>
      </c>
      <c r="M743" s="2" t="str">
        <f>STEP①【データ貼付】!I742</f>
        <v>網走第四中</v>
      </c>
      <c r="N743" s="2" t="str">
        <f>STEP①【データ貼付】!J742</f>
        <v>1</v>
      </c>
      <c r="O743" s="2" t="str">
        <f>STEP①【データ貼付】!K742</f>
        <v>-0.4</v>
      </c>
    </row>
    <row r="744" spans="1:15" x14ac:dyDescent="0.15">
      <c r="A744" s="2">
        <v>745</v>
      </c>
      <c r="B744" s="2" t="str">
        <f t="shared" si="23"/>
        <v>中学男子ｼﾞｬﾍﾞﾘｯｸｽﾛｰ13</v>
      </c>
      <c r="C744" s="2" t="str">
        <f>J744&amp;COUNTIF($J$3:J744,J744)</f>
        <v>髙瀬生楓1</v>
      </c>
      <c r="D744" s="51" t="str">
        <f>STEP①【データ貼付】!D743&amp;STEP①【データ貼付】!E743</f>
        <v>中学男子ｼﾞｬﾍﾞﾘｯｸｽﾛｰ</v>
      </c>
      <c r="E744" s="16">
        <f>STEP①【データ貼付】!G743+ROW()/1000000</f>
        <v>3853.0007439999999</v>
      </c>
      <c r="F744" s="2">
        <f t="shared" si="24"/>
        <v>13</v>
      </c>
      <c r="G744" s="2" t="str">
        <f>STEP①【データ貼付】!A743</f>
        <v>秋季陸上</v>
      </c>
      <c r="H744" s="2" t="str">
        <f>STEP①【データ貼付】!B743</f>
        <v>網走</v>
      </c>
      <c r="I744" s="49">
        <f>STEP①【データ貼付】!C743</f>
        <v>45178</v>
      </c>
      <c r="J744" s="2" t="str">
        <f>STEP①【データ貼付】!F743</f>
        <v>髙瀬生楓</v>
      </c>
      <c r="K744" s="2" t="str">
        <f>STEP①【データ貼付】!G743</f>
        <v>3853</v>
      </c>
      <c r="L744" s="2" t="str">
        <f>STEP①【データ貼付】!H743</f>
        <v>決</v>
      </c>
      <c r="M744" s="2" t="str">
        <f>STEP①【データ貼付】!I743</f>
        <v>北見高栄中</v>
      </c>
      <c r="N744" s="2" t="str">
        <f>STEP①【データ貼付】!J743</f>
        <v>1</v>
      </c>
      <c r="O744" s="2" t="str">
        <f>STEP①【データ貼付】!K743</f>
        <v/>
      </c>
    </row>
    <row r="745" spans="1:15" x14ac:dyDescent="0.15">
      <c r="A745" s="2">
        <v>746</v>
      </c>
      <c r="B745" s="2" t="str">
        <f t="shared" si="23"/>
        <v>中学男子走幅跳46</v>
      </c>
      <c r="C745" s="2" t="str">
        <f>J745&amp;COUNTIF($J$3:J745,J745)</f>
        <v>髙瀬生楓2</v>
      </c>
      <c r="D745" s="51" t="str">
        <f>STEP①【データ貼付】!D744&amp;STEP①【データ貼付】!E744</f>
        <v>中学男子走幅跳</v>
      </c>
      <c r="E745" s="16">
        <f>STEP①【データ貼付】!G744+ROW()/1000000</f>
        <v>416.00074499999999</v>
      </c>
      <c r="F745" s="2">
        <f t="shared" si="24"/>
        <v>46</v>
      </c>
      <c r="G745" s="2" t="str">
        <f>STEP①【データ貼付】!A744</f>
        <v>美幌記録会</v>
      </c>
      <c r="H745" s="2" t="str">
        <f>STEP①【データ貼付】!B744</f>
        <v>美幌</v>
      </c>
      <c r="I745" s="49">
        <f>STEP①【データ貼付】!C744</f>
        <v>45208</v>
      </c>
      <c r="J745" s="2" t="str">
        <f>STEP①【データ貼付】!F744</f>
        <v>髙瀬生楓</v>
      </c>
      <c r="K745" s="2" t="str">
        <f>STEP①【データ貼付】!G744</f>
        <v>416</v>
      </c>
      <c r="L745" s="2" t="str">
        <f>STEP①【データ貼付】!H744</f>
        <v>決</v>
      </c>
      <c r="M745" s="2" t="str">
        <f>STEP①【データ貼付】!I744</f>
        <v>オホーツクAC</v>
      </c>
      <c r="N745" s="2" t="str">
        <f>STEP①【データ貼付】!J744</f>
        <v>1</v>
      </c>
      <c r="O745" s="2" t="str">
        <f>STEP①【データ貼付】!K744</f>
        <v>+1.3</v>
      </c>
    </row>
    <row r="746" spans="1:15" x14ac:dyDescent="0.15">
      <c r="A746" s="2">
        <v>747</v>
      </c>
      <c r="B746" s="2" t="str">
        <f t="shared" si="23"/>
        <v>中学男子走幅跳29</v>
      </c>
      <c r="C746" s="2" t="str">
        <f>J746&amp;COUNTIF($J$3:J746,J746)</f>
        <v>髙畑葵生1</v>
      </c>
      <c r="D746" s="51" t="str">
        <f>STEP①【データ貼付】!D745&amp;STEP①【データ貼付】!E745</f>
        <v>中学男子走幅跳</v>
      </c>
      <c r="E746" s="16">
        <f>STEP①【データ貼付】!G745+ROW()/1000000</f>
        <v>487.00074599999999</v>
      </c>
      <c r="F746" s="2">
        <f t="shared" si="24"/>
        <v>29</v>
      </c>
      <c r="G746" s="2" t="e">
        <f>STEP①【データ貼付】!A745</f>
        <v>#N/A</v>
      </c>
      <c r="H746" s="2" t="e">
        <f>STEP①【データ貼付】!B745</f>
        <v>#N/A</v>
      </c>
      <c r="I746" s="49">
        <f>STEP①【データ貼付】!C745</f>
        <v>45158</v>
      </c>
      <c r="J746" s="2" t="str">
        <f>STEP①【データ貼付】!F745</f>
        <v>髙畑葵生</v>
      </c>
      <c r="K746" s="2" t="str">
        <f>STEP①【データ貼付】!G745</f>
        <v>487</v>
      </c>
      <c r="L746" s="2" t="str">
        <f>STEP①【データ貼付】!H745</f>
        <v>決</v>
      </c>
      <c r="M746" s="2" t="str">
        <f>STEP①【データ貼付】!I745</f>
        <v>北見光西中</v>
      </c>
      <c r="N746" s="2" t="str">
        <f>STEP①【データ貼付】!J745</f>
        <v>1</v>
      </c>
      <c r="O746" s="2" t="str">
        <f>STEP①【データ貼付】!K745</f>
        <v>+1.1</v>
      </c>
    </row>
    <row r="747" spans="1:15" x14ac:dyDescent="0.15">
      <c r="A747" s="2">
        <v>748</v>
      </c>
      <c r="B747" s="2" t="str">
        <f t="shared" si="23"/>
        <v>中学男子走幅跳11</v>
      </c>
      <c r="C747" s="2" t="str">
        <f>J747&amp;COUNTIF($J$3:J747,J747)</f>
        <v>髙平楓真1</v>
      </c>
      <c r="D747" s="51" t="str">
        <f>STEP①【データ貼付】!D746&amp;STEP①【データ貼付】!E746</f>
        <v>中学男子走幅跳</v>
      </c>
      <c r="E747" s="16">
        <f>STEP①【データ貼付】!G746+ROW()/1000000</f>
        <v>576.00074700000005</v>
      </c>
      <c r="F747" s="2">
        <f t="shared" si="24"/>
        <v>11</v>
      </c>
      <c r="G747" s="2" t="str">
        <f>STEP①【データ貼付】!A746</f>
        <v>記録会④</v>
      </c>
      <c r="H747" s="2" t="str">
        <f>STEP①【データ貼付】!B746</f>
        <v>北見</v>
      </c>
      <c r="I747" s="49" t="str">
        <f>STEP①【データ貼付】!C746</f>
        <v>223/8/8</v>
      </c>
      <c r="J747" s="2" t="str">
        <f>STEP①【データ貼付】!F746</f>
        <v>髙平楓真</v>
      </c>
      <c r="K747" s="2">
        <f>STEP①【データ貼付】!G746</f>
        <v>576</v>
      </c>
      <c r="L747" s="2" t="str">
        <f>STEP①【データ貼付】!H746</f>
        <v>決</v>
      </c>
      <c r="M747" s="2" t="str">
        <f>STEP①【データ貼付】!I746</f>
        <v>鶴居中</v>
      </c>
      <c r="N747" s="2" t="str">
        <f>STEP①【データ貼付】!J746</f>
        <v>3</v>
      </c>
      <c r="O747" s="2" t="str">
        <f>STEP①【データ貼付】!K746</f>
        <v>+1.1</v>
      </c>
    </row>
    <row r="748" spans="1:15" x14ac:dyDescent="0.15">
      <c r="A748" s="2">
        <v>749</v>
      </c>
      <c r="B748" s="2" t="str">
        <f t="shared" si="23"/>
        <v>1</v>
      </c>
      <c r="C748" s="2" t="str">
        <f>J748&amp;COUNTIF($J$3:J748,J748)</f>
        <v>01</v>
      </c>
      <c r="D748" s="51" t="str">
        <f>STEP①【データ貼付】!D747&amp;STEP①【データ貼付】!E747</f>
        <v/>
      </c>
      <c r="E748" s="16">
        <f>STEP①【データ貼付】!G747+ROW()/1000000</f>
        <v>7.4799999999999997E-4</v>
      </c>
      <c r="F748" s="2">
        <f t="shared" si="24"/>
        <v>1</v>
      </c>
      <c r="G748" s="2">
        <f>STEP①【データ貼付】!A747</f>
        <v>0</v>
      </c>
      <c r="H748" s="2">
        <f>STEP①【データ貼付】!B747</f>
        <v>0</v>
      </c>
      <c r="I748" s="49">
        <f>STEP①【データ貼付】!C747</f>
        <v>0</v>
      </c>
      <c r="J748" s="2">
        <f>STEP①【データ貼付】!F747</f>
        <v>0</v>
      </c>
      <c r="K748" s="2">
        <f>STEP①【データ貼付】!G747</f>
        <v>0</v>
      </c>
      <c r="L748" s="2">
        <f>STEP①【データ貼付】!H747</f>
        <v>0</v>
      </c>
      <c r="M748" s="2">
        <f>STEP①【データ貼付】!I747</f>
        <v>0</v>
      </c>
      <c r="N748" s="2">
        <f>STEP①【データ貼付】!J747</f>
        <v>0</v>
      </c>
      <c r="O748" s="2">
        <f>STEP①【データ貼付】!K747</f>
        <v>0</v>
      </c>
    </row>
    <row r="749" spans="1:15" x14ac:dyDescent="0.15">
      <c r="A749" s="2">
        <v>750</v>
      </c>
      <c r="B749" s="2" t="str">
        <f t="shared" si="23"/>
        <v>1</v>
      </c>
      <c r="C749" s="2" t="str">
        <f>J749&amp;COUNTIF($J$3:J749,J749)</f>
        <v>02</v>
      </c>
      <c r="D749" s="51" t="str">
        <f>STEP①【データ貼付】!D748&amp;STEP①【データ貼付】!E748</f>
        <v/>
      </c>
      <c r="E749" s="16">
        <f>STEP①【データ貼付】!G748+ROW()/1000000</f>
        <v>7.4899999999999999E-4</v>
      </c>
      <c r="F749" s="2">
        <f t="shared" si="24"/>
        <v>1</v>
      </c>
      <c r="G749" s="2">
        <f>STEP①【データ貼付】!A748</f>
        <v>0</v>
      </c>
      <c r="H749" s="2">
        <f>STEP①【データ貼付】!B748</f>
        <v>0</v>
      </c>
      <c r="I749" s="49">
        <f>STEP①【データ貼付】!C748</f>
        <v>0</v>
      </c>
      <c r="J749" s="2">
        <f>STEP①【データ貼付】!F748</f>
        <v>0</v>
      </c>
      <c r="K749" s="2">
        <f>STEP①【データ貼付】!G748</f>
        <v>0</v>
      </c>
      <c r="L749" s="2">
        <f>STEP①【データ貼付】!H748</f>
        <v>0</v>
      </c>
      <c r="M749" s="2">
        <f>STEP①【データ貼付】!I748</f>
        <v>0</v>
      </c>
      <c r="N749" s="2">
        <f>STEP①【データ貼付】!J748</f>
        <v>0</v>
      </c>
      <c r="O749" s="2">
        <f>STEP①【データ貼付】!K748</f>
        <v>0</v>
      </c>
    </row>
    <row r="750" spans="1:15" x14ac:dyDescent="0.15">
      <c r="A750" s="2">
        <v>751</v>
      </c>
      <c r="B750" s="2" t="str">
        <f t="shared" si="23"/>
        <v>1</v>
      </c>
      <c r="C750" s="2" t="str">
        <f>J750&amp;COUNTIF($J$3:J750,J750)</f>
        <v>03</v>
      </c>
      <c r="D750" s="51" t="str">
        <f>STEP①【データ貼付】!D749&amp;STEP①【データ貼付】!E749</f>
        <v/>
      </c>
      <c r="E750" s="16">
        <f>STEP①【データ貼付】!G749+ROW()/1000000</f>
        <v>7.5000000000000002E-4</v>
      </c>
      <c r="F750" s="2">
        <f t="shared" si="24"/>
        <v>1</v>
      </c>
      <c r="G750" s="2">
        <f>STEP①【データ貼付】!A749</f>
        <v>0</v>
      </c>
      <c r="H750" s="2">
        <f>STEP①【データ貼付】!B749</f>
        <v>0</v>
      </c>
      <c r="I750" s="49">
        <f>STEP①【データ貼付】!C749</f>
        <v>0</v>
      </c>
      <c r="J750" s="2">
        <f>STEP①【データ貼付】!F749</f>
        <v>0</v>
      </c>
      <c r="K750" s="2">
        <f>STEP①【データ貼付】!G749</f>
        <v>0</v>
      </c>
      <c r="L750" s="2">
        <f>STEP①【データ貼付】!H749</f>
        <v>0</v>
      </c>
      <c r="M750" s="2">
        <f>STEP①【データ貼付】!I749</f>
        <v>0</v>
      </c>
      <c r="N750" s="2">
        <f>STEP①【データ貼付】!J749</f>
        <v>0</v>
      </c>
      <c r="O750" s="2">
        <f>STEP①【データ貼付】!K749</f>
        <v>0</v>
      </c>
    </row>
    <row r="751" spans="1:15" x14ac:dyDescent="0.15">
      <c r="A751" s="2">
        <v>752</v>
      </c>
      <c r="B751" s="2" t="str">
        <f t="shared" si="23"/>
        <v>1</v>
      </c>
      <c r="C751" s="2" t="str">
        <f>J751&amp;COUNTIF($J$3:J751,J751)</f>
        <v>04</v>
      </c>
      <c r="D751" s="51" t="str">
        <f>STEP①【データ貼付】!D750&amp;STEP①【データ貼付】!E750</f>
        <v/>
      </c>
      <c r="E751" s="16">
        <f>STEP①【データ貼付】!G750+ROW()/1000000</f>
        <v>7.5100000000000004E-4</v>
      </c>
      <c r="F751" s="2">
        <f t="shared" si="24"/>
        <v>1</v>
      </c>
      <c r="G751" s="2">
        <f>STEP①【データ貼付】!A750</f>
        <v>0</v>
      </c>
      <c r="H751" s="2">
        <f>STEP①【データ貼付】!B750</f>
        <v>0</v>
      </c>
      <c r="I751" s="49">
        <f>STEP①【データ貼付】!C750</f>
        <v>0</v>
      </c>
      <c r="J751" s="2">
        <f>STEP①【データ貼付】!F750</f>
        <v>0</v>
      </c>
      <c r="K751" s="2">
        <f>STEP①【データ貼付】!G750</f>
        <v>0</v>
      </c>
      <c r="L751" s="2">
        <f>STEP①【データ貼付】!H750</f>
        <v>0</v>
      </c>
      <c r="M751" s="2">
        <f>STEP①【データ貼付】!I750</f>
        <v>0</v>
      </c>
      <c r="N751" s="2">
        <f>STEP①【データ貼付】!J750</f>
        <v>0</v>
      </c>
      <c r="O751" s="2">
        <f>STEP①【データ貼付】!K750</f>
        <v>0</v>
      </c>
    </row>
    <row r="752" spans="1:15" x14ac:dyDescent="0.15">
      <c r="A752" s="2">
        <v>753</v>
      </c>
      <c r="B752" s="2" t="str">
        <f t="shared" si="23"/>
        <v>1</v>
      </c>
      <c r="C752" s="2" t="str">
        <f>J752&amp;COUNTIF($J$3:J752,J752)</f>
        <v>05</v>
      </c>
      <c r="D752" s="51" t="str">
        <f>STEP①【データ貼付】!D751&amp;STEP①【データ貼付】!E751</f>
        <v/>
      </c>
      <c r="E752" s="16">
        <f>STEP①【データ貼付】!G751+ROW()/1000000</f>
        <v>7.5199999999999996E-4</v>
      </c>
      <c r="F752" s="2">
        <f t="shared" si="24"/>
        <v>1</v>
      </c>
      <c r="G752" s="2">
        <f>STEP①【データ貼付】!A751</f>
        <v>0</v>
      </c>
      <c r="H752" s="2">
        <f>STEP①【データ貼付】!B751</f>
        <v>0</v>
      </c>
      <c r="I752" s="49">
        <f>STEP①【データ貼付】!C751</f>
        <v>0</v>
      </c>
      <c r="J752" s="2">
        <f>STEP①【データ貼付】!F751</f>
        <v>0</v>
      </c>
      <c r="K752" s="2">
        <f>STEP①【データ貼付】!G751</f>
        <v>0</v>
      </c>
      <c r="L752" s="2">
        <f>STEP①【データ貼付】!H751</f>
        <v>0</v>
      </c>
      <c r="M752" s="2">
        <f>STEP①【データ貼付】!I751</f>
        <v>0</v>
      </c>
      <c r="N752" s="2">
        <f>STEP①【データ貼付】!J751</f>
        <v>0</v>
      </c>
      <c r="O752" s="2">
        <f>STEP①【データ貼付】!K751</f>
        <v>0</v>
      </c>
    </row>
    <row r="753" spans="1:15" x14ac:dyDescent="0.15">
      <c r="A753" s="2">
        <v>754</v>
      </c>
      <c r="B753" s="2" t="str">
        <f t="shared" si="23"/>
        <v>1</v>
      </c>
      <c r="C753" s="2" t="str">
        <f>J753&amp;COUNTIF($J$3:J753,J753)</f>
        <v>06</v>
      </c>
      <c r="D753" s="51" t="str">
        <f>STEP①【データ貼付】!D752&amp;STEP①【データ貼付】!E752</f>
        <v/>
      </c>
      <c r="E753" s="16">
        <f>STEP①【データ貼付】!G752+ROW()/1000000</f>
        <v>7.5299999999999998E-4</v>
      </c>
      <c r="F753" s="2">
        <f t="shared" si="24"/>
        <v>1</v>
      </c>
      <c r="G753" s="2">
        <f>STEP①【データ貼付】!A752</f>
        <v>0</v>
      </c>
      <c r="H753" s="2">
        <f>STEP①【データ貼付】!B752</f>
        <v>0</v>
      </c>
      <c r="I753" s="49">
        <f>STEP①【データ貼付】!C752</f>
        <v>0</v>
      </c>
      <c r="J753" s="2">
        <f>STEP①【データ貼付】!F752</f>
        <v>0</v>
      </c>
      <c r="K753" s="2">
        <f>STEP①【データ貼付】!G752</f>
        <v>0</v>
      </c>
      <c r="L753" s="2">
        <f>STEP①【データ貼付】!H752</f>
        <v>0</v>
      </c>
      <c r="M753" s="2">
        <f>STEP①【データ貼付】!I752</f>
        <v>0</v>
      </c>
      <c r="N753" s="2">
        <f>STEP①【データ貼付】!J752</f>
        <v>0</v>
      </c>
      <c r="O753" s="2">
        <f>STEP①【データ貼付】!K752</f>
        <v>0</v>
      </c>
    </row>
    <row r="754" spans="1:15" x14ac:dyDescent="0.15">
      <c r="A754" s="2">
        <v>755</v>
      </c>
      <c r="B754" s="2" t="str">
        <f t="shared" si="23"/>
        <v>1</v>
      </c>
      <c r="C754" s="2" t="str">
        <f>J754&amp;COUNTIF($J$3:J754,J754)</f>
        <v>07</v>
      </c>
      <c r="D754" s="51" t="str">
        <f>STEP①【データ貼付】!D753&amp;STEP①【データ貼付】!E753</f>
        <v/>
      </c>
      <c r="E754" s="16">
        <f>STEP①【データ貼付】!G753+ROW()/1000000</f>
        <v>7.54E-4</v>
      </c>
      <c r="F754" s="2">
        <f t="shared" si="24"/>
        <v>1</v>
      </c>
      <c r="G754" s="2">
        <f>STEP①【データ貼付】!A753</f>
        <v>0</v>
      </c>
      <c r="H754" s="2">
        <f>STEP①【データ貼付】!B753</f>
        <v>0</v>
      </c>
      <c r="I754" s="49">
        <f>STEP①【データ貼付】!C753</f>
        <v>0</v>
      </c>
      <c r="J754" s="2">
        <f>STEP①【データ貼付】!F753</f>
        <v>0</v>
      </c>
      <c r="K754" s="2">
        <f>STEP①【データ貼付】!G753</f>
        <v>0</v>
      </c>
      <c r="L754" s="2">
        <f>STEP①【データ貼付】!H753</f>
        <v>0</v>
      </c>
      <c r="M754" s="2">
        <f>STEP①【データ貼付】!I753</f>
        <v>0</v>
      </c>
      <c r="N754" s="2">
        <f>STEP①【データ貼付】!J753</f>
        <v>0</v>
      </c>
      <c r="O754" s="2">
        <f>STEP①【データ貼付】!K753</f>
        <v>0</v>
      </c>
    </row>
    <row r="755" spans="1:15" x14ac:dyDescent="0.15">
      <c r="A755" s="2">
        <v>756</v>
      </c>
      <c r="B755" s="2" t="str">
        <f t="shared" si="23"/>
        <v>1</v>
      </c>
      <c r="C755" s="2" t="str">
        <f>J755&amp;COUNTIF($J$3:J755,J755)</f>
        <v>08</v>
      </c>
      <c r="D755" s="51" t="str">
        <f>STEP①【データ貼付】!D754&amp;STEP①【データ貼付】!E754</f>
        <v/>
      </c>
      <c r="E755" s="16">
        <f>STEP①【データ貼付】!G754+ROW()/1000000</f>
        <v>7.5500000000000003E-4</v>
      </c>
      <c r="F755" s="2">
        <f t="shared" si="24"/>
        <v>1</v>
      </c>
      <c r="G755" s="2">
        <f>STEP①【データ貼付】!A754</f>
        <v>0</v>
      </c>
      <c r="H755" s="2">
        <f>STEP①【データ貼付】!B754</f>
        <v>0</v>
      </c>
      <c r="I755" s="49">
        <f>STEP①【データ貼付】!C754</f>
        <v>0</v>
      </c>
      <c r="J755" s="2">
        <f>STEP①【データ貼付】!F754</f>
        <v>0</v>
      </c>
      <c r="K755" s="2">
        <f>STEP①【データ貼付】!G754</f>
        <v>0</v>
      </c>
      <c r="L755" s="2">
        <f>STEP①【データ貼付】!H754</f>
        <v>0</v>
      </c>
      <c r="M755" s="2">
        <f>STEP①【データ貼付】!I754</f>
        <v>0</v>
      </c>
      <c r="N755" s="2">
        <f>STEP①【データ貼付】!J754</f>
        <v>0</v>
      </c>
      <c r="O755" s="2">
        <f>STEP①【データ貼付】!K754</f>
        <v>0</v>
      </c>
    </row>
    <row r="756" spans="1:15" x14ac:dyDescent="0.15">
      <c r="A756" s="2">
        <v>757</v>
      </c>
      <c r="B756" s="2" t="str">
        <f t="shared" si="23"/>
        <v>1</v>
      </c>
      <c r="C756" s="2" t="str">
        <f>J756&amp;COUNTIF($J$3:J756,J756)</f>
        <v>09</v>
      </c>
      <c r="D756" s="51" t="str">
        <f>STEP①【データ貼付】!D755&amp;STEP①【データ貼付】!E755</f>
        <v/>
      </c>
      <c r="E756" s="16">
        <f>STEP①【データ貼付】!G755+ROW()/1000000</f>
        <v>7.5600000000000005E-4</v>
      </c>
      <c r="F756" s="2">
        <f t="shared" si="24"/>
        <v>1</v>
      </c>
      <c r="G756" s="2">
        <f>STEP①【データ貼付】!A755</f>
        <v>0</v>
      </c>
      <c r="H756" s="2">
        <f>STEP①【データ貼付】!B755</f>
        <v>0</v>
      </c>
      <c r="I756" s="49">
        <f>STEP①【データ貼付】!C755</f>
        <v>0</v>
      </c>
      <c r="J756" s="2">
        <f>STEP①【データ貼付】!F755</f>
        <v>0</v>
      </c>
      <c r="K756" s="2">
        <f>STEP①【データ貼付】!G755</f>
        <v>0</v>
      </c>
      <c r="L756" s="2">
        <f>STEP①【データ貼付】!H755</f>
        <v>0</v>
      </c>
      <c r="M756" s="2">
        <f>STEP①【データ貼付】!I755</f>
        <v>0</v>
      </c>
      <c r="N756" s="2">
        <f>STEP①【データ貼付】!J755</f>
        <v>0</v>
      </c>
      <c r="O756" s="2">
        <f>STEP①【データ貼付】!K755</f>
        <v>0</v>
      </c>
    </row>
    <row r="757" spans="1:15" x14ac:dyDescent="0.15">
      <c r="A757" s="2">
        <v>758</v>
      </c>
      <c r="B757" s="2" t="str">
        <f t="shared" si="23"/>
        <v>1</v>
      </c>
      <c r="C757" s="2" t="str">
        <f>J757&amp;COUNTIF($J$3:J757,J757)</f>
        <v>010</v>
      </c>
      <c r="D757" s="51" t="str">
        <f>STEP①【データ貼付】!D756&amp;STEP①【データ貼付】!E756</f>
        <v/>
      </c>
      <c r="E757" s="16">
        <f>STEP①【データ貼付】!G756+ROW()/1000000</f>
        <v>7.5699999999999997E-4</v>
      </c>
      <c r="F757" s="2">
        <f t="shared" si="24"/>
        <v>1</v>
      </c>
      <c r="G757" s="2">
        <f>STEP①【データ貼付】!A756</f>
        <v>0</v>
      </c>
      <c r="H757" s="2">
        <f>STEP①【データ貼付】!B756</f>
        <v>0</v>
      </c>
      <c r="I757" s="49">
        <f>STEP①【データ貼付】!C756</f>
        <v>0</v>
      </c>
      <c r="J757" s="2">
        <f>STEP①【データ貼付】!F756</f>
        <v>0</v>
      </c>
      <c r="K757" s="2">
        <f>STEP①【データ貼付】!G756</f>
        <v>0</v>
      </c>
      <c r="L757" s="2">
        <f>STEP①【データ貼付】!H756</f>
        <v>0</v>
      </c>
      <c r="M757" s="2">
        <f>STEP①【データ貼付】!I756</f>
        <v>0</v>
      </c>
      <c r="N757" s="2">
        <f>STEP①【データ貼付】!J756</f>
        <v>0</v>
      </c>
      <c r="O757" s="2">
        <f>STEP①【データ貼付】!K756</f>
        <v>0</v>
      </c>
    </row>
    <row r="758" spans="1:15" x14ac:dyDescent="0.15">
      <c r="A758" s="2">
        <v>759</v>
      </c>
      <c r="B758" s="2" t="str">
        <f t="shared" si="23"/>
        <v>1</v>
      </c>
      <c r="C758" s="2" t="str">
        <f>J758&amp;COUNTIF($J$3:J758,J758)</f>
        <v>011</v>
      </c>
      <c r="D758" s="51" t="str">
        <f>STEP①【データ貼付】!D757&amp;STEP①【データ貼付】!E757</f>
        <v/>
      </c>
      <c r="E758" s="16">
        <f>STEP①【データ貼付】!G757+ROW()/1000000</f>
        <v>7.5799999999999999E-4</v>
      </c>
      <c r="F758" s="2">
        <f t="shared" si="24"/>
        <v>1</v>
      </c>
      <c r="G758" s="2">
        <f>STEP①【データ貼付】!A757</f>
        <v>0</v>
      </c>
      <c r="H758" s="2">
        <f>STEP①【データ貼付】!B757</f>
        <v>0</v>
      </c>
      <c r="I758" s="49">
        <f>STEP①【データ貼付】!C757</f>
        <v>0</v>
      </c>
      <c r="J758" s="2">
        <f>STEP①【データ貼付】!F757</f>
        <v>0</v>
      </c>
      <c r="K758" s="2">
        <f>STEP①【データ貼付】!G757</f>
        <v>0</v>
      </c>
      <c r="L758" s="2">
        <f>STEP①【データ貼付】!H757</f>
        <v>0</v>
      </c>
      <c r="M758" s="2">
        <f>STEP①【データ貼付】!I757</f>
        <v>0</v>
      </c>
      <c r="N758" s="2">
        <f>STEP①【データ貼付】!J757</f>
        <v>0</v>
      </c>
      <c r="O758" s="2">
        <f>STEP①【データ貼付】!K757</f>
        <v>0</v>
      </c>
    </row>
    <row r="759" spans="1:15" x14ac:dyDescent="0.15">
      <c r="A759" s="2">
        <v>760</v>
      </c>
      <c r="B759" s="2" t="str">
        <f t="shared" si="23"/>
        <v>1</v>
      </c>
      <c r="C759" s="2" t="str">
        <f>J759&amp;COUNTIF($J$3:J759,J759)</f>
        <v>012</v>
      </c>
      <c r="D759" s="51" t="str">
        <f>STEP①【データ貼付】!D758&amp;STEP①【データ貼付】!E758</f>
        <v/>
      </c>
      <c r="E759" s="16">
        <f>STEP①【データ貼付】!G758+ROW()/1000000</f>
        <v>7.5900000000000002E-4</v>
      </c>
      <c r="F759" s="2">
        <f t="shared" si="24"/>
        <v>1</v>
      </c>
      <c r="G759" s="2">
        <f>STEP①【データ貼付】!A758</f>
        <v>0</v>
      </c>
      <c r="H759" s="2">
        <f>STEP①【データ貼付】!B758</f>
        <v>0</v>
      </c>
      <c r="I759" s="49">
        <f>STEP①【データ貼付】!C758</f>
        <v>0</v>
      </c>
      <c r="J759" s="2">
        <f>STEP①【データ貼付】!F758</f>
        <v>0</v>
      </c>
      <c r="K759" s="2">
        <f>STEP①【データ貼付】!G758</f>
        <v>0</v>
      </c>
      <c r="L759" s="2">
        <f>STEP①【データ貼付】!H758</f>
        <v>0</v>
      </c>
      <c r="M759" s="2">
        <f>STEP①【データ貼付】!I758</f>
        <v>0</v>
      </c>
      <c r="N759" s="2">
        <f>STEP①【データ貼付】!J758</f>
        <v>0</v>
      </c>
      <c r="O759" s="2">
        <f>STEP①【データ貼付】!K758</f>
        <v>0</v>
      </c>
    </row>
    <row r="760" spans="1:15" x14ac:dyDescent="0.15">
      <c r="A760" s="2">
        <v>761</v>
      </c>
      <c r="B760" s="2" t="str">
        <f t="shared" si="23"/>
        <v>1</v>
      </c>
      <c r="C760" s="2" t="str">
        <f>J760&amp;COUNTIF($J$3:J760,J760)</f>
        <v>013</v>
      </c>
      <c r="D760" s="51" t="str">
        <f>STEP①【データ貼付】!D759&amp;STEP①【データ貼付】!E759</f>
        <v/>
      </c>
      <c r="E760" s="16">
        <f>STEP①【データ貼付】!G759+ROW()/1000000</f>
        <v>7.6000000000000004E-4</v>
      </c>
      <c r="F760" s="2">
        <f t="shared" si="24"/>
        <v>1</v>
      </c>
      <c r="G760" s="2">
        <f>STEP①【データ貼付】!A759</f>
        <v>0</v>
      </c>
      <c r="H760" s="2">
        <f>STEP①【データ貼付】!B759</f>
        <v>0</v>
      </c>
      <c r="I760" s="49">
        <f>STEP①【データ貼付】!C759</f>
        <v>0</v>
      </c>
      <c r="J760" s="2">
        <f>STEP①【データ貼付】!F759</f>
        <v>0</v>
      </c>
      <c r="K760" s="2">
        <f>STEP①【データ貼付】!G759</f>
        <v>0</v>
      </c>
      <c r="L760" s="2">
        <f>STEP①【データ貼付】!H759</f>
        <v>0</v>
      </c>
      <c r="M760" s="2">
        <f>STEP①【データ貼付】!I759</f>
        <v>0</v>
      </c>
      <c r="N760" s="2">
        <f>STEP①【データ貼付】!J759</f>
        <v>0</v>
      </c>
      <c r="O760" s="2">
        <f>STEP①【データ貼付】!K759</f>
        <v>0</v>
      </c>
    </row>
    <row r="761" spans="1:15" x14ac:dyDescent="0.15">
      <c r="A761" s="2">
        <v>762</v>
      </c>
      <c r="B761" s="2" t="str">
        <f t="shared" si="23"/>
        <v>1</v>
      </c>
      <c r="C761" s="2" t="str">
        <f>J761&amp;COUNTIF($J$3:J761,J761)</f>
        <v>014</v>
      </c>
      <c r="D761" s="51" t="str">
        <f>STEP①【データ貼付】!D760&amp;STEP①【データ貼付】!E760</f>
        <v/>
      </c>
      <c r="E761" s="16">
        <f>STEP①【データ貼付】!G760+ROW()/1000000</f>
        <v>7.6099999999999996E-4</v>
      </c>
      <c r="F761" s="2">
        <f t="shared" si="24"/>
        <v>1</v>
      </c>
      <c r="G761" s="2">
        <f>STEP①【データ貼付】!A760</f>
        <v>0</v>
      </c>
      <c r="H761" s="2">
        <f>STEP①【データ貼付】!B760</f>
        <v>0</v>
      </c>
      <c r="I761" s="49">
        <f>STEP①【データ貼付】!C760</f>
        <v>0</v>
      </c>
      <c r="J761" s="2">
        <f>STEP①【データ貼付】!F760</f>
        <v>0</v>
      </c>
      <c r="K761" s="2">
        <f>STEP①【データ貼付】!G760</f>
        <v>0</v>
      </c>
      <c r="L761" s="2">
        <f>STEP①【データ貼付】!H760</f>
        <v>0</v>
      </c>
      <c r="M761" s="2">
        <f>STEP①【データ貼付】!I760</f>
        <v>0</v>
      </c>
      <c r="N761" s="2">
        <f>STEP①【データ貼付】!J760</f>
        <v>0</v>
      </c>
      <c r="O761" s="2">
        <f>STEP①【データ貼付】!K760</f>
        <v>0</v>
      </c>
    </row>
    <row r="762" spans="1:15" x14ac:dyDescent="0.15">
      <c r="A762" s="2">
        <v>763</v>
      </c>
      <c r="B762" s="2" t="str">
        <f t="shared" si="23"/>
        <v>1</v>
      </c>
      <c r="C762" s="2" t="str">
        <f>J762&amp;COUNTIF($J$3:J762,J762)</f>
        <v>015</v>
      </c>
      <c r="D762" s="51" t="str">
        <f>STEP①【データ貼付】!D761&amp;STEP①【データ貼付】!E761</f>
        <v/>
      </c>
      <c r="E762" s="16">
        <f>STEP①【データ貼付】!G761+ROW()/1000000</f>
        <v>7.6199999999999998E-4</v>
      </c>
      <c r="F762" s="2">
        <f t="shared" si="24"/>
        <v>1</v>
      </c>
      <c r="G762" s="2">
        <f>STEP①【データ貼付】!A761</f>
        <v>0</v>
      </c>
      <c r="H762" s="2">
        <f>STEP①【データ貼付】!B761</f>
        <v>0</v>
      </c>
      <c r="I762" s="49">
        <f>STEP①【データ貼付】!C761</f>
        <v>0</v>
      </c>
      <c r="J762" s="2">
        <f>STEP①【データ貼付】!F761</f>
        <v>0</v>
      </c>
      <c r="K762" s="2">
        <f>STEP①【データ貼付】!G761</f>
        <v>0</v>
      </c>
      <c r="L762" s="2">
        <f>STEP①【データ貼付】!H761</f>
        <v>0</v>
      </c>
      <c r="M762" s="2">
        <f>STEP①【データ貼付】!I761</f>
        <v>0</v>
      </c>
      <c r="N762" s="2">
        <f>STEP①【データ貼付】!J761</f>
        <v>0</v>
      </c>
      <c r="O762" s="2">
        <f>STEP①【データ貼付】!K761</f>
        <v>0</v>
      </c>
    </row>
    <row r="763" spans="1:15" x14ac:dyDescent="0.15">
      <c r="A763" s="2">
        <v>764</v>
      </c>
      <c r="B763" s="2" t="str">
        <f t="shared" si="23"/>
        <v>1</v>
      </c>
      <c r="C763" s="2" t="str">
        <f>J763&amp;COUNTIF($J$3:J763,J763)</f>
        <v>016</v>
      </c>
      <c r="D763" s="51" t="str">
        <f>STEP①【データ貼付】!D762&amp;STEP①【データ貼付】!E762</f>
        <v/>
      </c>
      <c r="E763" s="16">
        <f>STEP①【データ貼付】!G762+ROW()/1000000</f>
        <v>7.6300000000000001E-4</v>
      </c>
      <c r="F763" s="2">
        <f t="shared" si="24"/>
        <v>1</v>
      </c>
      <c r="G763" s="2">
        <f>STEP①【データ貼付】!A762</f>
        <v>0</v>
      </c>
      <c r="H763" s="2">
        <f>STEP①【データ貼付】!B762</f>
        <v>0</v>
      </c>
      <c r="I763" s="49">
        <f>STEP①【データ貼付】!C762</f>
        <v>0</v>
      </c>
      <c r="J763" s="2">
        <f>STEP①【データ貼付】!F762</f>
        <v>0</v>
      </c>
      <c r="K763" s="2">
        <f>STEP①【データ貼付】!G762</f>
        <v>0</v>
      </c>
      <c r="L763" s="2">
        <f>STEP①【データ貼付】!H762</f>
        <v>0</v>
      </c>
      <c r="M763" s="2">
        <f>STEP①【データ貼付】!I762</f>
        <v>0</v>
      </c>
      <c r="N763" s="2">
        <f>STEP①【データ貼付】!J762</f>
        <v>0</v>
      </c>
      <c r="O763" s="2">
        <f>STEP①【データ貼付】!K762</f>
        <v>0</v>
      </c>
    </row>
    <row r="764" spans="1:15" x14ac:dyDescent="0.15">
      <c r="A764" s="2">
        <v>765</v>
      </c>
      <c r="B764" s="2" t="str">
        <f t="shared" si="23"/>
        <v>1</v>
      </c>
      <c r="C764" s="2" t="str">
        <f>J764&amp;COUNTIF($J$3:J764,J764)</f>
        <v>017</v>
      </c>
      <c r="D764" s="51" t="str">
        <f>STEP①【データ貼付】!D763&amp;STEP①【データ貼付】!E763</f>
        <v/>
      </c>
      <c r="E764" s="16">
        <f>STEP①【データ貼付】!G763+ROW()/1000000</f>
        <v>7.6400000000000003E-4</v>
      </c>
      <c r="F764" s="2">
        <f t="shared" si="24"/>
        <v>1</v>
      </c>
      <c r="G764" s="2">
        <f>STEP①【データ貼付】!A763</f>
        <v>0</v>
      </c>
      <c r="H764" s="2">
        <f>STEP①【データ貼付】!B763</f>
        <v>0</v>
      </c>
      <c r="I764" s="49">
        <f>STEP①【データ貼付】!C763</f>
        <v>0</v>
      </c>
      <c r="J764" s="2">
        <f>STEP①【データ貼付】!F763</f>
        <v>0</v>
      </c>
      <c r="K764" s="2">
        <f>STEP①【データ貼付】!G763</f>
        <v>0</v>
      </c>
      <c r="L764" s="2">
        <f>STEP①【データ貼付】!H763</f>
        <v>0</v>
      </c>
      <c r="M764" s="2">
        <f>STEP①【データ貼付】!I763</f>
        <v>0</v>
      </c>
      <c r="N764" s="2">
        <f>STEP①【データ貼付】!J763</f>
        <v>0</v>
      </c>
      <c r="O764" s="2">
        <f>STEP①【データ貼付】!K763</f>
        <v>0</v>
      </c>
    </row>
    <row r="765" spans="1:15" x14ac:dyDescent="0.15">
      <c r="A765" s="2">
        <v>766</v>
      </c>
      <c r="B765" s="2" t="str">
        <f t="shared" si="23"/>
        <v>1</v>
      </c>
      <c r="C765" s="2" t="str">
        <f>J765&amp;COUNTIF($J$3:J765,J765)</f>
        <v>018</v>
      </c>
      <c r="D765" s="51" t="str">
        <f>STEP①【データ貼付】!D764&amp;STEP①【データ貼付】!E764</f>
        <v/>
      </c>
      <c r="E765" s="16">
        <f>STEP①【データ貼付】!G764+ROW()/1000000</f>
        <v>7.6499999999999995E-4</v>
      </c>
      <c r="F765" s="2">
        <f t="shared" si="24"/>
        <v>1</v>
      </c>
      <c r="G765" s="2">
        <f>STEP①【データ貼付】!A764</f>
        <v>0</v>
      </c>
      <c r="H765" s="2">
        <f>STEP①【データ貼付】!B764</f>
        <v>0</v>
      </c>
      <c r="I765" s="49">
        <f>STEP①【データ貼付】!C764</f>
        <v>0</v>
      </c>
      <c r="J765" s="2">
        <f>STEP①【データ貼付】!F764</f>
        <v>0</v>
      </c>
      <c r="K765" s="2">
        <f>STEP①【データ貼付】!G764</f>
        <v>0</v>
      </c>
      <c r="L765" s="2">
        <f>STEP①【データ貼付】!H764</f>
        <v>0</v>
      </c>
      <c r="M765" s="2">
        <f>STEP①【データ貼付】!I764</f>
        <v>0</v>
      </c>
      <c r="N765" s="2">
        <f>STEP①【データ貼付】!J764</f>
        <v>0</v>
      </c>
      <c r="O765" s="2">
        <f>STEP①【データ貼付】!K764</f>
        <v>0</v>
      </c>
    </row>
    <row r="766" spans="1:15" x14ac:dyDescent="0.15">
      <c r="A766" s="2">
        <v>767</v>
      </c>
      <c r="B766" s="2" t="str">
        <f t="shared" si="23"/>
        <v>1</v>
      </c>
      <c r="C766" s="2" t="str">
        <f>J766&amp;COUNTIF($J$3:J766,J766)</f>
        <v>019</v>
      </c>
      <c r="D766" s="51" t="str">
        <f>STEP①【データ貼付】!D765&amp;STEP①【データ貼付】!E765</f>
        <v/>
      </c>
      <c r="E766" s="16">
        <f>STEP①【データ貼付】!G765+ROW()/1000000</f>
        <v>7.6599999999999997E-4</v>
      </c>
      <c r="F766" s="2">
        <f t="shared" si="24"/>
        <v>1</v>
      </c>
      <c r="G766" s="2">
        <f>STEP①【データ貼付】!A765</f>
        <v>0</v>
      </c>
      <c r="H766" s="2">
        <f>STEP①【データ貼付】!B765</f>
        <v>0</v>
      </c>
      <c r="I766" s="49">
        <f>STEP①【データ貼付】!C765</f>
        <v>0</v>
      </c>
      <c r="J766" s="2">
        <f>STEP①【データ貼付】!F765</f>
        <v>0</v>
      </c>
      <c r="K766" s="2">
        <f>STEP①【データ貼付】!G765</f>
        <v>0</v>
      </c>
      <c r="L766" s="2">
        <f>STEP①【データ貼付】!H765</f>
        <v>0</v>
      </c>
      <c r="M766" s="2">
        <f>STEP①【データ貼付】!I765</f>
        <v>0</v>
      </c>
      <c r="N766" s="2">
        <f>STEP①【データ貼付】!J765</f>
        <v>0</v>
      </c>
      <c r="O766" s="2">
        <f>STEP①【データ貼付】!K765</f>
        <v>0</v>
      </c>
    </row>
    <row r="767" spans="1:15" x14ac:dyDescent="0.15">
      <c r="A767" s="2">
        <v>768</v>
      </c>
      <c r="B767" s="2" t="str">
        <f t="shared" si="23"/>
        <v>1</v>
      </c>
      <c r="C767" s="2" t="str">
        <f>J767&amp;COUNTIF($J$3:J767,J767)</f>
        <v>020</v>
      </c>
      <c r="D767" s="51" t="str">
        <f>STEP①【データ貼付】!D766&amp;STEP①【データ貼付】!E766</f>
        <v/>
      </c>
      <c r="E767" s="16">
        <f>STEP①【データ貼付】!G766+ROW()/1000000</f>
        <v>7.67E-4</v>
      </c>
      <c r="F767" s="2">
        <f t="shared" si="24"/>
        <v>1</v>
      </c>
      <c r="G767" s="2">
        <f>STEP①【データ貼付】!A766</f>
        <v>0</v>
      </c>
      <c r="H767" s="2">
        <f>STEP①【データ貼付】!B766</f>
        <v>0</v>
      </c>
      <c r="I767" s="49">
        <f>STEP①【データ貼付】!C766</f>
        <v>0</v>
      </c>
      <c r="J767" s="2">
        <f>STEP①【データ貼付】!F766</f>
        <v>0</v>
      </c>
      <c r="K767" s="2">
        <f>STEP①【データ貼付】!G766</f>
        <v>0</v>
      </c>
      <c r="L767" s="2">
        <f>STEP①【データ貼付】!H766</f>
        <v>0</v>
      </c>
      <c r="M767" s="2">
        <f>STEP①【データ貼付】!I766</f>
        <v>0</v>
      </c>
      <c r="N767" s="2">
        <f>STEP①【データ貼付】!J766</f>
        <v>0</v>
      </c>
      <c r="O767" s="2">
        <f>STEP①【データ貼付】!K766</f>
        <v>0</v>
      </c>
    </row>
    <row r="768" spans="1:15" x14ac:dyDescent="0.15">
      <c r="A768" s="2">
        <v>769</v>
      </c>
      <c r="B768" s="2" t="str">
        <f t="shared" si="23"/>
        <v>1</v>
      </c>
      <c r="C768" s="2" t="str">
        <f>J768&amp;COUNTIF($J$3:J768,J768)</f>
        <v>021</v>
      </c>
      <c r="D768" s="51" t="str">
        <f>STEP①【データ貼付】!D767&amp;STEP①【データ貼付】!E767</f>
        <v/>
      </c>
      <c r="E768" s="16">
        <f>STEP①【データ貼付】!G767+ROW()/1000000</f>
        <v>7.6800000000000002E-4</v>
      </c>
      <c r="F768" s="2">
        <f t="shared" si="24"/>
        <v>1</v>
      </c>
      <c r="G768" s="2">
        <f>STEP①【データ貼付】!A767</f>
        <v>0</v>
      </c>
      <c r="H768" s="2">
        <f>STEP①【データ貼付】!B767</f>
        <v>0</v>
      </c>
      <c r="I768" s="49">
        <f>STEP①【データ貼付】!C767</f>
        <v>0</v>
      </c>
      <c r="J768" s="2">
        <f>STEP①【データ貼付】!F767</f>
        <v>0</v>
      </c>
      <c r="K768" s="2">
        <f>STEP①【データ貼付】!G767</f>
        <v>0</v>
      </c>
      <c r="L768" s="2">
        <f>STEP①【データ貼付】!H767</f>
        <v>0</v>
      </c>
      <c r="M768" s="2">
        <f>STEP①【データ貼付】!I767</f>
        <v>0</v>
      </c>
      <c r="N768" s="2">
        <f>STEP①【データ貼付】!J767</f>
        <v>0</v>
      </c>
      <c r="O768" s="2">
        <f>STEP①【データ貼付】!K767</f>
        <v>0</v>
      </c>
    </row>
    <row r="769" spans="1:15" x14ac:dyDescent="0.15">
      <c r="A769" s="2">
        <v>770</v>
      </c>
      <c r="B769" s="2" t="str">
        <f t="shared" si="23"/>
        <v>1</v>
      </c>
      <c r="C769" s="2" t="str">
        <f>J769&amp;COUNTIF($J$3:J769,J769)</f>
        <v>022</v>
      </c>
      <c r="D769" s="51" t="str">
        <f>STEP①【データ貼付】!D768&amp;STEP①【データ貼付】!E768</f>
        <v/>
      </c>
      <c r="E769" s="16">
        <f>STEP①【データ貼付】!G768+ROW()/1000000</f>
        <v>7.6900000000000004E-4</v>
      </c>
      <c r="F769" s="2">
        <f t="shared" si="24"/>
        <v>1</v>
      </c>
      <c r="G769" s="2">
        <f>STEP①【データ貼付】!A768</f>
        <v>0</v>
      </c>
      <c r="H769" s="2">
        <f>STEP①【データ貼付】!B768</f>
        <v>0</v>
      </c>
      <c r="I769" s="49">
        <f>STEP①【データ貼付】!C768</f>
        <v>0</v>
      </c>
      <c r="J769" s="2">
        <f>STEP①【データ貼付】!F768</f>
        <v>0</v>
      </c>
      <c r="K769" s="2">
        <f>STEP①【データ貼付】!G768</f>
        <v>0</v>
      </c>
      <c r="L769" s="2">
        <f>STEP①【データ貼付】!H768</f>
        <v>0</v>
      </c>
      <c r="M769" s="2">
        <f>STEP①【データ貼付】!I768</f>
        <v>0</v>
      </c>
      <c r="N769" s="2">
        <f>STEP①【データ貼付】!J768</f>
        <v>0</v>
      </c>
      <c r="O769" s="2">
        <f>STEP①【データ貼付】!K768</f>
        <v>0</v>
      </c>
    </row>
    <row r="770" spans="1:15" x14ac:dyDescent="0.15">
      <c r="A770" s="2">
        <v>771</v>
      </c>
      <c r="B770" s="2" t="str">
        <f t="shared" si="23"/>
        <v>1</v>
      </c>
      <c r="C770" s="2" t="str">
        <f>J770&amp;COUNTIF($J$3:J770,J770)</f>
        <v>023</v>
      </c>
      <c r="D770" s="51" t="str">
        <f>STEP①【データ貼付】!D769&amp;STEP①【データ貼付】!E769</f>
        <v/>
      </c>
      <c r="E770" s="16">
        <f>STEP①【データ貼付】!G769+ROW()/1000000</f>
        <v>7.6999999999999996E-4</v>
      </c>
      <c r="F770" s="2">
        <f t="shared" si="24"/>
        <v>1</v>
      </c>
      <c r="G770" s="2">
        <f>STEP①【データ貼付】!A769</f>
        <v>0</v>
      </c>
      <c r="H770" s="2">
        <f>STEP①【データ貼付】!B769</f>
        <v>0</v>
      </c>
      <c r="I770" s="49">
        <f>STEP①【データ貼付】!C769</f>
        <v>0</v>
      </c>
      <c r="J770" s="2">
        <f>STEP①【データ貼付】!F769</f>
        <v>0</v>
      </c>
      <c r="K770" s="2">
        <f>STEP①【データ貼付】!G769</f>
        <v>0</v>
      </c>
      <c r="L770" s="2">
        <f>STEP①【データ貼付】!H769</f>
        <v>0</v>
      </c>
      <c r="M770" s="2">
        <f>STEP①【データ貼付】!I769</f>
        <v>0</v>
      </c>
      <c r="N770" s="2">
        <f>STEP①【データ貼付】!J769</f>
        <v>0</v>
      </c>
      <c r="O770" s="2">
        <f>STEP①【データ貼付】!K769</f>
        <v>0</v>
      </c>
    </row>
    <row r="771" spans="1:15" x14ac:dyDescent="0.15">
      <c r="A771" s="2">
        <v>772</v>
      </c>
      <c r="B771" s="2" t="str">
        <f t="shared" si="23"/>
        <v>1</v>
      </c>
      <c r="C771" s="2" t="str">
        <f>J771&amp;COUNTIF($J$3:J771,J771)</f>
        <v>024</v>
      </c>
      <c r="D771" s="51" t="str">
        <f>STEP①【データ貼付】!D770&amp;STEP①【データ貼付】!E770</f>
        <v/>
      </c>
      <c r="E771" s="16">
        <f>STEP①【データ貼付】!G770+ROW()/1000000</f>
        <v>7.7099999999999998E-4</v>
      </c>
      <c r="F771" s="2">
        <f t="shared" si="24"/>
        <v>1</v>
      </c>
      <c r="G771" s="2">
        <f>STEP①【データ貼付】!A770</f>
        <v>0</v>
      </c>
      <c r="H771" s="2">
        <f>STEP①【データ貼付】!B770</f>
        <v>0</v>
      </c>
      <c r="I771" s="49">
        <f>STEP①【データ貼付】!C770</f>
        <v>0</v>
      </c>
      <c r="J771" s="2">
        <f>STEP①【データ貼付】!F770</f>
        <v>0</v>
      </c>
      <c r="K771" s="2">
        <f>STEP①【データ貼付】!G770</f>
        <v>0</v>
      </c>
      <c r="L771" s="2">
        <f>STEP①【データ貼付】!H770</f>
        <v>0</v>
      </c>
      <c r="M771" s="2">
        <f>STEP①【データ貼付】!I770</f>
        <v>0</v>
      </c>
      <c r="N771" s="2">
        <f>STEP①【データ貼付】!J770</f>
        <v>0</v>
      </c>
      <c r="O771" s="2">
        <f>STEP①【データ貼付】!K770</f>
        <v>0</v>
      </c>
    </row>
    <row r="772" spans="1:15" x14ac:dyDescent="0.15">
      <c r="A772" s="2">
        <v>773</v>
      </c>
      <c r="B772" s="2" t="str">
        <f t="shared" ref="B772:B835" si="25">D772&amp;F772</f>
        <v>1</v>
      </c>
      <c r="C772" s="2" t="str">
        <f>J772&amp;COUNTIF($J$3:J772,J772)</f>
        <v>025</v>
      </c>
      <c r="D772" s="51" t="str">
        <f>STEP①【データ貼付】!D771&amp;STEP①【データ貼付】!E771</f>
        <v/>
      </c>
      <c r="E772" s="16">
        <f>STEP①【データ貼付】!G771+ROW()/1000000</f>
        <v>7.7200000000000001E-4</v>
      </c>
      <c r="F772" s="2">
        <f t="shared" ref="F772:F835" si="26">SUMPRODUCT(($D$3:$D$685=D772)*($E$3:$E$685&gt;E772))+1</f>
        <v>1</v>
      </c>
      <c r="G772" s="2">
        <f>STEP①【データ貼付】!A771</f>
        <v>0</v>
      </c>
      <c r="H772" s="2">
        <f>STEP①【データ貼付】!B771</f>
        <v>0</v>
      </c>
      <c r="I772" s="49">
        <f>STEP①【データ貼付】!C771</f>
        <v>0</v>
      </c>
      <c r="J772" s="2">
        <f>STEP①【データ貼付】!F771</f>
        <v>0</v>
      </c>
      <c r="K772" s="2">
        <f>STEP①【データ貼付】!G771</f>
        <v>0</v>
      </c>
      <c r="L772" s="2">
        <f>STEP①【データ貼付】!H771</f>
        <v>0</v>
      </c>
      <c r="M772" s="2">
        <f>STEP①【データ貼付】!I771</f>
        <v>0</v>
      </c>
      <c r="N772" s="2">
        <f>STEP①【データ貼付】!J771</f>
        <v>0</v>
      </c>
      <c r="O772" s="2">
        <f>STEP①【データ貼付】!K771</f>
        <v>0</v>
      </c>
    </row>
    <row r="773" spans="1:15" x14ac:dyDescent="0.15">
      <c r="A773" s="2">
        <v>774</v>
      </c>
      <c r="B773" s="2" t="str">
        <f t="shared" si="25"/>
        <v>1</v>
      </c>
      <c r="C773" s="2" t="str">
        <f>J773&amp;COUNTIF($J$3:J773,J773)</f>
        <v>026</v>
      </c>
      <c r="D773" s="51" t="str">
        <f>STEP①【データ貼付】!D772&amp;STEP①【データ貼付】!E772</f>
        <v/>
      </c>
      <c r="E773" s="16">
        <f>STEP①【データ貼付】!G772+ROW()/1000000</f>
        <v>7.7300000000000003E-4</v>
      </c>
      <c r="F773" s="2">
        <f t="shared" si="26"/>
        <v>1</v>
      </c>
      <c r="G773" s="2">
        <f>STEP①【データ貼付】!A772</f>
        <v>0</v>
      </c>
      <c r="H773" s="2">
        <f>STEP①【データ貼付】!B772</f>
        <v>0</v>
      </c>
      <c r="I773" s="49">
        <f>STEP①【データ貼付】!C772</f>
        <v>0</v>
      </c>
      <c r="J773" s="2">
        <f>STEP①【データ貼付】!F772</f>
        <v>0</v>
      </c>
      <c r="K773" s="2">
        <f>STEP①【データ貼付】!G772</f>
        <v>0</v>
      </c>
      <c r="L773" s="2">
        <f>STEP①【データ貼付】!H772</f>
        <v>0</v>
      </c>
      <c r="M773" s="2">
        <f>STEP①【データ貼付】!I772</f>
        <v>0</v>
      </c>
      <c r="N773" s="2">
        <f>STEP①【データ貼付】!J772</f>
        <v>0</v>
      </c>
      <c r="O773" s="2">
        <f>STEP①【データ貼付】!K772</f>
        <v>0</v>
      </c>
    </row>
    <row r="774" spans="1:15" x14ac:dyDescent="0.15">
      <c r="A774" s="2">
        <v>775</v>
      </c>
      <c r="B774" s="2" t="str">
        <f t="shared" si="25"/>
        <v>1</v>
      </c>
      <c r="C774" s="2" t="str">
        <f>J774&amp;COUNTIF($J$3:J774,J774)</f>
        <v>027</v>
      </c>
      <c r="D774" s="51" t="str">
        <f>STEP①【データ貼付】!D773&amp;STEP①【データ貼付】!E773</f>
        <v/>
      </c>
      <c r="E774" s="16">
        <f>STEP①【データ貼付】!G773+ROW()/1000000</f>
        <v>7.7399999999999995E-4</v>
      </c>
      <c r="F774" s="2">
        <f t="shared" si="26"/>
        <v>1</v>
      </c>
      <c r="G774" s="2">
        <f>STEP①【データ貼付】!A773</f>
        <v>0</v>
      </c>
      <c r="H774" s="2">
        <f>STEP①【データ貼付】!B773</f>
        <v>0</v>
      </c>
      <c r="I774" s="49">
        <f>STEP①【データ貼付】!C773</f>
        <v>0</v>
      </c>
      <c r="J774" s="2">
        <f>STEP①【データ貼付】!F773</f>
        <v>0</v>
      </c>
      <c r="K774" s="2">
        <f>STEP①【データ貼付】!G773</f>
        <v>0</v>
      </c>
      <c r="L774" s="2">
        <f>STEP①【データ貼付】!H773</f>
        <v>0</v>
      </c>
      <c r="M774" s="2">
        <f>STEP①【データ貼付】!I773</f>
        <v>0</v>
      </c>
      <c r="N774" s="2">
        <f>STEP①【データ貼付】!J773</f>
        <v>0</v>
      </c>
      <c r="O774" s="2">
        <f>STEP①【データ貼付】!K773</f>
        <v>0</v>
      </c>
    </row>
    <row r="775" spans="1:15" x14ac:dyDescent="0.15">
      <c r="A775" s="2">
        <v>776</v>
      </c>
      <c r="B775" s="2" t="str">
        <f t="shared" si="25"/>
        <v>1</v>
      </c>
      <c r="C775" s="2" t="str">
        <f>J775&amp;COUNTIF($J$3:J775,J775)</f>
        <v>028</v>
      </c>
      <c r="D775" s="51" t="str">
        <f>STEP①【データ貼付】!D774&amp;STEP①【データ貼付】!E774</f>
        <v/>
      </c>
      <c r="E775" s="16">
        <f>STEP①【データ貼付】!G774+ROW()/1000000</f>
        <v>7.7499999999999997E-4</v>
      </c>
      <c r="F775" s="2">
        <f t="shared" si="26"/>
        <v>1</v>
      </c>
      <c r="G775" s="2">
        <f>STEP①【データ貼付】!A774</f>
        <v>0</v>
      </c>
      <c r="H775" s="2">
        <f>STEP①【データ貼付】!B774</f>
        <v>0</v>
      </c>
      <c r="I775" s="49">
        <f>STEP①【データ貼付】!C774</f>
        <v>0</v>
      </c>
      <c r="J775" s="2">
        <f>STEP①【データ貼付】!F774</f>
        <v>0</v>
      </c>
      <c r="K775" s="2">
        <f>STEP①【データ貼付】!G774</f>
        <v>0</v>
      </c>
      <c r="L775" s="2">
        <f>STEP①【データ貼付】!H774</f>
        <v>0</v>
      </c>
      <c r="M775" s="2">
        <f>STEP①【データ貼付】!I774</f>
        <v>0</v>
      </c>
      <c r="N775" s="2">
        <f>STEP①【データ貼付】!J774</f>
        <v>0</v>
      </c>
      <c r="O775" s="2">
        <f>STEP①【データ貼付】!K774</f>
        <v>0</v>
      </c>
    </row>
    <row r="776" spans="1:15" x14ac:dyDescent="0.15">
      <c r="A776" s="2">
        <v>777</v>
      </c>
      <c r="B776" s="2" t="str">
        <f t="shared" si="25"/>
        <v>1</v>
      </c>
      <c r="C776" s="2" t="str">
        <f>J776&amp;COUNTIF($J$3:J776,J776)</f>
        <v>029</v>
      </c>
      <c r="D776" s="51" t="str">
        <f>STEP①【データ貼付】!D775&amp;STEP①【データ貼付】!E775</f>
        <v/>
      </c>
      <c r="E776" s="16">
        <f>STEP①【データ貼付】!G775+ROW()/1000000</f>
        <v>7.76E-4</v>
      </c>
      <c r="F776" s="2">
        <f t="shared" si="26"/>
        <v>1</v>
      </c>
      <c r="G776" s="2">
        <f>STEP①【データ貼付】!A775</f>
        <v>0</v>
      </c>
      <c r="H776" s="2">
        <f>STEP①【データ貼付】!B775</f>
        <v>0</v>
      </c>
      <c r="I776" s="49">
        <f>STEP①【データ貼付】!C775</f>
        <v>0</v>
      </c>
      <c r="J776" s="2">
        <f>STEP①【データ貼付】!F775</f>
        <v>0</v>
      </c>
      <c r="K776" s="2">
        <f>STEP①【データ貼付】!G775</f>
        <v>0</v>
      </c>
      <c r="L776" s="2">
        <f>STEP①【データ貼付】!H775</f>
        <v>0</v>
      </c>
      <c r="M776" s="2">
        <f>STEP①【データ貼付】!I775</f>
        <v>0</v>
      </c>
      <c r="N776" s="2">
        <f>STEP①【データ貼付】!J775</f>
        <v>0</v>
      </c>
      <c r="O776" s="2">
        <f>STEP①【データ貼付】!K775</f>
        <v>0</v>
      </c>
    </row>
    <row r="777" spans="1:15" x14ac:dyDescent="0.15">
      <c r="A777" s="2">
        <v>778</v>
      </c>
      <c r="B777" s="2" t="str">
        <f t="shared" si="25"/>
        <v>1</v>
      </c>
      <c r="C777" s="2" t="str">
        <f>J777&amp;COUNTIF($J$3:J777,J777)</f>
        <v>030</v>
      </c>
      <c r="D777" s="51" t="str">
        <f>STEP①【データ貼付】!D776&amp;STEP①【データ貼付】!E776</f>
        <v/>
      </c>
      <c r="E777" s="16">
        <f>STEP①【データ貼付】!G776+ROW()/1000000</f>
        <v>7.7700000000000002E-4</v>
      </c>
      <c r="F777" s="2">
        <f t="shared" si="26"/>
        <v>1</v>
      </c>
      <c r="G777" s="2">
        <f>STEP①【データ貼付】!A776</f>
        <v>0</v>
      </c>
      <c r="H777" s="2">
        <f>STEP①【データ貼付】!B776</f>
        <v>0</v>
      </c>
      <c r="I777" s="49">
        <f>STEP①【データ貼付】!C776</f>
        <v>0</v>
      </c>
      <c r="J777" s="2">
        <f>STEP①【データ貼付】!F776</f>
        <v>0</v>
      </c>
      <c r="K777" s="2">
        <f>STEP①【データ貼付】!G776</f>
        <v>0</v>
      </c>
      <c r="L777" s="2">
        <f>STEP①【データ貼付】!H776</f>
        <v>0</v>
      </c>
      <c r="M777" s="2">
        <f>STEP①【データ貼付】!I776</f>
        <v>0</v>
      </c>
      <c r="N777" s="2">
        <f>STEP①【データ貼付】!J776</f>
        <v>0</v>
      </c>
      <c r="O777" s="2">
        <f>STEP①【データ貼付】!K776</f>
        <v>0</v>
      </c>
    </row>
    <row r="778" spans="1:15" x14ac:dyDescent="0.15">
      <c r="A778" s="2">
        <v>779</v>
      </c>
      <c r="B778" s="2" t="str">
        <f t="shared" si="25"/>
        <v>1</v>
      </c>
      <c r="C778" s="2" t="str">
        <f>J778&amp;COUNTIF($J$3:J778,J778)</f>
        <v>031</v>
      </c>
      <c r="D778" s="51" t="str">
        <f>STEP①【データ貼付】!D777&amp;STEP①【データ貼付】!E777</f>
        <v/>
      </c>
      <c r="E778" s="16">
        <f>STEP①【データ貼付】!G777+ROW()/1000000</f>
        <v>7.7800000000000005E-4</v>
      </c>
      <c r="F778" s="2">
        <f t="shared" si="26"/>
        <v>1</v>
      </c>
      <c r="G778" s="2">
        <f>STEP①【データ貼付】!A777</f>
        <v>0</v>
      </c>
      <c r="H778" s="2">
        <f>STEP①【データ貼付】!B777</f>
        <v>0</v>
      </c>
      <c r="I778" s="49">
        <f>STEP①【データ貼付】!C777</f>
        <v>0</v>
      </c>
      <c r="J778" s="2">
        <f>STEP①【データ貼付】!F777</f>
        <v>0</v>
      </c>
      <c r="K778" s="2">
        <f>STEP①【データ貼付】!G777</f>
        <v>0</v>
      </c>
      <c r="L778" s="2">
        <f>STEP①【データ貼付】!H777</f>
        <v>0</v>
      </c>
      <c r="M778" s="2">
        <f>STEP①【データ貼付】!I777</f>
        <v>0</v>
      </c>
      <c r="N778" s="2">
        <f>STEP①【データ貼付】!J777</f>
        <v>0</v>
      </c>
      <c r="O778" s="2">
        <f>STEP①【データ貼付】!K777</f>
        <v>0</v>
      </c>
    </row>
    <row r="779" spans="1:15" x14ac:dyDescent="0.15">
      <c r="A779" s="2">
        <v>780</v>
      </c>
      <c r="B779" s="2" t="str">
        <f t="shared" si="25"/>
        <v>1</v>
      </c>
      <c r="C779" s="2" t="str">
        <f>J779&amp;COUNTIF($J$3:J779,J779)</f>
        <v>032</v>
      </c>
      <c r="D779" s="51" t="str">
        <f>STEP①【データ貼付】!D778&amp;STEP①【データ貼付】!E778</f>
        <v/>
      </c>
      <c r="E779" s="16">
        <f>STEP①【データ貼付】!G778+ROW()/1000000</f>
        <v>7.7899999999999996E-4</v>
      </c>
      <c r="F779" s="2">
        <f t="shared" si="26"/>
        <v>1</v>
      </c>
      <c r="G779" s="2">
        <f>STEP①【データ貼付】!A778</f>
        <v>0</v>
      </c>
      <c r="H779" s="2">
        <f>STEP①【データ貼付】!B778</f>
        <v>0</v>
      </c>
      <c r="I779" s="49">
        <f>STEP①【データ貼付】!C778</f>
        <v>0</v>
      </c>
      <c r="J779" s="2">
        <f>STEP①【データ貼付】!F778</f>
        <v>0</v>
      </c>
      <c r="K779" s="2">
        <f>STEP①【データ貼付】!G778</f>
        <v>0</v>
      </c>
      <c r="L779" s="2">
        <f>STEP①【データ貼付】!H778</f>
        <v>0</v>
      </c>
      <c r="M779" s="2">
        <f>STEP①【データ貼付】!I778</f>
        <v>0</v>
      </c>
      <c r="N779" s="2">
        <f>STEP①【データ貼付】!J778</f>
        <v>0</v>
      </c>
      <c r="O779" s="2">
        <f>STEP①【データ貼付】!K778</f>
        <v>0</v>
      </c>
    </row>
    <row r="780" spans="1:15" x14ac:dyDescent="0.15">
      <c r="A780" s="2">
        <v>781</v>
      </c>
      <c r="B780" s="2" t="str">
        <f t="shared" si="25"/>
        <v>1</v>
      </c>
      <c r="C780" s="2" t="str">
        <f>J780&amp;COUNTIF($J$3:J780,J780)</f>
        <v>033</v>
      </c>
      <c r="D780" s="51" t="str">
        <f>STEP①【データ貼付】!D779&amp;STEP①【データ貼付】!E779</f>
        <v/>
      </c>
      <c r="E780" s="16">
        <f>STEP①【データ貼付】!G779+ROW()/1000000</f>
        <v>7.7999999999999999E-4</v>
      </c>
      <c r="F780" s="2">
        <f t="shared" si="26"/>
        <v>1</v>
      </c>
      <c r="G780" s="2">
        <f>STEP①【データ貼付】!A779</f>
        <v>0</v>
      </c>
      <c r="H780" s="2">
        <f>STEP①【データ貼付】!B779</f>
        <v>0</v>
      </c>
      <c r="I780" s="49">
        <f>STEP①【データ貼付】!C779</f>
        <v>0</v>
      </c>
      <c r="J780" s="2">
        <f>STEP①【データ貼付】!F779</f>
        <v>0</v>
      </c>
      <c r="K780" s="2">
        <f>STEP①【データ貼付】!G779</f>
        <v>0</v>
      </c>
      <c r="L780" s="2">
        <f>STEP①【データ貼付】!H779</f>
        <v>0</v>
      </c>
      <c r="M780" s="2">
        <f>STEP①【データ貼付】!I779</f>
        <v>0</v>
      </c>
      <c r="N780" s="2">
        <f>STEP①【データ貼付】!J779</f>
        <v>0</v>
      </c>
      <c r="O780" s="2">
        <f>STEP①【データ貼付】!K779</f>
        <v>0</v>
      </c>
    </row>
    <row r="781" spans="1:15" x14ac:dyDescent="0.15">
      <c r="A781" s="2">
        <v>782</v>
      </c>
      <c r="B781" s="2" t="str">
        <f t="shared" si="25"/>
        <v>1</v>
      </c>
      <c r="C781" s="2" t="str">
        <f>J781&amp;COUNTIF($J$3:J781,J781)</f>
        <v>034</v>
      </c>
      <c r="D781" s="51" t="str">
        <f>STEP①【データ貼付】!D780&amp;STEP①【データ貼付】!E780</f>
        <v/>
      </c>
      <c r="E781" s="16">
        <f>STEP①【データ貼付】!G780+ROW()/1000000</f>
        <v>7.8100000000000001E-4</v>
      </c>
      <c r="F781" s="2">
        <f t="shared" si="26"/>
        <v>1</v>
      </c>
      <c r="G781" s="2">
        <f>STEP①【データ貼付】!A780</f>
        <v>0</v>
      </c>
      <c r="H781" s="2">
        <f>STEP①【データ貼付】!B780</f>
        <v>0</v>
      </c>
      <c r="I781" s="49">
        <f>STEP①【データ貼付】!C780</f>
        <v>0</v>
      </c>
      <c r="J781" s="2">
        <f>STEP①【データ貼付】!F780</f>
        <v>0</v>
      </c>
      <c r="K781" s="2">
        <f>STEP①【データ貼付】!G780</f>
        <v>0</v>
      </c>
      <c r="L781" s="2">
        <f>STEP①【データ貼付】!H780</f>
        <v>0</v>
      </c>
      <c r="M781" s="2">
        <f>STEP①【データ貼付】!I780</f>
        <v>0</v>
      </c>
      <c r="N781" s="2">
        <f>STEP①【データ貼付】!J780</f>
        <v>0</v>
      </c>
      <c r="O781" s="2">
        <f>STEP①【データ貼付】!K780</f>
        <v>0</v>
      </c>
    </row>
    <row r="782" spans="1:15" x14ac:dyDescent="0.15">
      <c r="A782" s="2">
        <v>783</v>
      </c>
      <c r="B782" s="2" t="str">
        <f t="shared" si="25"/>
        <v>1</v>
      </c>
      <c r="C782" s="2" t="str">
        <f>J782&amp;COUNTIF($J$3:J782,J782)</f>
        <v>035</v>
      </c>
      <c r="D782" s="51" t="str">
        <f>STEP①【データ貼付】!D781&amp;STEP①【データ貼付】!E781</f>
        <v/>
      </c>
      <c r="E782" s="16">
        <f>STEP①【データ貼付】!G781+ROW()/1000000</f>
        <v>7.8200000000000003E-4</v>
      </c>
      <c r="F782" s="2">
        <f t="shared" si="26"/>
        <v>1</v>
      </c>
      <c r="G782" s="2">
        <f>STEP①【データ貼付】!A781</f>
        <v>0</v>
      </c>
      <c r="H782" s="2">
        <f>STEP①【データ貼付】!B781</f>
        <v>0</v>
      </c>
      <c r="I782" s="49">
        <f>STEP①【データ貼付】!C781</f>
        <v>0</v>
      </c>
      <c r="J782" s="2">
        <f>STEP①【データ貼付】!F781</f>
        <v>0</v>
      </c>
      <c r="K782" s="2">
        <f>STEP①【データ貼付】!G781</f>
        <v>0</v>
      </c>
      <c r="L782" s="2">
        <f>STEP①【データ貼付】!H781</f>
        <v>0</v>
      </c>
      <c r="M782" s="2">
        <f>STEP①【データ貼付】!I781</f>
        <v>0</v>
      </c>
      <c r="N782" s="2">
        <f>STEP①【データ貼付】!J781</f>
        <v>0</v>
      </c>
      <c r="O782" s="2">
        <f>STEP①【データ貼付】!K781</f>
        <v>0</v>
      </c>
    </row>
    <row r="783" spans="1:15" x14ac:dyDescent="0.15">
      <c r="A783" s="2">
        <v>784</v>
      </c>
      <c r="B783" s="2" t="str">
        <f t="shared" si="25"/>
        <v>1</v>
      </c>
      <c r="C783" s="2" t="str">
        <f>J783&amp;COUNTIF($J$3:J783,J783)</f>
        <v>036</v>
      </c>
      <c r="D783" s="51" t="str">
        <f>STEP①【データ貼付】!D782&amp;STEP①【データ貼付】!E782</f>
        <v/>
      </c>
      <c r="E783" s="16">
        <f>STEP①【データ貼付】!G782+ROW()/1000000</f>
        <v>7.8299999999999995E-4</v>
      </c>
      <c r="F783" s="2">
        <f t="shared" si="26"/>
        <v>1</v>
      </c>
      <c r="G783" s="2">
        <f>STEP①【データ貼付】!A782</f>
        <v>0</v>
      </c>
      <c r="H783" s="2">
        <f>STEP①【データ貼付】!B782</f>
        <v>0</v>
      </c>
      <c r="I783" s="49">
        <f>STEP①【データ貼付】!C782</f>
        <v>0</v>
      </c>
      <c r="J783" s="2">
        <f>STEP①【データ貼付】!F782</f>
        <v>0</v>
      </c>
      <c r="K783" s="2">
        <f>STEP①【データ貼付】!G782</f>
        <v>0</v>
      </c>
      <c r="L783" s="2">
        <f>STEP①【データ貼付】!H782</f>
        <v>0</v>
      </c>
      <c r="M783" s="2">
        <f>STEP①【データ貼付】!I782</f>
        <v>0</v>
      </c>
      <c r="N783" s="2">
        <f>STEP①【データ貼付】!J782</f>
        <v>0</v>
      </c>
      <c r="O783" s="2">
        <f>STEP①【データ貼付】!K782</f>
        <v>0</v>
      </c>
    </row>
    <row r="784" spans="1:15" x14ac:dyDescent="0.15">
      <c r="A784" s="2">
        <v>785</v>
      </c>
      <c r="B784" s="2" t="str">
        <f t="shared" si="25"/>
        <v>1</v>
      </c>
      <c r="C784" s="2" t="str">
        <f>J784&amp;COUNTIF($J$3:J784,J784)</f>
        <v>037</v>
      </c>
      <c r="D784" s="51" t="str">
        <f>STEP①【データ貼付】!D783&amp;STEP①【データ貼付】!E783</f>
        <v/>
      </c>
      <c r="E784" s="16">
        <f>STEP①【データ貼付】!G783+ROW()/1000000</f>
        <v>7.8399999999999997E-4</v>
      </c>
      <c r="F784" s="2">
        <f t="shared" si="26"/>
        <v>1</v>
      </c>
      <c r="G784" s="2">
        <f>STEP①【データ貼付】!A783</f>
        <v>0</v>
      </c>
      <c r="H784" s="2">
        <f>STEP①【データ貼付】!B783</f>
        <v>0</v>
      </c>
      <c r="I784" s="49">
        <f>STEP①【データ貼付】!C783</f>
        <v>0</v>
      </c>
      <c r="J784" s="2">
        <f>STEP①【データ貼付】!F783</f>
        <v>0</v>
      </c>
      <c r="K784" s="2">
        <f>STEP①【データ貼付】!G783</f>
        <v>0</v>
      </c>
      <c r="L784" s="2">
        <f>STEP①【データ貼付】!H783</f>
        <v>0</v>
      </c>
      <c r="M784" s="2">
        <f>STEP①【データ貼付】!I783</f>
        <v>0</v>
      </c>
      <c r="N784" s="2">
        <f>STEP①【データ貼付】!J783</f>
        <v>0</v>
      </c>
      <c r="O784" s="2">
        <f>STEP①【データ貼付】!K783</f>
        <v>0</v>
      </c>
    </row>
    <row r="785" spans="1:15" x14ac:dyDescent="0.15">
      <c r="A785" s="2">
        <v>786</v>
      </c>
      <c r="B785" s="2" t="str">
        <f t="shared" si="25"/>
        <v>1</v>
      </c>
      <c r="C785" s="2" t="str">
        <f>J785&amp;COUNTIF($J$3:J785,J785)</f>
        <v>038</v>
      </c>
      <c r="D785" s="51" t="str">
        <f>STEP①【データ貼付】!D784&amp;STEP①【データ貼付】!E784</f>
        <v/>
      </c>
      <c r="E785" s="16">
        <f>STEP①【データ貼付】!G784+ROW()/1000000</f>
        <v>7.85E-4</v>
      </c>
      <c r="F785" s="2">
        <f t="shared" si="26"/>
        <v>1</v>
      </c>
      <c r="G785" s="2">
        <f>STEP①【データ貼付】!A784</f>
        <v>0</v>
      </c>
      <c r="H785" s="2">
        <f>STEP①【データ貼付】!B784</f>
        <v>0</v>
      </c>
      <c r="I785" s="49">
        <f>STEP①【データ貼付】!C784</f>
        <v>0</v>
      </c>
      <c r="J785" s="2">
        <f>STEP①【データ貼付】!F784</f>
        <v>0</v>
      </c>
      <c r="K785" s="2">
        <f>STEP①【データ貼付】!G784</f>
        <v>0</v>
      </c>
      <c r="L785" s="2">
        <f>STEP①【データ貼付】!H784</f>
        <v>0</v>
      </c>
      <c r="M785" s="2">
        <f>STEP①【データ貼付】!I784</f>
        <v>0</v>
      </c>
      <c r="N785" s="2">
        <f>STEP①【データ貼付】!J784</f>
        <v>0</v>
      </c>
      <c r="O785" s="2">
        <f>STEP①【データ貼付】!K784</f>
        <v>0</v>
      </c>
    </row>
    <row r="786" spans="1:15" x14ac:dyDescent="0.15">
      <c r="A786" s="2">
        <v>787</v>
      </c>
      <c r="B786" s="2" t="str">
        <f t="shared" si="25"/>
        <v>1</v>
      </c>
      <c r="C786" s="2" t="str">
        <f>J786&amp;COUNTIF($J$3:J786,J786)</f>
        <v>039</v>
      </c>
      <c r="D786" s="51" t="str">
        <f>STEP①【データ貼付】!D785&amp;STEP①【データ貼付】!E785</f>
        <v/>
      </c>
      <c r="E786" s="16">
        <f>STEP①【データ貼付】!G785+ROW()/1000000</f>
        <v>7.8600000000000002E-4</v>
      </c>
      <c r="F786" s="2">
        <f t="shared" si="26"/>
        <v>1</v>
      </c>
      <c r="G786" s="2">
        <f>STEP①【データ貼付】!A785</f>
        <v>0</v>
      </c>
      <c r="H786" s="2">
        <f>STEP①【データ貼付】!B785</f>
        <v>0</v>
      </c>
      <c r="I786" s="49">
        <f>STEP①【データ貼付】!C785</f>
        <v>0</v>
      </c>
      <c r="J786" s="2">
        <f>STEP①【データ貼付】!F785</f>
        <v>0</v>
      </c>
      <c r="K786" s="2">
        <f>STEP①【データ貼付】!G785</f>
        <v>0</v>
      </c>
      <c r="L786" s="2">
        <f>STEP①【データ貼付】!H785</f>
        <v>0</v>
      </c>
      <c r="M786" s="2">
        <f>STEP①【データ貼付】!I785</f>
        <v>0</v>
      </c>
      <c r="N786" s="2">
        <f>STEP①【データ貼付】!J785</f>
        <v>0</v>
      </c>
      <c r="O786" s="2">
        <f>STEP①【データ貼付】!K785</f>
        <v>0</v>
      </c>
    </row>
    <row r="787" spans="1:15" x14ac:dyDescent="0.15">
      <c r="A787" s="2">
        <v>788</v>
      </c>
      <c r="B787" s="2" t="str">
        <f t="shared" si="25"/>
        <v>1</v>
      </c>
      <c r="C787" s="2" t="str">
        <f>J787&amp;COUNTIF($J$3:J787,J787)</f>
        <v>040</v>
      </c>
      <c r="D787" s="51" t="str">
        <f>STEP①【データ貼付】!D786&amp;STEP①【データ貼付】!E786</f>
        <v/>
      </c>
      <c r="E787" s="16">
        <f>STEP①【データ貼付】!G786+ROW()/1000000</f>
        <v>7.8700000000000005E-4</v>
      </c>
      <c r="F787" s="2">
        <f t="shared" si="26"/>
        <v>1</v>
      </c>
      <c r="G787" s="2">
        <f>STEP①【データ貼付】!A786</f>
        <v>0</v>
      </c>
      <c r="H787" s="2">
        <f>STEP①【データ貼付】!B786</f>
        <v>0</v>
      </c>
      <c r="I787" s="49">
        <f>STEP①【データ貼付】!C786</f>
        <v>0</v>
      </c>
      <c r="J787" s="2">
        <f>STEP①【データ貼付】!F786</f>
        <v>0</v>
      </c>
      <c r="K787" s="2">
        <f>STEP①【データ貼付】!G786</f>
        <v>0</v>
      </c>
      <c r="L787" s="2">
        <f>STEP①【データ貼付】!H786</f>
        <v>0</v>
      </c>
      <c r="M787" s="2">
        <f>STEP①【データ貼付】!I786</f>
        <v>0</v>
      </c>
      <c r="N787" s="2">
        <f>STEP①【データ貼付】!J786</f>
        <v>0</v>
      </c>
      <c r="O787" s="2">
        <f>STEP①【データ貼付】!K786</f>
        <v>0</v>
      </c>
    </row>
    <row r="788" spans="1:15" x14ac:dyDescent="0.15">
      <c r="A788" s="2">
        <v>789</v>
      </c>
      <c r="B788" s="2" t="str">
        <f t="shared" si="25"/>
        <v>1</v>
      </c>
      <c r="C788" s="2" t="str">
        <f>J788&amp;COUNTIF($J$3:J788,J788)</f>
        <v>041</v>
      </c>
      <c r="D788" s="51" t="str">
        <f>STEP①【データ貼付】!D787&amp;STEP①【データ貼付】!E787</f>
        <v/>
      </c>
      <c r="E788" s="16">
        <f>STEP①【データ貼付】!G787+ROW()/1000000</f>
        <v>7.8799999999999996E-4</v>
      </c>
      <c r="F788" s="2">
        <f t="shared" si="26"/>
        <v>1</v>
      </c>
      <c r="G788" s="2">
        <f>STEP①【データ貼付】!A787</f>
        <v>0</v>
      </c>
      <c r="H788" s="2">
        <f>STEP①【データ貼付】!B787</f>
        <v>0</v>
      </c>
      <c r="I788" s="49">
        <f>STEP①【データ貼付】!C787</f>
        <v>0</v>
      </c>
      <c r="J788" s="2">
        <f>STEP①【データ貼付】!F787</f>
        <v>0</v>
      </c>
      <c r="K788" s="2">
        <f>STEP①【データ貼付】!G787</f>
        <v>0</v>
      </c>
      <c r="L788" s="2">
        <f>STEP①【データ貼付】!H787</f>
        <v>0</v>
      </c>
      <c r="M788" s="2">
        <f>STEP①【データ貼付】!I787</f>
        <v>0</v>
      </c>
      <c r="N788" s="2">
        <f>STEP①【データ貼付】!J787</f>
        <v>0</v>
      </c>
      <c r="O788" s="2">
        <f>STEP①【データ貼付】!K787</f>
        <v>0</v>
      </c>
    </row>
    <row r="789" spans="1:15" x14ac:dyDescent="0.15">
      <c r="A789" s="2">
        <v>790</v>
      </c>
      <c r="B789" s="2" t="str">
        <f t="shared" si="25"/>
        <v>1</v>
      </c>
      <c r="C789" s="2" t="str">
        <f>J789&amp;COUNTIF($J$3:J789,J789)</f>
        <v>042</v>
      </c>
      <c r="D789" s="51" t="str">
        <f>STEP①【データ貼付】!D788&amp;STEP①【データ貼付】!E788</f>
        <v/>
      </c>
      <c r="E789" s="16">
        <f>STEP①【データ貼付】!G788+ROW()/1000000</f>
        <v>7.8899999999999999E-4</v>
      </c>
      <c r="F789" s="2">
        <f t="shared" si="26"/>
        <v>1</v>
      </c>
      <c r="G789" s="2">
        <f>STEP①【データ貼付】!A788</f>
        <v>0</v>
      </c>
      <c r="H789" s="2">
        <f>STEP①【データ貼付】!B788</f>
        <v>0</v>
      </c>
      <c r="I789" s="49">
        <f>STEP①【データ貼付】!C788</f>
        <v>0</v>
      </c>
      <c r="J789" s="2">
        <f>STEP①【データ貼付】!F788</f>
        <v>0</v>
      </c>
      <c r="K789" s="2">
        <f>STEP①【データ貼付】!G788</f>
        <v>0</v>
      </c>
      <c r="L789" s="2">
        <f>STEP①【データ貼付】!H788</f>
        <v>0</v>
      </c>
      <c r="M789" s="2">
        <f>STEP①【データ貼付】!I788</f>
        <v>0</v>
      </c>
      <c r="N789" s="2">
        <f>STEP①【データ貼付】!J788</f>
        <v>0</v>
      </c>
      <c r="O789" s="2">
        <f>STEP①【データ貼付】!K788</f>
        <v>0</v>
      </c>
    </row>
    <row r="790" spans="1:15" x14ac:dyDescent="0.15">
      <c r="A790" s="2">
        <v>791</v>
      </c>
      <c r="B790" s="2" t="str">
        <f t="shared" si="25"/>
        <v>1</v>
      </c>
      <c r="C790" s="2" t="str">
        <f>J790&amp;COUNTIF($J$3:J790,J790)</f>
        <v>043</v>
      </c>
      <c r="D790" s="51" t="str">
        <f>STEP①【データ貼付】!D789&amp;STEP①【データ貼付】!E789</f>
        <v/>
      </c>
      <c r="E790" s="16">
        <f>STEP①【データ貼付】!G789+ROW()/1000000</f>
        <v>7.9000000000000001E-4</v>
      </c>
      <c r="F790" s="2">
        <f t="shared" si="26"/>
        <v>1</v>
      </c>
      <c r="G790" s="2">
        <f>STEP①【データ貼付】!A789</f>
        <v>0</v>
      </c>
      <c r="H790" s="2">
        <f>STEP①【データ貼付】!B789</f>
        <v>0</v>
      </c>
      <c r="I790" s="49">
        <f>STEP①【データ貼付】!C789</f>
        <v>0</v>
      </c>
      <c r="J790" s="2">
        <f>STEP①【データ貼付】!F789</f>
        <v>0</v>
      </c>
      <c r="K790" s="2">
        <f>STEP①【データ貼付】!G789</f>
        <v>0</v>
      </c>
      <c r="L790" s="2">
        <f>STEP①【データ貼付】!H789</f>
        <v>0</v>
      </c>
      <c r="M790" s="2">
        <f>STEP①【データ貼付】!I789</f>
        <v>0</v>
      </c>
      <c r="N790" s="2">
        <f>STEP①【データ貼付】!J789</f>
        <v>0</v>
      </c>
      <c r="O790" s="2">
        <f>STEP①【データ貼付】!K789</f>
        <v>0</v>
      </c>
    </row>
    <row r="791" spans="1:15" x14ac:dyDescent="0.15">
      <c r="A791" s="2">
        <v>792</v>
      </c>
      <c r="B791" s="2" t="str">
        <f t="shared" si="25"/>
        <v>1</v>
      </c>
      <c r="C791" s="2" t="str">
        <f>J791&amp;COUNTIF($J$3:J791,J791)</f>
        <v>044</v>
      </c>
      <c r="D791" s="51" t="str">
        <f>STEP①【データ貼付】!D790&amp;STEP①【データ貼付】!E790</f>
        <v/>
      </c>
      <c r="E791" s="16">
        <f>STEP①【データ貼付】!G790+ROW()/1000000</f>
        <v>7.9100000000000004E-4</v>
      </c>
      <c r="F791" s="2">
        <f t="shared" si="26"/>
        <v>1</v>
      </c>
      <c r="G791" s="2">
        <f>STEP①【データ貼付】!A790</f>
        <v>0</v>
      </c>
      <c r="H791" s="2">
        <f>STEP①【データ貼付】!B790</f>
        <v>0</v>
      </c>
      <c r="I791" s="49">
        <f>STEP①【データ貼付】!C790</f>
        <v>0</v>
      </c>
      <c r="J791" s="2">
        <f>STEP①【データ貼付】!F790</f>
        <v>0</v>
      </c>
      <c r="K791" s="2">
        <f>STEP①【データ貼付】!G790</f>
        <v>0</v>
      </c>
      <c r="L791" s="2">
        <f>STEP①【データ貼付】!H790</f>
        <v>0</v>
      </c>
      <c r="M791" s="2">
        <f>STEP①【データ貼付】!I790</f>
        <v>0</v>
      </c>
      <c r="N791" s="2">
        <f>STEP①【データ貼付】!J790</f>
        <v>0</v>
      </c>
      <c r="O791" s="2">
        <f>STEP①【データ貼付】!K790</f>
        <v>0</v>
      </c>
    </row>
    <row r="792" spans="1:15" x14ac:dyDescent="0.15">
      <c r="A792" s="2">
        <v>793</v>
      </c>
      <c r="B792" s="2" t="str">
        <f t="shared" si="25"/>
        <v>1</v>
      </c>
      <c r="C792" s="2" t="str">
        <f>J792&amp;COUNTIF($J$3:J792,J792)</f>
        <v>045</v>
      </c>
      <c r="D792" s="51" t="str">
        <f>STEP①【データ貼付】!D791&amp;STEP①【データ貼付】!E791</f>
        <v/>
      </c>
      <c r="E792" s="16">
        <f>STEP①【データ貼付】!G791+ROW()/1000000</f>
        <v>7.9199999999999995E-4</v>
      </c>
      <c r="F792" s="2">
        <f t="shared" si="26"/>
        <v>1</v>
      </c>
      <c r="G792" s="2">
        <f>STEP①【データ貼付】!A791</f>
        <v>0</v>
      </c>
      <c r="H792" s="2">
        <f>STEP①【データ貼付】!B791</f>
        <v>0</v>
      </c>
      <c r="I792" s="49">
        <f>STEP①【データ貼付】!C791</f>
        <v>0</v>
      </c>
      <c r="J792" s="2">
        <f>STEP①【データ貼付】!F791</f>
        <v>0</v>
      </c>
      <c r="K792" s="2">
        <f>STEP①【データ貼付】!G791</f>
        <v>0</v>
      </c>
      <c r="L792" s="2">
        <f>STEP①【データ貼付】!H791</f>
        <v>0</v>
      </c>
      <c r="M792" s="2">
        <f>STEP①【データ貼付】!I791</f>
        <v>0</v>
      </c>
      <c r="N792" s="2">
        <f>STEP①【データ貼付】!J791</f>
        <v>0</v>
      </c>
      <c r="O792" s="2">
        <f>STEP①【データ貼付】!K791</f>
        <v>0</v>
      </c>
    </row>
    <row r="793" spans="1:15" x14ac:dyDescent="0.15">
      <c r="A793" s="2">
        <v>794</v>
      </c>
      <c r="B793" s="2" t="str">
        <f t="shared" si="25"/>
        <v>1</v>
      </c>
      <c r="C793" s="2" t="str">
        <f>J793&amp;COUNTIF($J$3:J793,J793)</f>
        <v>046</v>
      </c>
      <c r="D793" s="51" t="str">
        <f>STEP①【データ貼付】!D792&amp;STEP①【データ貼付】!E792</f>
        <v/>
      </c>
      <c r="E793" s="16">
        <f>STEP①【データ貼付】!G792+ROW()/1000000</f>
        <v>7.9299999999999998E-4</v>
      </c>
      <c r="F793" s="2">
        <f t="shared" si="26"/>
        <v>1</v>
      </c>
      <c r="G793" s="2">
        <f>STEP①【データ貼付】!A792</f>
        <v>0</v>
      </c>
      <c r="H793" s="2">
        <f>STEP①【データ貼付】!B792</f>
        <v>0</v>
      </c>
      <c r="I793" s="49">
        <f>STEP①【データ貼付】!C792</f>
        <v>0</v>
      </c>
      <c r="J793" s="2">
        <f>STEP①【データ貼付】!F792</f>
        <v>0</v>
      </c>
      <c r="K793" s="2">
        <f>STEP①【データ貼付】!G792</f>
        <v>0</v>
      </c>
      <c r="L793" s="2">
        <f>STEP①【データ貼付】!H792</f>
        <v>0</v>
      </c>
      <c r="M793" s="2">
        <f>STEP①【データ貼付】!I792</f>
        <v>0</v>
      </c>
      <c r="N793" s="2">
        <f>STEP①【データ貼付】!J792</f>
        <v>0</v>
      </c>
      <c r="O793" s="2">
        <f>STEP①【データ貼付】!K792</f>
        <v>0</v>
      </c>
    </row>
    <row r="794" spans="1:15" x14ac:dyDescent="0.15">
      <c r="A794" s="2">
        <v>795</v>
      </c>
      <c r="B794" s="2" t="str">
        <f t="shared" si="25"/>
        <v>1</v>
      </c>
      <c r="C794" s="2" t="str">
        <f>J794&amp;COUNTIF($J$3:J794,J794)</f>
        <v>047</v>
      </c>
      <c r="D794" s="51" t="str">
        <f>STEP①【データ貼付】!D793&amp;STEP①【データ貼付】!E793</f>
        <v/>
      </c>
      <c r="E794" s="16">
        <f>STEP①【データ貼付】!G793+ROW()/1000000</f>
        <v>7.94E-4</v>
      </c>
      <c r="F794" s="2">
        <f t="shared" si="26"/>
        <v>1</v>
      </c>
      <c r="G794" s="2">
        <f>STEP①【データ貼付】!A793</f>
        <v>0</v>
      </c>
      <c r="H794" s="2">
        <f>STEP①【データ貼付】!B793</f>
        <v>0</v>
      </c>
      <c r="I794" s="49">
        <f>STEP①【データ貼付】!C793</f>
        <v>0</v>
      </c>
      <c r="J794" s="2">
        <f>STEP①【データ貼付】!F793</f>
        <v>0</v>
      </c>
      <c r="K794" s="2">
        <f>STEP①【データ貼付】!G793</f>
        <v>0</v>
      </c>
      <c r="L794" s="2">
        <f>STEP①【データ貼付】!H793</f>
        <v>0</v>
      </c>
      <c r="M794" s="2">
        <f>STEP①【データ貼付】!I793</f>
        <v>0</v>
      </c>
      <c r="N794" s="2">
        <f>STEP①【データ貼付】!J793</f>
        <v>0</v>
      </c>
      <c r="O794" s="2">
        <f>STEP①【データ貼付】!K793</f>
        <v>0</v>
      </c>
    </row>
    <row r="795" spans="1:15" x14ac:dyDescent="0.15">
      <c r="A795" s="2">
        <v>796</v>
      </c>
      <c r="B795" s="2" t="str">
        <f t="shared" si="25"/>
        <v>1</v>
      </c>
      <c r="C795" s="2" t="str">
        <f>J795&amp;COUNTIF($J$3:J795,J795)</f>
        <v>048</v>
      </c>
      <c r="D795" s="51" t="str">
        <f>STEP①【データ貼付】!D794&amp;STEP①【データ貼付】!E794</f>
        <v/>
      </c>
      <c r="E795" s="16">
        <f>STEP①【データ貼付】!G794+ROW()/1000000</f>
        <v>7.9500000000000003E-4</v>
      </c>
      <c r="F795" s="2">
        <f t="shared" si="26"/>
        <v>1</v>
      </c>
      <c r="G795" s="2">
        <f>STEP①【データ貼付】!A794</f>
        <v>0</v>
      </c>
      <c r="H795" s="2">
        <f>STEP①【データ貼付】!B794</f>
        <v>0</v>
      </c>
      <c r="I795" s="49">
        <f>STEP①【データ貼付】!C794</f>
        <v>0</v>
      </c>
      <c r="J795" s="2">
        <f>STEP①【データ貼付】!F794</f>
        <v>0</v>
      </c>
      <c r="K795" s="2">
        <f>STEP①【データ貼付】!G794</f>
        <v>0</v>
      </c>
      <c r="L795" s="2">
        <f>STEP①【データ貼付】!H794</f>
        <v>0</v>
      </c>
      <c r="M795" s="2">
        <f>STEP①【データ貼付】!I794</f>
        <v>0</v>
      </c>
      <c r="N795" s="2">
        <f>STEP①【データ貼付】!J794</f>
        <v>0</v>
      </c>
      <c r="O795" s="2">
        <f>STEP①【データ貼付】!K794</f>
        <v>0</v>
      </c>
    </row>
    <row r="796" spans="1:15" x14ac:dyDescent="0.15">
      <c r="A796" s="2">
        <v>797</v>
      </c>
      <c r="B796" s="2" t="str">
        <f t="shared" si="25"/>
        <v>1</v>
      </c>
      <c r="C796" s="2" t="str">
        <f>J796&amp;COUNTIF($J$3:J796,J796)</f>
        <v>049</v>
      </c>
      <c r="D796" s="51" t="str">
        <f>STEP①【データ貼付】!D795&amp;STEP①【データ貼付】!E795</f>
        <v/>
      </c>
      <c r="E796" s="16">
        <f>STEP①【データ貼付】!G795+ROW()/1000000</f>
        <v>7.9600000000000005E-4</v>
      </c>
      <c r="F796" s="2">
        <f t="shared" si="26"/>
        <v>1</v>
      </c>
      <c r="G796" s="2">
        <f>STEP①【データ貼付】!A795</f>
        <v>0</v>
      </c>
      <c r="H796" s="2">
        <f>STEP①【データ貼付】!B795</f>
        <v>0</v>
      </c>
      <c r="I796" s="49">
        <f>STEP①【データ貼付】!C795</f>
        <v>0</v>
      </c>
      <c r="J796" s="2">
        <f>STEP①【データ貼付】!F795</f>
        <v>0</v>
      </c>
      <c r="K796" s="2">
        <f>STEP①【データ貼付】!G795</f>
        <v>0</v>
      </c>
      <c r="L796" s="2">
        <f>STEP①【データ貼付】!H795</f>
        <v>0</v>
      </c>
      <c r="M796" s="2">
        <f>STEP①【データ貼付】!I795</f>
        <v>0</v>
      </c>
      <c r="N796" s="2">
        <f>STEP①【データ貼付】!J795</f>
        <v>0</v>
      </c>
      <c r="O796" s="2">
        <f>STEP①【データ貼付】!K795</f>
        <v>0</v>
      </c>
    </row>
    <row r="797" spans="1:15" x14ac:dyDescent="0.15">
      <c r="A797" s="2">
        <v>798</v>
      </c>
      <c r="B797" s="2" t="str">
        <f t="shared" si="25"/>
        <v>1</v>
      </c>
      <c r="C797" s="2" t="str">
        <f>J797&amp;COUNTIF($J$3:J797,J797)</f>
        <v>050</v>
      </c>
      <c r="D797" s="51" t="str">
        <f>STEP①【データ貼付】!D796&amp;STEP①【データ貼付】!E796</f>
        <v/>
      </c>
      <c r="E797" s="16">
        <f>STEP①【データ貼付】!G796+ROW()/1000000</f>
        <v>7.9699999999999997E-4</v>
      </c>
      <c r="F797" s="2">
        <f t="shared" si="26"/>
        <v>1</v>
      </c>
      <c r="G797" s="2">
        <f>STEP①【データ貼付】!A796</f>
        <v>0</v>
      </c>
      <c r="H797" s="2">
        <f>STEP①【データ貼付】!B796</f>
        <v>0</v>
      </c>
      <c r="I797" s="49">
        <f>STEP①【データ貼付】!C796</f>
        <v>0</v>
      </c>
      <c r="J797" s="2">
        <f>STEP①【データ貼付】!F796</f>
        <v>0</v>
      </c>
      <c r="K797" s="2">
        <f>STEP①【データ貼付】!G796</f>
        <v>0</v>
      </c>
      <c r="L797" s="2">
        <f>STEP①【データ貼付】!H796</f>
        <v>0</v>
      </c>
      <c r="M797" s="2">
        <f>STEP①【データ貼付】!I796</f>
        <v>0</v>
      </c>
      <c r="N797" s="2">
        <f>STEP①【データ貼付】!J796</f>
        <v>0</v>
      </c>
      <c r="O797" s="2">
        <f>STEP①【データ貼付】!K796</f>
        <v>0</v>
      </c>
    </row>
    <row r="798" spans="1:15" x14ac:dyDescent="0.15">
      <c r="A798" s="2">
        <v>799</v>
      </c>
      <c r="B798" s="2" t="str">
        <f t="shared" si="25"/>
        <v>1</v>
      </c>
      <c r="C798" s="2" t="str">
        <f>J798&amp;COUNTIF($J$3:J798,J798)</f>
        <v>051</v>
      </c>
      <c r="D798" s="51" t="str">
        <f>STEP①【データ貼付】!D797&amp;STEP①【データ貼付】!E797</f>
        <v/>
      </c>
      <c r="E798" s="16">
        <f>STEP①【データ貼付】!G797+ROW()/1000000</f>
        <v>7.9799999999999999E-4</v>
      </c>
      <c r="F798" s="2">
        <f t="shared" si="26"/>
        <v>1</v>
      </c>
      <c r="G798" s="2">
        <f>STEP①【データ貼付】!A797</f>
        <v>0</v>
      </c>
      <c r="H798" s="2">
        <f>STEP①【データ貼付】!B797</f>
        <v>0</v>
      </c>
      <c r="I798" s="49">
        <f>STEP①【データ貼付】!C797</f>
        <v>0</v>
      </c>
      <c r="J798" s="2">
        <f>STEP①【データ貼付】!F797</f>
        <v>0</v>
      </c>
      <c r="K798" s="2">
        <f>STEP①【データ貼付】!G797</f>
        <v>0</v>
      </c>
      <c r="L798" s="2">
        <f>STEP①【データ貼付】!H797</f>
        <v>0</v>
      </c>
      <c r="M798" s="2">
        <f>STEP①【データ貼付】!I797</f>
        <v>0</v>
      </c>
      <c r="N798" s="2">
        <f>STEP①【データ貼付】!J797</f>
        <v>0</v>
      </c>
      <c r="O798" s="2">
        <f>STEP①【データ貼付】!K797</f>
        <v>0</v>
      </c>
    </row>
    <row r="799" spans="1:15" x14ac:dyDescent="0.15">
      <c r="A799" s="2">
        <v>800</v>
      </c>
      <c r="B799" s="2" t="str">
        <f t="shared" si="25"/>
        <v>1</v>
      </c>
      <c r="C799" s="2" t="str">
        <f>J799&amp;COUNTIF($J$3:J799,J799)</f>
        <v>052</v>
      </c>
      <c r="D799" s="51" t="str">
        <f>STEP①【データ貼付】!D798&amp;STEP①【データ貼付】!E798</f>
        <v/>
      </c>
      <c r="E799" s="16">
        <f>STEP①【データ貼付】!G798+ROW()/1000000</f>
        <v>7.9900000000000001E-4</v>
      </c>
      <c r="F799" s="2">
        <f t="shared" si="26"/>
        <v>1</v>
      </c>
      <c r="G799" s="2">
        <f>STEP①【データ貼付】!A798</f>
        <v>0</v>
      </c>
      <c r="H799" s="2">
        <f>STEP①【データ貼付】!B798</f>
        <v>0</v>
      </c>
      <c r="I799" s="49">
        <f>STEP①【データ貼付】!C798</f>
        <v>0</v>
      </c>
      <c r="J799" s="2">
        <f>STEP①【データ貼付】!F798</f>
        <v>0</v>
      </c>
      <c r="K799" s="2">
        <f>STEP①【データ貼付】!G798</f>
        <v>0</v>
      </c>
      <c r="L799" s="2">
        <f>STEP①【データ貼付】!H798</f>
        <v>0</v>
      </c>
      <c r="M799" s="2">
        <f>STEP①【データ貼付】!I798</f>
        <v>0</v>
      </c>
      <c r="N799" s="2">
        <f>STEP①【データ貼付】!J798</f>
        <v>0</v>
      </c>
      <c r="O799" s="2">
        <f>STEP①【データ貼付】!K798</f>
        <v>0</v>
      </c>
    </row>
    <row r="800" spans="1:15" x14ac:dyDescent="0.15">
      <c r="A800" s="2">
        <v>801</v>
      </c>
      <c r="B800" s="2" t="str">
        <f t="shared" si="25"/>
        <v>1</v>
      </c>
      <c r="C800" s="2" t="str">
        <f>J800&amp;COUNTIF($J$3:J800,J800)</f>
        <v>053</v>
      </c>
      <c r="D800" s="51" t="str">
        <f>STEP①【データ貼付】!D799&amp;STEP①【データ貼付】!E799</f>
        <v/>
      </c>
      <c r="E800" s="16">
        <f>STEP①【データ貼付】!G799+ROW()/1000000</f>
        <v>8.0000000000000004E-4</v>
      </c>
      <c r="F800" s="2">
        <f t="shared" si="26"/>
        <v>1</v>
      </c>
      <c r="G800" s="2">
        <f>STEP①【データ貼付】!A799</f>
        <v>0</v>
      </c>
      <c r="H800" s="2">
        <f>STEP①【データ貼付】!B799</f>
        <v>0</v>
      </c>
      <c r="I800" s="49">
        <f>STEP①【データ貼付】!C799</f>
        <v>0</v>
      </c>
      <c r="J800" s="2">
        <f>STEP①【データ貼付】!F799</f>
        <v>0</v>
      </c>
      <c r="K800" s="2">
        <f>STEP①【データ貼付】!G799</f>
        <v>0</v>
      </c>
      <c r="L800" s="2">
        <f>STEP①【データ貼付】!H799</f>
        <v>0</v>
      </c>
      <c r="M800" s="2">
        <f>STEP①【データ貼付】!I799</f>
        <v>0</v>
      </c>
      <c r="N800" s="2">
        <f>STEP①【データ貼付】!J799</f>
        <v>0</v>
      </c>
      <c r="O800" s="2">
        <f>STEP①【データ貼付】!K799</f>
        <v>0</v>
      </c>
    </row>
    <row r="801" spans="1:15" x14ac:dyDescent="0.15">
      <c r="A801" s="2">
        <v>802</v>
      </c>
      <c r="B801" s="2" t="str">
        <f t="shared" si="25"/>
        <v>1</v>
      </c>
      <c r="C801" s="2" t="str">
        <f>J801&amp;COUNTIF($J$3:J801,J801)</f>
        <v>054</v>
      </c>
      <c r="D801" s="51" t="str">
        <f>STEP①【データ貼付】!D800&amp;STEP①【データ貼付】!E800</f>
        <v/>
      </c>
      <c r="E801" s="16">
        <f>STEP①【データ貼付】!G800+ROW()/1000000</f>
        <v>8.0099999999999995E-4</v>
      </c>
      <c r="F801" s="2">
        <f t="shared" si="26"/>
        <v>1</v>
      </c>
      <c r="G801" s="2">
        <f>STEP①【データ貼付】!A800</f>
        <v>0</v>
      </c>
      <c r="H801" s="2">
        <f>STEP①【データ貼付】!B800</f>
        <v>0</v>
      </c>
      <c r="I801" s="49">
        <f>STEP①【データ貼付】!C800</f>
        <v>0</v>
      </c>
      <c r="J801" s="2">
        <f>STEP①【データ貼付】!F800</f>
        <v>0</v>
      </c>
      <c r="K801" s="2">
        <f>STEP①【データ貼付】!G800</f>
        <v>0</v>
      </c>
      <c r="L801" s="2">
        <f>STEP①【データ貼付】!H800</f>
        <v>0</v>
      </c>
      <c r="M801" s="2">
        <f>STEP①【データ貼付】!I800</f>
        <v>0</v>
      </c>
      <c r="N801" s="2">
        <f>STEP①【データ貼付】!J800</f>
        <v>0</v>
      </c>
      <c r="O801" s="2">
        <f>STEP①【データ貼付】!K800</f>
        <v>0</v>
      </c>
    </row>
    <row r="802" spans="1:15" x14ac:dyDescent="0.15">
      <c r="A802" s="2">
        <v>803</v>
      </c>
      <c r="B802" s="2" t="str">
        <f t="shared" si="25"/>
        <v>1</v>
      </c>
      <c r="C802" s="2" t="str">
        <f>J802&amp;COUNTIF($J$3:J802,J802)</f>
        <v>055</v>
      </c>
      <c r="D802" s="51" t="str">
        <f>STEP①【データ貼付】!D801&amp;STEP①【データ貼付】!E801</f>
        <v/>
      </c>
      <c r="E802" s="16">
        <f>STEP①【データ貼付】!G801+ROW()/1000000</f>
        <v>8.0199999999999998E-4</v>
      </c>
      <c r="F802" s="2">
        <f t="shared" si="26"/>
        <v>1</v>
      </c>
      <c r="G802" s="2">
        <f>STEP①【データ貼付】!A801</f>
        <v>0</v>
      </c>
      <c r="H802" s="2">
        <f>STEP①【データ貼付】!B801</f>
        <v>0</v>
      </c>
      <c r="I802" s="49">
        <f>STEP①【データ貼付】!C801</f>
        <v>0</v>
      </c>
      <c r="J802" s="2">
        <f>STEP①【データ貼付】!F801</f>
        <v>0</v>
      </c>
      <c r="K802" s="2">
        <f>STEP①【データ貼付】!G801</f>
        <v>0</v>
      </c>
      <c r="L802" s="2">
        <f>STEP①【データ貼付】!H801</f>
        <v>0</v>
      </c>
      <c r="M802" s="2">
        <f>STEP①【データ貼付】!I801</f>
        <v>0</v>
      </c>
      <c r="N802" s="2">
        <f>STEP①【データ貼付】!J801</f>
        <v>0</v>
      </c>
      <c r="O802" s="2">
        <f>STEP①【データ貼付】!K801</f>
        <v>0</v>
      </c>
    </row>
    <row r="803" spans="1:15" x14ac:dyDescent="0.15">
      <c r="A803" s="2">
        <v>804</v>
      </c>
      <c r="B803" s="2" t="str">
        <f t="shared" si="25"/>
        <v>1</v>
      </c>
      <c r="C803" s="2" t="str">
        <f>J803&amp;COUNTIF($J$3:J803,J803)</f>
        <v>056</v>
      </c>
      <c r="D803" s="51" t="str">
        <f>STEP①【データ貼付】!D802&amp;STEP①【データ貼付】!E802</f>
        <v/>
      </c>
      <c r="E803" s="16">
        <f>STEP①【データ貼付】!G802+ROW()/1000000</f>
        <v>8.03E-4</v>
      </c>
      <c r="F803" s="2">
        <f t="shared" si="26"/>
        <v>1</v>
      </c>
      <c r="G803" s="2">
        <f>STEP①【データ貼付】!A802</f>
        <v>0</v>
      </c>
      <c r="H803" s="2">
        <f>STEP①【データ貼付】!B802</f>
        <v>0</v>
      </c>
      <c r="I803" s="49">
        <f>STEP①【データ貼付】!C802</f>
        <v>0</v>
      </c>
      <c r="J803" s="2">
        <f>STEP①【データ貼付】!F802</f>
        <v>0</v>
      </c>
      <c r="K803" s="2">
        <f>STEP①【データ貼付】!G802</f>
        <v>0</v>
      </c>
      <c r="L803" s="2">
        <f>STEP①【データ貼付】!H802</f>
        <v>0</v>
      </c>
      <c r="M803" s="2">
        <f>STEP①【データ貼付】!I802</f>
        <v>0</v>
      </c>
      <c r="N803" s="2">
        <f>STEP①【データ貼付】!J802</f>
        <v>0</v>
      </c>
      <c r="O803" s="2">
        <f>STEP①【データ貼付】!K802</f>
        <v>0</v>
      </c>
    </row>
    <row r="804" spans="1:15" x14ac:dyDescent="0.15">
      <c r="A804" s="2">
        <v>805</v>
      </c>
      <c r="B804" s="2" t="str">
        <f t="shared" si="25"/>
        <v>1</v>
      </c>
      <c r="C804" s="2" t="str">
        <f>J804&amp;COUNTIF($J$3:J804,J804)</f>
        <v>057</v>
      </c>
      <c r="D804" s="51" t="str">
        <f>STEP①【データ貼付】!D803&amp;STEP①【データ貼付】!E803</f>
        <v/>
      </c>
      <c r="E804" s="16">
        <f>STEP①【データ貼付】!G803+ROW()/1000000</f>
        <v>8.0400000000000003E-4</v>
      </c>
      <c r="F804" s="2">
        <f t="shared" si="26"/>
        <v>1</v>
      </c>
      <c r="G804" s="2">
        <f>STEP①【データ貼付】!A803</f>
        <v>0</v>
      </c>
      <c r="H804" s="2">
        <f>STEP①【データ貼付】!B803</f>
        <v>0</v>
      </c>
      <c r="I804" s="49">
        <f>STEP①【データ貼付】!C803</f>
        <v>0</v>
      </c>
      <c r="J804" s="2">
        <f>STEP①【データ貼付】!F803</f>
        <v>0</v>
      </c>
      <c r="K804" s="2">
        <f>STEP①【データ貼付】!G803</f>
        <v>0</v>
      </c>
      <c r="L804" s="2">
        <f>STEP①【データ貼付】!H803</f>
        <v>0</v>
      </c>
      <c r="M804" s="2">
        <f>STEP①【データ貼付】!I803</f>
        <v>0</v>
      </c>
      <c r="N804" s="2">
        <f>STEP①【データ貼付】!J803</f>
        <v>0</v>
      </c>
      <c r="O804" s="2">
        <f>STEP①【データ貼付】!K803</f>
        <v>0</v>
      </c>
    </row>
    <row r="805" spans="1:15" x14ac:dyDescent="0.15">
      <c r="A805" s="2">
        <v>806</v>
      </c>
      <c r="B805" s="2" t="str">
        <f t="shared" si="25"/>
        <v>1</v>
      </c>
      <c r="C805" s="2" t="str">
        <f>J805&amp;COUNTIF($J$3:J805,J805)</f>
        <v>058</v>
      </c>
      <c r="D805" s="51" t="str">
        <f>STEP①【データ貼付】!D804&amp;STEP①【データ貼付】!E804</f>
        <v/>
      </c>
      <c r="E805" s="16">
        <f>STEP①【データ貼付】!G804+ROW()/1000000</f>
        <v>8.0500000000000005E-4</v>
      </c>
      <c r="F805" s="2">
        <f t="shared" si="26"/>
        <v>1</v>
      </c>
      <c r="G805" s="2">
        <f>STEP①【データ貼付】!A804</f>
        <v>0</v>
      </c>
      <c r="H805" s="2">
        <f>STEP①【データ貼付】!B804</f>
        <v>0</v>
      </c>
      <c r="I805" s="49">
        <f>STEP①【データ貼付】!C804</f>
        <v>0</v>
      </c>
      <c r="J805" s="2">
        <f>STEP①【データ貼付】!F804</f>
        <v>0</v>
      </c>
      <c r="K805" s="2">
        <f>STEP①【データ貼付】!G804</f>
        <v>0</v>
      </c>
      <c r="L805" s="2">
        <f>STEP①【データ貼付】!H804</f>
        <v>0</v>
      </c>
      <c r="M805" s="2">
        <f>STEP①【データ貼付】!I804</f>
        <v>0</v>
      </c>
      <c r="N805" s="2">
        <f>STEP①【データ貼付】!J804</f>
        <v>0</v>
      </c>
      <c r="O805" s="2">
        <f>STEP①【データ貼付】!K804</f>
        <v>0</v>
      </c>
    </row>
    <row r="806" spans="1:15" x14ac:dyDescent="0.15">
      <c r="A806" s="2">
        <v>807</v>
      </c>
      <c r="B806" s="2" t="str">
        <f t="shared" si="25"/>
        <v>1</v>
      </c>
      <c r="C806" s="2" t="str">
        <f>J806&amp;COUNTIF($J$3:J806,J806)</f>
        <v>059</v>
      </c>
      <c r="D806" s="51" t="str">
        <f>STEP①【データ貼付】!D805&amp;STEP①【データ貼付】!E805</f>
        <v/>
      </c>
      <c r="E806" s="16">
        <f>STEP①【データ貼付】!G805+ROW()/1000000</f>
        <v>8.0599999999999997E-4</v>
      </c>
      <c r="F806" s="2">
        <f t="shared" si="26"/>
        <v>1</v>
      </c>
      <c r="G806" s="2">
        <f>STEP①【データ貼付】!A805</f>
        <v>0</v>
      </c>
      <c r="H806" s="2">
        <f>STEP①【データ貼付】!B805</f>
        <v>0</v>
      </c>
      <c r="I806" s="49">
        <f>STEP①【データ貼付】!C805</f>
        <v>0</v>
      </c>
      <c r="J806" s="2">
        <f>STEP①【データ貼付】!F805</f>
        <v>0</v>
      </c>
      <c r="K806" s="2">
        <f>STEP①【データ貼付】!G805</f>
        <v>0</v>
      </c>
      <c r="L806" s="2">
        <f>STEP①【データ貼付】!H805</f>
        <v>0</v>
      </c>
      <c r="M806" s="2">
        <f>STEP①【データ貼付】!I805</f>
        <v>0</v>
      </c>
      <c r="N806" s="2">
        <f>STEP①【データ貼付】!J805</f>
        <v>0</v>
      </c>
      <c r="O806" s="2">
        <f>STEP①【データ貼付】!K805</f>
        <v>0</v>
      </c>
    </row>
    <row r="807" spans="1:15" x14ac:dyDescent="0.15">
      <c r="A807" s="2">
        <v>808</v>
      </c>
      <c r="B807" s="2" t="str">
        <f t="shared" si="25"/>
        <v>1</v>
      </c>
      <c r="C807" s="2" t="str">
        <f>J807&amp;COUNTIF($J$3:J807,J807)</f>
        <v>060</v>
      </c>
      <c r="D807" s="51" t="str">
        <f>STEP①【データ貼付】!D806&amp;STEP①【データ貼付】!E806</f>
        <v/>
      </c>
      <c r="E807" s="16">
        <f>STEP①【データ貼付】!G806+ROW()/1000000</f>
        <v>8.0699999999999999E-4</v>
      </c>
      <c r="F807" s="2">
        <f t="shared" si="26"/>
        <v>1</v>
      </c>
      <c r="G807" s="2">
        <f>STEP①【データ貼付】!A806</f>
        <v>0</v>
      </c>
      <c r="H807" s="2">
        <f>STEP①【データ貼付】!B806</f>
        <v>0</v>
      </c>
      <c r="I807" s="49">
        <f>STEP①【データ貼付】!C806</f>
        <v>0</v>
      </c>
      <c r="J807" s="2">
        <f>STEP①【データ貼付】!F806</f>
        <v>0</v>
      </c>
      <c r="K807" s="2">
        <f>STEP①【データ貼付】!G806</f>
        <v>0</v>
      </c>
      <c r="L807" s="2">
        <f>STEP①【データ貼付】!H806</f>
        <v>0</v>
      </c>
      <c r="M807" s="2">
        <f>STEP①【データ貼付】!I806</f>
        <v>0</v>
      </c>
      <c r="N807" s="2">
        <f>STEP①【データ貼付】!J806</f>
        <v>0</v>
      </c>
      <c r="O807" s="2">
        <f>STEP①【データ貼付】!K806</f>
        <v>0</v>
      </c>
    </row>
    <row r="808" spans="1:15" x14ac:dyDescent="0.15">
      <c r="A808" s="2">
        <v>809</v>
      </c>
      <c r="B808" s="2" t="str">
        <f t="shared" si="25"/>
        <v>1</v>
      </c>
      <c r="C808" s="2" t="str">
        <f>J808&amp;COUNTIF($J$3:J808,J808)</f>
        <v>061</v>
      </c>
      <c r="D808" s="51" t="str">
        <f>STEP①【データ貼付】!D807&amp;STEP①【データ貼付】!E807</f>
        <v/>
      </c>
      <c r="E808" s="16">
        <f>STEP①【データ貼付】!G807+ROW()/1000000</f>
        <v>8.0800000000000002E-4</v>
      </c>
      <c r="F808" s="2">
        <f t="shared" si="26"/>
        <v>1</v>
      </c>
      <c r="G808" s="2">
        <f>STEP①【データ貼付】!A807</f>
        <v>0</v>
      </c>
      <c r="H808" s="2">
        <f>STEP①【データ貼付】!B807</f>
        <v>0</v>
      </c>
      <c r="I808" s="49">
        <f>STEP①【データ貼付】!C807</f>
        <v>0</v>
      </c>
      <c r="J808" s="2">
        <f>STEP①【データ貼付】!F807</f>
        <v>0</v>
      </c>
      <c r="K808" s="2">
        <f>STEP①【データ貼付】!G807</f>
        <v>0</v>
      </c>
      <c r="L808" s="2">
        <f>STEP①【データ貼付】!H807</f>
        <v>0</v>
      </c>
      <c r="M808" s="2">
        <f>STEP①【データ貼付】!I807</f>
        <v>0</v>
      </c>
      <c r="N808" s="2">
        <f>STEP①【データ貼付】!J807</f>
        <v>0</v>
      </c>
      <c r="O808" s="2">
        <f>STEP①【データ貼付】!K807</f>
        <v>0</v>
      </c>
    </row>
    <row r="809" spans="1:15" x14ac:dyDescent="0.15">
      <c r="A809" s="2">
        <v>810</v>
      </c>
      <c r="B809" s="2" t="str">
        <f t="shared" si="25"/>
        <v>1</v>
      </c>
      <c r="C809" s="2" t="str">
        <f>J809&amp;COUNTIF($J$3:J809,J809)</f>
        <v>062</v>
      </c>
      <c r="D809" s="51" t="str">
        <f>STEP①【データ貼付】!D808&amp;STEP①【データ貼付】!E808</f>
        <v/>
      </c>
      <c r="E809" s="16">
        <f>STEP①【データ貼付】!G808+ROW()/1000000</f>
        <v>8.0900000000000004E-4</v>
      </c>
      <c r="F809" s="2">
        <f t="shared" si="26"/>
        <v>1</v>
      </c>
      <c r="G809" s="2">
        <f>STEP①【データ貼付】!A808</f>
        <v>0</v>
      </c>
      <c r="H809" s="2">
        <f>STEP①【データ貼付】!B808</f>
        <v>0</v>
      </c>
      <c r="I809" s="49">
        <f>STEP①【データ貼付】!C808</f>
        <v>0</v>
      </c>
      <c r="J809" s="2">
        <f>STEP①【データ貼付】!F808</f>
        <v>0</v>
      </c>
      <c r="K809" s="2">
        <f>STEP①【データ貼付】!G808</f>
        <v>0</v>
      </c>
      <c r="L809" s="2">
        <f>STEP①【データ貼付】!H808</f>
        <v>0</v>
      </c>
      <c r="M809" s="2">
        <f>STEP①【データ貼付】!I808</f>
        <v>0</v>
      </c>
      <c r="N809" s="2">
        <f>STEP①【データ貼付】!J808</f>
        <v>0</v>
      </c>
      <c r="O809" s="2">
        <f>STEP①【データ貼付】!K808</f>
        <v>0</v>
      </c>
    </row>
    <row r="810" spans="1:15" x14ac:dyDescent="0.15">
      <c r="A810" s="2">
        <v>811</v>
      </c>
      <c r="B810" s="2" t="str">
        <f t="shared" si="25"/>
        <v>1</v>
      </c>
      <c r="C810" s="2" t="str">
        <f>J810&amp;COUNTIF($J$3:J810,J810)</f>
        <v>063</v>
      </c>
      <c r="D810" s="51" t="str">
        <f>STEP①【データ貼付】!D809&amp;STEP①【データ貼付】!E809</f>
        <v/>
      </c>
      <c r="E810" s="16">
        <f>STEP①【データ貼付】!G809+ROW()/1000000</f>
        <v>8.0999999999999996E-4</v>
      </c>
      <c r="F810" s="2">
        <f t="shared" si="26"/>
        <v>1</v>
      </c>
      <c r="G810" s="2">
        <f>STEP①【データ貼付】!A809</f>
        <v>0</v>
      </c>
      <c r="H810" s="2">
        <f>STEP①【データ貼付】!B809</f>
        <v>0</v>
      </c>
      <c r="I810" s="49">
        <f>STEP①【データ貼付】!C809</f>
        <v>0</v>
      </c>
      <c r="J810" s="2">
        <f>STEP①【データ貼付】!F809</f>
        <v>0</v>
      </c>
      <c r="K810" s="2">
        <f>STEP①【データ貼付】!G809</f>
        <v>0</v>
      </c>
      <c r="L810" s="2">
        <f>STEP①【データ貼付】!H809</f>
        <v>0</v>
      </c>
      <c r="M810" s="2">
        <f>STEP①【データ貼付】!I809</f>
        <v>0</v>
      </c>
      <c r="N810" s="2">
        <f>STEP①【データ貼付】!J809</f>
        <v>0</v>
      </c>
      <c r="O810" s="2">
        <f>STEP①【データ貼付】!K809</f>
        <v>0</v>
      </c>
    </row>
    <row r="811" spans="1:15" x14ac:dyDescent="0.15">
      <c r="A811" s="2">
        <v>812</v>
      </c>
      <c r="B811" s="2" t="str">
        <f t="shared" si="25"/>
        <v>1</v>
      </c>
      <c r="C811" s="2" t="str">
        <f>J811&amp;COUNTIF($J$3:J811,J811)</f>
        <v>064</v>
      </c>
      <c r="D811" s="51" t="str">
        <f>STEP①【データ貼付】!D810&amp;STEP①【データ貼付】!E810</f>
        <v/>
      </c>
      <c r="E811" s="16">
        <f>STEP①【データ貼付】!G810+ROW()/1000000</f>
        <v>8.1099999999999998E-4</v>
      </c>
      <c r="F811" s="2">
        <f t="shared" si="26"/>
        <v>1</v>
      </c>
      <c r="G811" s="2">
        <f>STEP①【データ貼付】!A810</f>
        <v>0</v>
      </c>
      <c r="H811" s="2">
        <f>STEP①【データ貼付】!B810</f>
        <v>0</v>
      </c>
      <c r="I811" s="49">
        <f>STEP①【データ貼付】!C810</f>
        <v>0</v>
      </c>
      <c r="J811" s="2">
        <f>STEP①【データ貼付】!F810</f>
        <v>0</v>
      </c>
      <c r="K811" s="2">
        <f>STEP①【データ貼付】!G810</f>
        <v>0</v>
      </c>
      <c r="L811" s="2">
        <f>STEP①【データ貼付】!H810</f>
        <v>0</v>
      </c>
      <c r="M811" s="2">
        <f>STEP①【データ貼付】!I810</f>
        <v>0</v>
      </c>
      <c r="N811" s="2">
        <f>STEP①【データ貼付】!J810</f>
        <v>0</v>
      </c>
      <c r="O811" s="2">
        <f>STEP①【データ貼付】!K810</f>
        <v>0</v>
      </c>
    </row>
    <row r="812" spans="1:15" x14ac:dyDescent="0.15">
      <c r="A812" s="2">
        <v>813</v>
      </c>
      <c r="B812" s="2" t="str">
        <f t="shared" si="25"/>
        <v>1</v>
      </c>
      <c r="C812" s="2" t="str">
        <f>J812&amp;COUNTIF($J$3:J812,J812)</f>
        <v>065</v>
      </c>
      <c r="D812" s="51" t="str">
        <f>STEP①【データ貼付】!D811&amp;STEP①【データ貼付】!E811</f>
        <v/>
      </c>
      <c r="E812" s="16">
        <f>STEP①【データ貼付】!G811+ROW()/1000000</f>
        <v>8.12E-4</v>
      </c>
      <c r="F812" s="2">
        <f t="shared" si="26"/>
        <v>1</v>
      </c>
      <c r="G812" s="2">
        <f>STEP①【データ貼付】!A811</f>
        <v>0</v>
      </c>
      <c r="H812" s="2">
        <f>STEP①【データ貼付】!B811</f>
        <v>0</v>
      </c>
      <c r="I812" s="49">
        <f>STEP①【データ貼付】!C811</f>
        <v>0</v>
      </c>
      <c r="J812" s="2">
        <f>STEP①【データ貼付】!F811</f>
        <v>0</v>
      </c>
      <c r="K812" s="2">
        <f>STEP①【データ貼付】!G811</f>
        <v>0</v>
      </c>
      <c r="L812" s="2">
        <f>STEP①【データ貼付】!H811</f>
        <v>0</v>
      </c>
      <c r="M812" s="2">
        <f>STEP①【データ貼付】!I811</f>
        <v>0</v>
      </c>
      <c r="N812" s="2">
        <f>STEP①【データ貼付】!J811</f>
        <v>0</v>
      </c>
      <c r="O812" s="2">
        <f>STEP①【データ貼付】!K811</f>
        <v>0</v>
      </c>
    </row>
    <row r="813" spans="1:15" x14ac:dyDescent="0.15">
      <c r="A813" s="2">
        <v>814</v>
      </c>
      <c r="B813" s="2" t="str">
        <f t="shared" si="25"/>
        <v>1</v>
      </c>
      <c r="C813" s="2" t="str">
        <f>J813&amp;COUNTIF($J$3:J813,J813)</f>
        <v>066</v>
      </c>
      <c r="D813" s="51" t="str">
        <f>STEP①【データ貼付】!D812&amp;STEP①【データ貼付】!E812</f>
        <v/>
      </c>
      <c r="E813" s="16">
        <f>STEP①【データ貼付】!G812+ROW()/1000000</f>
        <v>8.1300000000000003E-4</v>
      </c>
      <c r="F813" s="2">
        <f t="shared" si="26"/>
        <v>1</v>
      </c>
      <c r="G813" s="2">
        <f>STEP①【データ貼付】!A812</f>
        <v>0</v>
      </c>
      <c r="H813" s="2">
        <f>STEP①【データ貼付】!B812</f>
        <v>0</v>
      </c>
      <c r="I813" s="49">
        <f>STEP①【データ貼付】!C812</f>
        <v>0</v>
      </c>
      <c r="J813" s="2">
        <f>STEP①【データ貼付】!F812</f>
        <v>0</v>
      </c>
      <c r="K813" s="2">
        <f>STEP①【データ貼付】!G812</f>
        <v>0</v>
      </c>
      <c r="L813" s="2">
        <f>STEP①【データ貼付】!H812</f>
        <v>0</v>
      </c>
      <c r="M813" s="2">
        <f>STEP①【データ貼付】!I812</f>
        <v>0</v>
      </c>
      <c r="N813" s="2">
        <f>STEP①【データ貼付】!J812</f>
        <v>0</v>
      </c>
      <c r="O813" s="2">
        <f>STEP①【データ貼付】!K812</f>
        <v>0</v>
      </c>
    </row>
    <row r="814" spans="1:15" x14ac:dyDescent="0.15">
      <c r="A814" s="2">
        <v>815</v>
      </c>
      <c r="B814" s="2" t="str">
        <f t="shared" si="25"/>
        <v>1</v>
      </c>
      <c r="C814" s="2" t="str">
        <f>J814&amp;COUNTIF($J$3:J814,J814)</f>
        <v>067</v>
      </c>
      <c r="D814" s="51" t="str">
        <f>STEP①【データ貼付】!D813&amp;STEP①【データ貼付】!E813</f>
        <v/>
      </c>
      <c r="E814" s="16">
        <f>STEP①【データ貼付】!G813+ROW()/1000000</f>
        <v>8.1400000000000005E-4</v>
      </c>
      <c r="F814" s="2">
        <f t="shared" si="26"/>
        <v>1</v>
      </c>
      <c r="G814" s="2">
        <f>STEP①【データ貼付】!A813</f>
        <v>0</v>
      </c>
      <c r="H814" s="2">
        <f>STEP①【データ貼付】!B813</f>
        <v>0</v>
      </c>
      <c r="I814" s="49">
        <f>STEP①【データ貼付】!C813</f>
        <v>0</v>
      </c>
      <c r="J814" s="2">
        <f>STEP①【データ貼付】!F813</f>
        <v>0</v>
      </c>
      <c r="K814" s="2">
        <f>STEP①【データ貼付】!G813</f>
        <v>0</v>
      </c>
      <c r="L814" s="2">
        <f>STEP①【データ貼付】!H813</f>
        <v>0</v>
      </c>
      <c r="M814" s="2">
        <f>STEP①【データ貼付】!I813</f>
        <v>0</v>
      </c>
      <c r="N814" s="2">
        <f>STEP①【データ貼付】!J813</f>
        <v>0</v>
      </c>
      <c r="O814" s="2">
        <f>STEP①【データ貼付】!K813</f>
        <v>0</v>
      </c>
    </row>
    <row r="815" spans="1:15" x14ac:dyDescent="0.15">
      <c r="A815" s="2">
        <v>816</v>
      </c>
      <c r="B815" s="2" t="str">
        <f t="shared" si="25"/>
        <v>1</v>
      </c>
      <c r="C815" s="2" t="str">
        <f>J815&amp;COUNTIF($J$3:J815,J815)</f>
        <v>068</v>
      </c>
      <c r="D815" s="51" t="str">
        <f>STEP①【データ貼付】!D814&amp;STEP①【データ貼付】!E814</f>
        <v/>
      </c>
      <c r="E815" s="16">
        <f>STEP①【データ貼付】!G814+ROW()/1000000</f>
        <v>8.1499999999999997E-4</v>
      </c>
      <c r="F815" s="2">
        <f t="shared" si="26"/>
        <v>1</v>
      </c>
      <c r="G815" s="2">
        <f>STEP①【データ貼付】!A814</f>
        <v>0</v>
      </c>
      <c r="H815" s="2">
        <f>STEP①【データ貼付】!B814</f>
        <v>0</v>
      </c>
      <c r="I815" s="49">
        <f>STEP①【データ貼付】!C814</f>
        <v>0</v>
      </c>
      <c r="J815" s="2">
        <f>STEP①【データ貼付】!F814</f>
        <v>0</v>
      </c>
      <c r="K815" s="2">
        <f>STEP①【データ貼付】!G814</f>
        <v>0</v>
      </c>
      <c r="L815" s="2">
        <f>STEP①【データ貼付】!H814</f>
        <v>0</v>
      </c>
      <c r="M815" s="2">
        <f>STEP①【データ貼付】!I814</f>
        <v>0</v>
      </c>
      <c r="N815" s="2">
        <f>STEP①【データ貼付】!J814</f>
        <v>0</v>
      </c>
      <c r="O815" s="2">
        <f>STEP①【データ貼付】!K814</f>
        <v>0</v>
      </c>
    </row>
    <row r="816" spans="1:15" x14ac:dyDescent="0.15">
      <c r="A816" s="2">
        <v>817</v>
      </c>
      <c r="B816" s="2" t="str">
        <f t="shared" si="25"/>
        <v>1</v>
      </c>
      <c r="C816" s="2" t="str">
        <f>J816&amp;COUNTIF($J$3:J816,J816)</f>
        <v>069</v>
      </c>
      <c r="D816" s="51" t="str">
        <f>STEP①【データ貼付】!D815&amp;STEP①【データ貼付】!E815</f>
        <v/>
      </c>
      <c r="E816" s="16">
        <f>STEP①【データ貼付】!G815+ROW()/1000000</f>
        <v>8.1599999999999999E-4</v>
      </c>
      <c r="F816" s="2">
        <f t="shared" si="26"/>
        <v>1</v>
      </c>
      <c r="G816" s="2">
        <f>STEP①【データ貼付】!A815</f>
        <v>0</v>
      </c>
      <c r="H816" s="2">
        <f>STEP①【データ貼付】!B815</f>
        <v>0</v>
      </c>
      <c r="I816" s="49">
        <f>STEP①【データ貼付】!C815</f>
        <v>0</v>
      </c>
      <c r="J816" s="2">
        <f>STEP①【データ貼付】!F815</f>
        <v>0</v>
      </c>
      <c r="K816" s="2">
        <f>STEP①【データ貼付】!G815</f>
        <v>0</v>
      </c>
      <c r="L816" s="2">
        <f>STEP①【データ貼付】!H815</f>
        <v>0</v>
      </c>
      <c r="M816" s="2">
        <f>STEP①【データ貼付】!I815</f>
        <v>0</v>
      </c>
      <c r="N816" s="2">
        <f>STEP①【データ貼付】!J815</f>
        <v>0</v>
      </c>
      <c r="O816" s="2">
        <f>STEP①【データ貼付】!K815</f>
        <v>0</v>
      </c>
    </row>
    <row r="817" spans="1:15" x14ac:dyDescent="0.15">
      <c r="A817" s="2">
        <v>818</v>
      </c>
      <c r="B817" s="2" t="str">
        <f t="shared" si="25"/>
        <v>1</v>
      </c>
      <c r="C817" s="2" t="str">
        <f>J817&amp;COUNTIF($J$3:J817,J817)</f>
        <v>070</v>
      </c>
      <c r="D817" s="51" t="str">
        <f>STEP①【データ貼付】!D816&amp;STEP①【データ貼付】!E816</f>
        <v/>
      </c>
      <c r="E817" s="16">
        <f>STEP①【データ貼付】!G816+ROW()/1000000</f>
        <v>8.1700000000000002E-4</v>
      </c>
      <c r="F817" s="2">
        <f t="shared" si="26"/>
        <v>1</v>
      </c>
      <c r="G817" s="2">
        <f>STEP①【データ貼付】!A816</f>
        <v>0</v>
      </c>
      <c r="H817" s="2">
        <f>STEP①【データ貼付】!B816</f>
        <v>0</v>
      </c>
      <c r="I817" s="49">
        <f>STEP①【データ貼付】!C816</f>
        <v>0</v>
      </c>
      <c r="J817" s="2">
        <f>STEP①【データ貼付】!F816</f>
        <v>0</v>
      </c>
      <c r="K817" s="2">
        <f>STEP①【データ貼付】!G816</f>
        <v>0</v>
      </c>
      <c r="L817" s="2">
        <f>STEP①【データ貼付】!H816</f>
        <v>0</v>
      </c>
      <c r="M817" s="2">
        <f>STEP①【データ貼付】!I816</f>
        <v>0</v>
      </c>
      <c r="N817" s="2">
        <f>STEP①【データ貼付】!J816</f>
        <v>0</v>
      </c>
      <c r="O817" s="2">
        <f>STEP①【データ貼付】!K816</f>
        <v>0</v>
      </c>
    </row>
    <row r="818" spans="1:15" x14ac:dyDescent="0.15">
      <c r="A818" s="2">
        <v>819</v>
      </c>
      <c r="B818" s="2" t="str">
        <f t="shared" si="25"/>
        <v>1</v>
      </c>
      <c r="C818" s="2" t="str">
        <f>J818&amp;COUNTIF($J$3:J818,J818)</f>
        <v>071</v>
      </c>
      <c r="D818" s="51" t="str">
        <f>STEP①【データ貼付】!D817&amp;STEP①【データ貼付】!E817</f>
        <v/>
      </c>
      <c r="E818" s="16">
        <f>STEP①【データ貼付】!G817+ROW()/1000000</f>
        <v>8.1800000000000004E-4</v>
      </c>
      <c r="F818" s="2">
        <f t="shared" si="26"/>
        <v>1</v>
      </c>
      <c r="G818" s="2">
        <f>STEP①【データ貼付】!A817</f>
        <v>0</v>
      </c>
      <c r="H818" s="2">
        <f>STEP①【データ貼付】!B817</f>
        <v>0</v>
      </c>
      <c r="I818" s="49">
        <f>STEP①【データ貼付】!C817</f>
        <v>0</v>
      </c>
      <c r="J818" s="2">
        <f>STEP①【データ貼付】!F817</f>
        <v>0</v>
      </c>
      <c r="K818" s="2">
        <f>STEP①【データ貼付】!G817</f>
        <v>0</v>
      </c>
      <c r="L818" s="2">
        <f>STEP①【データ貼付】!H817</f>
        <v>0</v>
      </c>
      <c r="M818" s="2">
        <f>STEP①【データ貼付】!I817</f>
        <v>0</v>
      </c>
      <c r="N818" s="2">
        <f>STEP①【データ貼付】!J817</f>
        <v>0</v>
      </c>
      <c r="O818" s="2">
        <f>STEP①【データ貼付】!K817</f>
        <v>0</v>
      </c>
    </row>
    <row r="819" spans="1:15" x14ac:dyDescent="0.15">
      <c r="A819" s="2">
        <v>820</v>
      </c>
      <c r="B819" s="2" t="str">
        <f t="shared" si="25"/>
        <v>1</v>
      </c>
      <c r="C819" s="2" t="str">
        <f>J819&amp;COUNTIF($J$3:J819,J819)</f>
        <v>072</v>
      </c>
      <c r="D819" s="51" t="str">
        <f>STEP①【データ貼付】!D818&amp;STEP①【データ貼付】!E818</f>
        <v/>
      </c>
      <c r="E819" s="16">
        <f>STEP①【データ貼付】!G818+ROW()/1000000</f>
        <v>8.1899999999999996E-4</v>
      </c>
      <c r="F819" s="2">
        <f t="shared" si="26"/>
        <v>1</v>
      </c>
      <c r="G819" s="2">
        <f>STEP①【データ貼付】!A818</f>
        <v>0</v>
      </c>
      <c r="H819" s="2">
        <f>STEP①【データ貼付】!B818</f>
        <v>0</v>
      </c>
      <c r="I819" s="49">
        <f>STEP①【データ貼付】!C818</f>
        <v>0</v>
      </c>
      <c r="J819" s="2">
        <f>STEP①【データ貼付】!F818</f>
        <v>0</v>
      </c>
      <c r="K819" s="2">
        <f>STEP①【データ貼付】!G818</f>
        <v>0</v>
      </c>
      <c r="L819" s="2">
        <f>STEP①【データ貼付】!H818</f>
        <v>0</v>
      </c>
      <c r="M819" s="2">
        <f>STEP①【データ貼付】!I818</f>
        <v>0</v>
      </c>
      <c r="N819" s="2">
        <f>STEP①【データ貼付】!J818</f>
        <v>0</v>
      </c>
      <c r="O819" s="2">
        <f>STEP①【データ貼付】!K818</f>
        <v>0</v>
      </c>
    </row>
    <row r="820" spans="1:15" x14ac:dyDescent="0.15">
      <c r="A820" s="2">
        <v>821</v>
      </c>
      <c r="B820" s="2" t="str">
        <f t="shared" si="25"/>
        <v>1</v>
      </c>
      <c r="C820" s="2" t="str">
        <f>J820&amp;COUNTIF($J$3:J820,J820)</f>
        <v>073</v>
      </c>
      <c r="D820" s="51" t="str">
        <f>STEP①【データ貼付】!D819&amp;STEP①【データ貼付】!E819</f>
        <v/>
      </c>
      <c r="E820" s="16">
        <f>STEP①【データ貼付】!G819+ROW()/1000000</f>
        <v>8.1999999999999998E-4</v>
      </c>
      <c r="F820" s="2">
        <f t="shared" si="26"/>
        <v>1</v>
      </c>
      <c r="G820" s="2">
        <f>STEP①【データ貼付】!A819</f>
        <v>0</v>
      </c>
      <c r="H820" s="2">
        <f>STEP①【データ貼付】!B819</f>
        <v>0</v>
      </c>
      <c r="I820" s="49">
        <f>STEP①【データ貼付】!C819</f>
        <v>0</v>
      </c>
      <c r="J820" s="2">
        <f>STEP①【データ貼付】!F819</f>
        <v>0</v>
      </c>
      <c r="K820" s="2">
        <f>STEP①【データ貼付】!G819</f>
        <v>0</v>
      </c>
      <c r="L820" s="2">
        <f>STEP①【データ貼付】!H819</f>
        <v>0</v>
      </c>
      <c r="M820" s="2">
        <f>STEP①【データ貼付】!I819</f>
        <v>0</v>
      </c>
      <c r="N820" s="2">
        <f>STEP①【データ貼付】!J819</f>
        <v>0</v>
      </c>
      <c r="O820" s="2">
        <f>STEP①【データ貼付】!K819</f>
        <v>0</v>
      </c>
    </row>
    <row r="821" spans="1:15" x14ac:dyDescent="0.15">
      <c r="A821" s="2">
        <v>822</v>
      </c>
      <c r="B821" s="2" t="str">
        <f t="shared" si="25"/>
        <v>1</v>
      </c>
      <c r="C821" s="2" t="str">
        <f>J821&amp;COUNTIF($J$3:J821,J821)</f>
        <v>074</v>
      </c>
      <c r="D821" s="51" t="str">
        <f>STEP①【データ貼付】!D820&amp;STEP①【データ貼付】!E820</f>
        <v/>
      </c>
      <c r="E821" s="16">
        <f>STEP①【データ貼付】!G820+ROW()/1000000</f>
        <v>8.2100000000000001E-4</v>
      </c>
      <c r="F821" s="2">
        <f t="shared" si="26"/>
        <v>1</v>
      </c>
      <c r="G821" s="2">
        <f>STEP①【データ貼付】!A820</f>
        <v>0</v>
      </c>
      <c r="H821" s="2">
        <f>STEP①【データ貼付】!B820</f>
        <v>0</v>
      </c>
      <c r="I821" s="49">
        <f>STEP①【データ貼付】!C820</f>
        <v>0</v>
      </c>
      <c r="J821" s="2">
        <f>STEP①【データ貼付】!F820</f>
        <v>0</v>
      </c>
      <c r="K821" s="2">
        <f>STEP①【データ貼付】!G820</f>
        <v>0</v>
      </c>
      <c r="L821" s="2">
        <f>STEP①【データ貼付】!H820</f>
        <v>0</v>
      </c>
      <c r="M821" s="2">
        <f>STEP①【データ貼付】!I820</f>
        <v>0</v>
      </c>
      <c r="N821" s="2">
        <f>STEP①【データ貼付】!J820</f>
        <v>0</v>
      </c>
      <c r="O821" s="2">
        <f>STEP①【データ貼付】!K820</f>
        <v>0</v>
      </c>
    </row>
    <row r="822" spans="1:15" x14ac:dyDescent="0.15">
      <c r="A822" s="2">
        <v>823</v>
      </c>
      <c r="B822" s="2" t="str">
        <f t="shared" si="25"/>
        <v>1</v>
      </c>
      <c r="C822" s="2" t="str">
        <f>J822&amp;COUNTIF($J$3:J822,J822)</f>
        <v>075</v>
      </c>
      <c r="D822" s="51" t="str">
        <f>STEP①【データ貼付】!D821&amp;STEP①【データ貼付】!E821</f>
        <v/>
      </c>
      <c r="E822" s="16">
        <f>STEP①【データ貼付】!G821+ROW()/1000000</f>
        <v>8.2200000000000003E-4</v>
      </c>
      <c r="F822" s="2">
        <f t="shared" si="26"/>
        <v>1</v>
      </c>
      <c r="G822" s="2">
        <f>STEP①【データ貼付】!A821</f>
        <v>0</v>
      </c>
      <c r="H822" s="2">
        <f>STEP①【データ貼付】!B821</f>
        <v>0</v>
      </c>
      <c r="I822" s="49">
        <f>STEP①【データ貼付】!C821</f>
        <v>0</v>
      </c>
      <c r="J822" s="2">
        <f>STEP①【データ貼付】!F821</f>
        <v>0</v>
      </c>
      <c r="K822" s="2">
        <f>STEP①【データ貼付】!G821</f>
        <v>0</v>
      </c>
      <c r="L822" s="2">
        <f>STEP①【データ貼付】!H821</f>
        <v>0</v>
      </c>
      <c r="M822" s="2">
        <f>STEP①【データ貼付】!I821</f>
        <v>0</v>
      </c>
      <c r="N822" s="2">
        <f>STEP①【データ貼付】!J821</f>
        <v>0</v>
      </c>
      <c r="O822" s="2">
        <f>STEP①【データ貼付】!K821</f>
        <v>0</v>
      </c>
    </row>
    <row r="823" spans="1:15" x14ac:dyDescent="0.15">
      <c r="A823" s="2">
        <v>824</v>
      </c>
      <c r="B823" s="2" t="str">
        <f t="shared" si="25"/>
        <v>1</v>
      </c>
      <c r="C823" s="2" t="str">
        <f>J823&amp;COUNTIF($J$3:J823,J823)</f>
        <v>076</v>
      </c>
      <c r="D823" s="51" t="str">
        <f>STEP①【データ貼付】!D822&amp;STEP①【データ貼付】!E822</f>
        <v/>
      </c>
      <c r="E823" s="16">
        <f>STEP①【データ貼付】!G822+ROW()/1000000</f>
        <v>8.2299999999999995E-4</v>
      </c>
      <c r="F823" s="2">
        <f t="shared" si="26"/>
        <v>1</v>
      </c>
      <c r="G823" s="2">
        <f>STEP①【データ貼付】!A822</f>
        <v>0</v>
      </c>
      <c r="H823" s="2">
        <f>STEP①【データ貼付】!B822</f>
        <v>0</v>
      </c>
      <c r="I823" s="49">
        <f>STEP①【データ貼付】!C822</f>
        <v>0</v>
      </c>
      <c r="J823" s="2">
        <f>STEP①【データ貼付】!F822</f>
        <v>0</v>
      </c>
      <c r="K823" s="2">
        <f>STEP①【データ貼付】!G822</f>
        <v>0</v>
      </c>
      <c r="L823" s="2">
        <f>STEP①【データ貼付】!H822</f>
        <v>0</v>
      </c>
      <c r="M823" s="2">
        <f>STEP①【データ貼付】!I822</f>
        <v>0</v>
      </c>
      <c r="N823" s="2">
        <f>STEP①【データ貼付】!J822</f>
        <v>0</v>
      </c>
      <c r="O823" s="2">
        <f>STEP①【データ貼付】!K822</f>
        <v>0</v>
      </c>
    </row>
    <row r="824" spans="1:15" x14ac:dyDescent="0.15">
      <c r="A824" s="2">
        <v>825</v>
      </c>
      <c r="B824" s="2" t="str">
        <f t="shared" si="25"/>
        <v>1</v>
      </c>
      <c r="C824" s="2" t="str">
        <f>J824&amp;COUNTIF($J$3:J824,J824)</f>
        <v>077</v>
      </c>
      <c r="D824" s="51" t="str">
        <f>STEP①【データ貼付】!D823&amp;STEP①【データ貼付】!E823</f>
        <v/>
      </c>
      <c r="E824" s="16">
        <f>STEP①【データ貼付】!G823+ROW()/1000000</f>
        <v>8.2399999999999997E-4</v>
      </c>
      <c r="F824" s="2">
        <f t="shared" si="26"/>
        <v>1</v>
      </c>
      <c r="G824" s="2">
        <f>STEP①【データ貼付】!A823</f>
        <v>0</v>
      </c>
      <c r="H824" s="2">
        <f>STEP①【データ貼付】!B823</f>
        <v>0</v>
      </c>
      <c r="I824" s="49">
        <f>STEP①【データ貼付】!C823</f>
        <v>0</v>
      </c>
      <c r="J824" s="2">
        <f>STEP①【データ貼付】!F823</f>
        <v>0</v>
      </c>
      <c r="K824" s="2">
        <f>STEP①【データ貼付】!G823</f>
        <v>0</v>
      </c>
      <c r="L824" s="2">
        <f>STEP①【データ貼付】!H823</f>
        <v>0</v>
      </c>
      <c r="M824" s="2">
        <f>STEP①【データ貼付】!I823</f>
        <v>0</v>
      </c>
      <c r="N824" s="2">
        <f>STEP①【データ貼付】!J823</f>
        <v>0</v>
      </c>
      <c r="O824" s="2">
        <f>STEP①【データ貼付】!K823</f>
        <v>0</v>
      </c>
    </row>
    <row r="825" spans="1:15" x14ac:dyDescent="0.15">
      <c r="A825" s="2">
        <v>826</v>
      </c>
      <c r="B825" s="2" t="str">
        <f t="shared" si="25"/>
        <v>1</v>
      </c>
      <c r="C825" s="2" t="str">
        <f>J825&amp;COUNTIF($J$3:J825,J825)</f>
        <v>078</v>
      </c>
      <c r="D825" s="51" t="str">
        <f>STEP①【データ貼付】!D824&amp;STEP①【データ貼付】!E824</f>
        <v/>
      </c>
      <c r="E825" s="16">
        <f>STEP①【データ貼付】!G824+ROW()/1000000</f>
        <v>8.25E-4</v>
      </c>
      <c r="F825" s="2">
        <f t="shared" si="26"/>
        <v>1</v>
      </c>
      <c r="G825" s="2">
        <f>STEP①【データ貼付】!A824</f>
        <v>0</v>
      </c>
      <c r="H825" s="2">
        <f>STEP①【データ貼付】!B824</f>
        <v>0</v>
      </c>
      <c r="I825" s="49">
        <f>STEP①【データ貼付】!C824</f>
        <v>0</v>
      </c>
      <c r="J825" s="2">
        <f>STEP①【データ貼付】!F824</f>
        <v>0</v>
      </c>
      <c r="K825" s="2">
        <f>STEP①【データ貼付】!G824</f>
        <v>0</v>
      </c>
      <c r="L825" s="2">
        <f>STEP①【データ貼付】!H824</f>
        <v>0</v>
      </c>
      <c r="M825" s="2">
        <f>STEP①【データ貼付】!I824</f>
        <v>0</v>
      </c>
      <c r="N825" s="2">
        <f>STEP①【データ貼付】!J824</f>
        <v>0</v>
      </c>
      <c r="O825" s="2">
        <f>STEP①【データ貼付】!K824</f>
        <v>0</v>
      </c>
    </row>
    <row r="826" spans="1:15" x14ac:dyDescent="0.15">
      <c r="A826" s="2">
        <v>827</v>
      </c>
      <c r="B826" s="2" t="str">
        <f t="shared" si="25"/>
        <v>1</v>
      </c>
      <c r="C826" s="2" t="str">
        <f>J826&amp;COUNTIF($J$3:J826,J826)</f>
        <v>079</v>
      </c>
      <c r="D826" s="51" t="str">
        <f>STEP①【データ貼付】!D825&amp;STEP①【データ貼付】!E825</f>
        <v/>
      </c>
      <c r="E826" s="16">
        <f>STEP①【データ貼付】!G825+ROW()/1000000</f>
        <v>8.2600000000000002E-4</v>
      </c>
      <c r="F826" s="2">
        <f t="shared" si="26"/>
        <v>1</v>
      </c>
      <c r="G826" s="2">
        <f>STEP①【データ貼付】!A825</f>
        <v>0</v>
      </c>
      <c r="H826" s="2">
        <f>STEP①【データ貼付】!B825</f>
        <v>0</v>
      </c>
      <c r="I826" s="49">
        <f>STEP①【データ貼付】!C825</f>
        <v>0</v>
      </c>
      <c r="J826" s="2">
        <f>STEP①【データ貼付】!F825</f>
        <v>0</v>
      </c>
      <c r="K826" s="2">
        <f>STEP①【データ貼付】!G825</f>
        <v>0</v>
      </c>
      <c r="L826" s="2">
        <f>STEP①【データ貼付】!H825</f>
        <v>0</v>
      </c>
      <c r="M826" s="2">
        <f>STEP①【データ貼付】!I825</f>
        <v>0</v>
      </c>
      <c r="N826" s="2">
        <f>STEP①【データ貼付】!J825</f>
        <v>0</v>
      </c>
      <c r="O826" s="2">
        <f>STEP①【データ貼付】!K825</f>
        <v>0</v>
      </c>
    </row>
    <row r="827" spans="1:15" x14ac:dyDescent="0.15">
      <c r="A827" s="2">
        <v>828</v>
      </c>
      <c r="B827" s="2" t="str">
        <f t="shared" si="25"/>
        <v>1</v>
      </c>
      <c r="C827" s="2" t="str">
        <f>J827&amp;COUNTIF($J$3:J827,J827)</f>
        <v>080</v>
      </c>
      <c r="D827" s="51" t="str">
        <f>STEP①【データ貼付】!D826&amp;STEP①【データ貼付】!E826</f>
        <v/>
      </c>
      <c r="E827" s="16">
        <f>STEP①【データ貼付】!G826+ROW()/1000000</f>
        <v>8.2700000000000004E-4</v>
      </c>
      <c r="F827" s="2">
        <f t="shared" si="26"/>
        <v>1</v>
      </c>
      <c r="G827" s="2">
        <f>STEP①【データ貼付】!A826</f>
        <v>0</v>
      </c>
      <c r="H827" s="2">
        <f>STEP①【データ貼付】!B826</f>
        <v>0</v>
      </c>
      <c r="I827" s="49">
        <f>STEP①【データ貼付】!C826</f>
        <v>0</v>
      </c>
      <c r="J827" s="2">
        <f>STEP①【データ貼付】!F826</f>
        <v>0</v>
      </c>
      <c r="K827" s="2">
        <f>STEP①【データ貼付】!G826</f>
        <v>0</v>
      </c>
      <c r="L827" s="2">
        <f>STEP①【データ貼付】!H826</f>
        <v>0</v>
      </c>
      <c r="M827" s="2">
        <f>STEP①【データ貼付】!I826</f>
        <v>0</v>
      </c>
      <c r="N827" s="2">
        <f>STEP①【データ貼付】!J826</f>
        <v>0</v>
      </c>
      <c r="O827" s="2">
        <f>STEP①【データ貼付】!K826</f>
        <v>0</v>
      </c>
    </row>
    <row r="828" spans="1:15" x14ac:dyDescent="0.15">
      <c r="A828" s="2">
        <v>829</v>
      </c>
      <c r="B828" s="2" t="str">
        <f t="shared" si="25"/>
        <v>1</v>
      </c>
      <c r="C828" s="2" t="str">
        <f>J828&amp;COUNTIF($J$3:J828,J828)</f>
        <v>081</v>
      </c>
      <c r="D828" s="51" t="str">
        <f>STEP①【データ貼付】!D827&amp;STEP①【データ貼付】!E827</f>
        <v/>
      </c>
      <c r="E828" s="16">
        <f>STEP①【データ貼付】!G827+ROW()/1000000</f>
        <v>8.2799999999999996E-4</v>
      </c>
      <c r="F828" s="2">
        <f t="shared" si="26"/>
        <v>1</v>
      </c>
      <c r="G828" s="2">
        <f>STEP①【データ貼付】!A827</f>
        <v>0</v>
      </c>
      <c r="H828" s="2">
        <f>STEP①【データ貼付】!B827</f>
        <v>0</v>
      </c>
      <c r="I828" s="49">
        <f>STEP①【データ貼付】!C827</f>
        <v>0</v>
      </c>
      <c r="J828" s="2">
        <f>STEP①【データ貼付】!F827</f>
        <v>0</v>
      </c>
      <c r="K828" s="2">
        <f>STEP①【データ貼付】!G827</f>
        <v>0</v>
      </c>
      <c r="L828" s="2">
        <f>STEP①【データ貼付】!H827</f>
        <v>0</v>
      </c>
      <c r="M828" s="2">
        <f>STEP①【データ貼付】!I827</f>
        <v>0</v>
      </c>
      <c r="N828" s="2">
        <f>STEP①【データ貼付】!J827</f>
        <v>0</v>
      </c>
      <c r="O828" s="2">
        <f>STEP①【データ貼付】!K827</f>
        <v>0</v>
      </c>
    </row>
    <row r="829" spans="1:15" x14ac:dyDescent="0.15">
      <c r="A829" s="2">
        <v>830</v>
      </c>
      <c r="B829" s="2" t="str">
        <f t="shared" si="25"/>
        <v>1</v>
      </c>
      <c r="C829" s="2" t="str">
        <f>J829&amp;COUNTIF($J$3:J829,J829)</f>
        <v>082</v>
      </c>
      <c r="D829" s="51" t="str">
        <f>STEP①【データ貼付】!D828&amp;STEP①【データ貼付】!E828</f>
        <v/>
      </c>
      <c r="E829" s="16">
        <f>STEP①【データ貼付】!G828+ROW()/1000000</f>
        <v>8.2899999999999998E-4</v>
      </c>
      <c r="F829" s="2">
        <f t="shared" si="26"/>
        <v>1</v>
      </c>
      <c r="G829" s="2">
        <f>STEP①【データ貼付】!A828</f>
        <v>0</v>
      </c>
      <c r="H829" s="2">
        <f>STEP①【データ貼付】!B828</f>
        <v>0</v>
      </c>
      <c r="I829" s="49">
        <f>STEP①【データ貼付】!C828</f>
        <v>0</v>
      </c>
      <c r="J829" s="2">
        <f>STEP①【データ貼付】!F828</f>
        <v>0</v>
      </c>
      <c r="K829" s="2">
        <f>STEP①【データ貼付】!G828</f>
        <v>0</v>
      </c>
      <c r="L829" s="2">
        <f>STEP①【データ貼付】!H828</f>
        <v>0</v>
      </c>
      <c r="M829" s="2">
        <f>STEP①【データ貼付】!I828</f>
        <v>0</v>
      </c>
      <c r="N829" s="2">
        <f>STEP①【データ貼付】!J828</f>
        <v>0</v>
      </c>
      <c r="O829" s="2">
        <f>STEP①【データ貼付】!K828</f>
        <v>0</v>
      </c>
    </row>
    <row r="830" spans="1:15" x14ac:dyDescent="0.15">
      <c r="A830" s="2">
        <v>831</v>
      </c>
      <c r="B830" s="2" t="str">
        <f t="shared" si="25"/>
        <v>1</v>
      </c>
      <c r="C830" s="2" t="str">
        <f>J830&amp;COUNTIF($J$3:J830,J830)</f>
        <v>083</v>
      </c>
      <c r="D830" s="51" t="str">
        <f>STEP①【データ貼付】!D829&amp;STEP①【データ貼付】!E829</f>
        <v/>
      </c>
      <c r="E830" s="16">
        <f>STEP①【データ貼付】!G829+ROW()/1000000</f>
        <v>8.3000000000000001E-4</v>
      </c>
      <c r="F830" s="2">
        <f t="shared" si="26"/>
        <v>1</v>
      </c>
      <c r="G830" s="2">
        <f>STEP①【データ貼付】!A829</f>
        <v>0</v>
      </c>
      <c r="H830" s="2">
        <f>STEP①【データ貼付】!B829</f>
        <v>0</v>
      </c>
      <c r="I830" s="49">
        <f>STEP①【データ貼付】!C829</f>
        <v>0</v>
      </c>
      <c r="J830" s="2">
        <f>STEP①【データ貼付】!F829</f>
        <v>0</v>
      </c>
      <c r="K830" s="2">
        <f>STEP①【データ貼付】!G829</f>
        <v>0</v>
      </c>
      <c r="L830" s="2">
        <f>STEP①【データ貼付】!H829</f>
        <v>0</v>
      </c>
      <c r="M830" s="2">
        <f>STEP①【データ貼付】!I829</f>
        <v>0</v>
      </c>
      <c r="N830" s="2">
        <f>STEP①【データ貼付】!J829</f>
        <v>0</v>
      </c>
      <c r="O830" s="2">
        <f>STEP①【データ貼付】!K829</f>
        <v>0</v>
      </c>
    </row>
    <row r="831" spans="1:15" x14ac:dyDescent="0.15">
      <c r="A831" s="2">
        <v>832</v>
      </c>
      <c r="B831" s="2" t="str">
        <f t="shared" si="25"/>
        <v>1</v>
      </c>
      <c r="C831" s="2" t="str">
        <f>J831&amp;COUNTIF($J$3:J831,J831)</f>
        <v>084</v>
      </c>
      <c r="D831" s="51" t="str">
        <f>STEP①【データ貼付】!D830&amp;STEP①【データ貼付】!E830</f>
        <v/>
      </c>
      <c r="E831" s="16">
        <f>STEP①【データ貼付】!G830+ROW()/1000000</f>
        <v>8.3100000000000003E-4</v>
      </c>
      <c r="F831" s="2">
        <f t="shared" si="26"/>
        <v>1</v>
      </c>
      <c r="G831" s="2">
        <f>STEP①【データ貼付】!A830</f>
        <v>0</v>
      </c>
      <c r="H831" s="2">
        <f>STEP①【データ貼付】!B830</f>
        <v>0</v>
      </c>
      <c r="I831" s="49">
        <f>STEP①【データ貼付】!C830</f>
        <v>0</v>
      </c>
      <c r="J831" s="2">
        <f>STEP①【データ貼付】!F830</f>
        <v>0</v>
      </c>
      <c r="K831" s="2">
        <f>STEP①【データ貼付】!G830</f>
        <v>0</v>
      </c>
      <c r="L831" s="2">
        <f>STEP①【データ貼付】!H830</f>
        <v>0</v>
      </c>
      <c r="M831" s="2">
        <f>STEP①【データ貼付】!I830</f>
        <v>0</v>
      </c>
      <c r="N831" s="2">
        <f>STEP①【データ貼付】!J830</f>
        <v>0</v>
      </c>
      <c r="O831" s="2">
        <f>STEP①【データ貼付】!K830</f>
        <v>0</v>
      </c>
    </row>
    <row r="832" spans="1:15" x14ac:dyDescent="0.15">
      <c r="A832" s="2">
        <v>833</v>
      </c>
      <c r="B832" s="2" t="str">
        <f t="shared" si="25"/>
        <v>1</v>
      </c>
      <c r="C832" s="2" t="str">
        <f>J832&amp;COUNTIF($J$3:J832,J832)</f>
        <v>085</v>
      </c>
      <c r="D832" s="51" t="str">
        <f>STEP①【データ貼付】!D831&amp;STEP①【データ貼付】!E831</f>
        <v/>
      </c>
      <c r="E832" s="16">
        <f>STEP①【データ貼付】!G831+ROW()/1000000</f>
        <v>8.3199999999999995E-4</v>
      </c>
      <c r="F832" s="2">
        <f t="shared" si="26"/>
        <v>1</v>
      </c>
      <c r="G832" s="2">
        <f>STEP①【データ貼付】!A831</f>
        <v>0</v>
      </c>
      <c r="H832" s="2">
        <f>STEP①【データ貼付】!B831</f>
        <v>0</v>
      </c>
      <c r="I832" s="49">
        <f>STEP①【データ貼付】!C831</f>
        <v>0</v>
      </c>
      <c r="J832" s="2">
        <f>STEP①【データ貼付】!F831</f>
        <v>0</v>
      </c>
      <c r="K832" s="2">
        <f>STEP①【データ貼付】!G831</f>
        <v>0</v>
      </c>
      <c r="L832" s="2">
        <f>STEP①【データ貼付】!H831</f>
        <v>0</v>
      </c>
      <c r="M832" s="2">
        <f>STEP①【データ貼付】!I831</f>
        <v>0</v>
      </c>
      <c r="N832" s="2">
        <f>STEP①【データ貼付】!J831</f>
        <v>0</v>
      </c>
      <c r="O832" s="2">
        <f>STEP①【データ貼付】!K831</f>
        <v>0</v>
      </c>
    </row>
    <row r="833" spans="1:15" x14ac:dyDescent="0.15">
      <c r="A833" s="2">
        <v>834</v>
      </c>
      <c r="B833" s="2" t="str">
        <f t="shared" si="25"/>
        <v>1</v>
      </c>
      <c r="C833" s="2" t="str">
        <f>J833&amp;COUNTIF($J$3:J833,J833)</f>
        <v>086</v>
      </c>
      <c r="D833" s="51" t="str">
        <f>STEP①【データ貼付】!D832&amp;STEP①【データ貼付】!E832</f>
        <v/>
      </c>
      <c r="E833" s="16">
        <f>STEP①【データ貼付】!G832+ROW()/1000000</f>
        <v>8.3299999999999997E-4</v>
      </c>
      <c r="F833" s="2">
        <f t="shared" si="26"/>
        <v>1</v>
      </c>
      <c r="G833" s="2">
        <f>STEP①【データ貼付】!A832</f>
        <v>0</v>
      </c>
      <c r="H833" s="2">
        <f>STEP①【データ貼付】!B832</f>
        <v>0</v>
      </c>
      <c r="I833" s="49">
        <f>STEP①【データ貼付】!C832</f>
        <v>0</v>
      </c>
      <c r="J833" s="2">
        <f>STEP①【データ貼付】!F832</f>
        <v>0</v>
      </c>
      <c r="K833" s="2">
        <f>STEP①【データ貼付】!G832</f>
        <v>0</v>
      </c>
      <c r="L833" s="2">
        <f>STEP①【データ貼付】!H832</f>
        <v>0</v>
      </c>
      <c r="M833" s="2">
        <f>STEP①【データ貼付】!I832</f>
        <v>0</v>
      </c>
      <c r="N833" s="2">
        <f>STEP①【データ貼付】!J832</f>
        <v>0</v>
      </c>
      <c r="O833" s="2">
        <f>STEP①【データ貼付】!K832</f>
        <v>0</v>
      </c>
    </row>
    <row r="834" spans="1:15" x14ac:dyDescent="0.15">
      <c r="A834" s="2">
        <v>835</v>
      </c>
      <c r="B834" s="2" t="str">
        <f t="shared" si="25"/>
        <v>1</v>
      </c>
      <c r="C834" s="2" t="str">
        <f>J834&amp;COUNTIF($J$3:J834,J834)</f>
        <v>087</v>
      </c>
      <c r="D834" s="51" t="str">
        <f>STEP①【データ貼付】!D833&amp;STEP①【データ貼付】!E833</f>
        <v/>
      </c>
      <c r="E834" s="16">
        <f>STEP①【データ貼付】!G833+ROW()/1000000</f>
        <v>8.34E-4</v>
      </c>
      <c r="F834" s="2">
        <f t="shared" si="26"/>
        <v>1</v>
      </c>
      <c r="G834" s="2">
        <f>STEP①【データ貼付】!A833</f>
        <v>0</v>
      </c>
      <c r="H834" s="2">
        <f>STEP①【データ貼付】!B833</f>
        <v>0</v>
      </c>
      <c r="I834" s="49">
        <f>STEP①【データ貼付】!C833</f>
        <v>0</v>
      </c>
      <c r="J834" s="2">
        <f>STEP①【データ貼付】!F833</f>
        <v>0</v>
      </c>
      <c r="K834" s="2">
        <f>STEP①【データ貼付】!G833</f>
        <v>0</v>
      </c>
      <c r="L834" s="2">
        <f>STEP①【データ貼付】!H833</f>
        <v>0</v>
      </c>
      <c r="M834" s="2">
        <f>STEP①【データ貼付】!I833</f>
        <v>0</v>
      </c>
      <c r="N834" s="2">
        <f>STEP①【データ貼付】!J833</f>
        <v>0</v>
      </c>
      <c r="O834" s="2">
        <f>STEP①【データ貼付】!K833</f>
        <v>0</v>
      </c>
    </row>
    <row r="835" spans="1:15" x14ac:dyDescent="0.15">
      <c r="A835" s="2">
        <v>836</v>
      </c>
      <c r="B835" s="2" t="str">
        <f t="shared" si="25"/>
        <v>1</v>
      </c>
      <c r="C835" s="2" t="str">
        <f>J835&amp;COUNTIF($J$3:J835,J835)</f>
        <v>088</v>
      </c>
      <c r="D835" s="51" t="str">
        <f>STEP①【データ貼付】!D834&amp;STEP①【データ貼付】!E834</f>
        <v/>
      </c>
      <c r="E835" s="16">
        <f>STEP①【データ貼付】!G834+ROW()/1000000</f>
        <v>8.3500000000000002E-4</v>
      </c>
      <c r="F835" s="2">
        <f t="shared" si="26"/>
        <v>1</v>
      </c>
      <c r="G835" s="2">
        <f>STEP①【データ貼付】!A834</f>
        <v>0</v>
      </c>
      <c r="H835" s="2">
        <f>STEP①【データ貼付】!B834</f>
        <v>0</v>
      </c>
      <c r="I835" s="49">
        <f>STEP①【データ貼付】!C834</f>
        <v>0</v>
      </c>
      <c r="J835" s="2">
        <f>STEP①【データ貼付】!F834</f>
        <v>0</v>
      </c>
      <c r="K835" s="2">
        <f>STEP①【データ貼付】!G834</f>
        <v>0</v>
      </c>
      <c r="L835" s="2">
        <f>STEP①【データ貼付】!H834</f>
        <v>0</v>
      </c>
      <c r="M835" s="2">
        <f>STEP①【データ貼付】!I834</f>
        <v>0</v>
      </c>
      <c r="N835" s="2">
        <f>STEP①【データ貼付】!J834</f>
        <v>0</v>
      </c>
      <c r="O835" s="2">
        <f>STEP①【データ貼付】!K834</f>
        <v>0</v>
      </c>
    </row>
    <row r="836" spans="1:15" x14ac:dyDescent="0.15">
      <c r="A836" s="2">
        <v>837</v>
      </c>
      <c r="B836" s="2" t="str">
        <f t="shared" ref="B836:B899" si="27">D836&amp;F836</f>
        <v>1</v>
      </c>
      <c r="C836" s="2" t="str">
        <f>J836&amp;COUNTIF($J$3:J836,J836)</f>
        <v>089</v>
      </c>
      <c r="D836" s="51" t="str">
        <f>STEP①【データ貼付】!D835&amp;STEP①【データ貼付】!E835</f>
        <v/>
      </c>
      <c r="E836" s="16">
        <f>STEP①【データ貼付】!G835+ROW()/1000000</f>
        <v>8.3600000000000005E-4</v>
      </c>
      <c r="F836" s="2">
        <f t="shared" ref="F836:F899" si="28">SUMPRODUCT(($D$3:$D$685=D836)*($E$3:$E$685&gt;E836))+1</f>
        <v>1</v>
      </c>
      <c r="G836" s="2">
        <f>STEP①【データ貼付】!A835</f>
        <v>0</v>
      </c>
      <c r="H836" s="2">
        <f>STEP①【データ貼付】!B835</f>
        <v>0</v>
      </c>
      <c r="I836" s="49">
        <f>STEP①【データ貼付】!C835</f>
        <v>0</v>
      </c>
      <c r="J836" s="2">
        <f>STEP①【データ貼付】!F835</f>
        <v>0</v>
      </c>
      <c r="K836" s="2">
        <f>STEP①【データ貼付】!G835</f>
        <v>0</v>
      </c>
      <c r="L836" s="2">
        <f>STEP①【データ貼付】!H835</f>
        <v>0</v>
      </c>
      <c r="M836" s="2">
        <f>STEP①【データ貼付】!I835</f>
        <v>0</v>
      </c>
      <c r="N836" s="2">
        <f>STEP①【データ貼付】!J835</f>
        <v>0</v>
      </c>
      <c r="O836" s="2">
        <f>STEP①【データ貼付】!K835</f>
        <v>0</v>
      </c>
    </row>
    <row r="837" spans="1:15" x14ac:dyDescent="0.15">
      <c r="A837" s="2">
        <v>838</v>
      </c>
      <c r="B837" s="2" t="str">
        <f t="shared" si="27"/>
        <v>1</v>
      </c>
      <c r="C837" s="2" t="str">
        <f>J837&amp;COUNTIF($J$3:J837,J837)</f>
        <v>090</v>
      </c>
      <c r="D837" s="51" t="str">
        <f>STEP①【データ貼付】!D836&amp;STEP①【データ貼付】!E836</f>
        <v/>
      </c>
      <c r="E837" s="16">
        <f>STEP①【データ貼付】!G836+ROW()/1000000</f>
        <v>8.3699999999999996E-4</v>
      </c>
      <c r="F837" s="2">
        <f t="shared" si="28"/>
        <v>1</v>
      </c>
      <c r="G837" s="2">
        <f>STEP①【データ貼付】!A836</f>
        <v>0</v>
      </c>
      <c r="H837" s="2">
        <f>STEP①【データ貼付】!B836</f>
        <v>0</v>
      </c>
      <c r="I837" s="49">
        <f>STEP①【データ貼付】!C836</f>
        <v>0</v>
      </c>
      <c r="J837" s="2">
        <f>STEP①【データ貼付】!F836</f>
        <v>0</v>
      </c>
      <c r="K837" s="2">
        <f>STEP①【データ貼付】!G836</f>
        <v>0</v>
      </c>
      <c r="L837" s="2">
        <f>STEP①【データ貼付】!H836</f>
        <v>0</v>
      </c>
      <c r="M837" s="2">
        <f>STEP①【データ貼付】!I836</f>
        <v>0</v>
      </c>
      <c r="N837" s="2">
        <f>STEP①【データ貼付】!J836</f>
        <v>0</v>
      </c>
      <c r="O837" s="2">
        <f>STEP①【データ貼付】!K836</f>
        <v>0</v>
      </c>
    </row>
    <row r="838" spans="1:15" x14ac:dyDescent="0.15">
      <c r="A838" s="2">
        <v>839</v>
      </c>
      <c r="B838" s="2" t="str">
        <f t="shared" si="27"/>
        <v>1</v>
      </c>
      <c r="C838" s="2" t="str">
        <f>J838&amp;COUNTIF($J$3:J838,J838)</f>
        <v>091</v>
      </c>
      <c r="D838" s="51" t="str">
        <f>STEP①【データ貼付】!D837&amp;STEP①【データ貼付】!E837</f>
        <v/>
      </c>
      <c r="E838" s="16">
        <f>STEP①【データ貼付】!G837+ROW()/1000000</f>
        <v>8.3799999999999999E-4</v>
      </c>
      <c r="F838" s="2">
        <f t="shared" si="28"/>
        <v>1</v>
      </c>
      <c r="G838" s="2">
        <f>STEP①【データ貼付】!A837</f>
        <v>0</v>
      </c>
      <c r="H838" s="2">
        <f>STEP①【データ貼付】!B837</f>
        <v>0</v>
      </c>
      <c r="I838" s="49">
        <f>STEP①【データ貼付】!C837</f>
        <v>0</v>
      </c>
      <c r="J838" s="2">
        <f>STEP①【データ貼付】!F837</f>
        <v>0</v>
      </c>
      <c r="K838" s="2">
        <f>STEP①【データ貼付】!G837</f>
        <v>0</v>
      </c>
      <c r="L838" s="2">
        <f>STEP①【データ貼付】!H837</f>
        <v>0</v>
      </c>
      <c r="M838" s="2">
        <f>STEP①【データ貼付】!I837</f>
        <v>0</v>
      </c>
      <c r="N838" s="2">
        <f>STEP①【データ貼付】!J837</f>
        <v>0</v>
      </c>
      <c r="O838" s="2">
        <f>STEP①【データ貼付】!K837</f>
        <v>0</v>
      </c>
    </row>
    <row r="839" spans="1:15" x14ac:dyDescent="0.15">
      <c r="A839" s="2">
        <v>840</v>
      </c>
      <c r="B839" s="2" t="str">
        <f t="shared" si="27"/>
        <v>1</v>
      </c>
      <c r="C839" s="2" t="str">
        <f>J839&amp;COUNTIF($J$3:J839,J839)</f>
        <v>092</v>
      </c>
      <c r="D839" s="51" t="str">
        <f>STEP①【データ貼付】!D838&amp;STEP①【データ貼付】!E838</f>
        <v/>
      </c>
      <c r="E839" s="16">
        <f>STEP①【データ貼付】!G838+ROW()/1000000</f>
        <v>8.3900000000000001E-4</v>
      </c>
      <c r="F839" s="2">
        <f t="shared" si="28"/>
        <v>1</v>
      </c>
      <c r="G839" s="2">
        <f>STEP①【データ貼付】!A838</f>
        <v>0</v>
      </c>
      <c r="H839" s="2">
        <f>STEP①【データ貼付】!B838</f>
        <v>0</v>
      </c>
      <c r="I839" s="49">
        <f>STEP①【データ貼付】!C838</f>
        <v>0</v>
      </c>
      <c r="J839" s="2">
        <f>STEP①【データ貼付】!F838</f>
        <v>0</v>
      </c>
      <c r="K839" s="2">
        <f>STEP①【データ貼付】!G838</f>
        <v>0</v>
      </c>
      <c r="L839" s="2">
        <f>STEP①【データ貼付】!H838</f>
        <v>0</v>
      </c>
      <c r="M839" s="2">
        <f>STEP①【データ貼付】!I838</f>
        <v>0</v>
      </c>
      <c r="N839" s="2">
        <f>STEP①【データ貼付】!J838</f>
        <v>0</v>
      </c>
      <c r="O839" s="2">
        <f>STEP①【データ貼付】!K838</f>
        <v>0</v>
      </c>
    </row>
    <row r="840" spans="1:15" x14ac:dyDescent="0.15">
      <c r="A840" s="2">
        <v>841</v>
      </c>
      <c r="B840" s="2" t="str">
        <f t="shared" si="27"/>
        <v>1</v>
      </c>
      <c r="C840" s="2" t="str">
        <f>J840&amp;COUNTIF($J$3:J840,J840)</f>
        <v>093</v>
      </c>
      <c r="D840" s="51" t="str">
        <f>STEP①【データ貼付】!D839&amp;STEP①【データ貼付】!E839</f>
        <v/>
      </c>
      <c r="E840" s="16">
        <f>STEP①【データ貼付】!G839+ROW()/1000000</f>
        <v>8.4000000000000003E-4</v>
      </c>
      <c r="F840" s="2">
        <f t="shared" si="28"/>
        <v>1</v>
      </c>
      <c r="G840" s="2">
        <f>STEP①【データ貼付】!A839</f>
        <v>0</v>
      </c>
      <c r="H840" s="2">
        <f>STEP①【データ貼付】!B839</f>
        <v>0</v>
      </c>
      <c r="I840" s="49">
        <f>STEP①【データ貼付】!C839</f>
        <v>0</v>
      </c>
      <c r="J840" s="2">
        <f>STEP①【データ貼付】!F839</f>
        <v>0</v>
      </c>
      <c r="K840" s="2">
        <f>STEP①【データ貼付】!G839</f>
        <v>0</v>
      </c>
      <c r="L840" s="2">
        <f>STEP①【データ貼付】!H839</f>
        <v>0</v>
      </c>
      <c r="M840" s="2">
        <f>STEP①【データ貼付】!I839</f>
        <v>0</v>
      </c>
      <c r="N840" s="2">
        <f>STEP①【データ貼付】!J839</f>
        <v>0</v>
      </c>
      <c r="O840" s="2">
        <f>STEP①【データ貼付】!K839</f>
        <v>0</v>
      </c>
    </row>
    <row r="841" spans="1:15" x14ac:dyDescent="0.15">
      <c r="A841" s="2">
        <v>842</v>
      </c>
      <c r="B841" s="2" t="str">
        <f t="shared" si="27"/>
        <v>1</v>
      </c>
      <c r="C841" s="2" t="str">
        <f>J841&amp;COUNTIF($J$3:J841,J841)</f>
        <v>094</v>
      </c>
      <c r="D841" s="51" t="str">
        <f>STEP①【データ貼付】!D840&amp;STEP①【データ貼付】!E840</f>
        <v/>
      </c>
      <c r="E841" s="16">
        <f>STEP①【データ貼付】!G840+ROW()/1000000</f>
        <v>8.4099999999999995E-4</v>
      </c>
      <c r="F841" s="2">
        <f t="shared" si="28"/>
        <v>1</v>
      </c>
      <c r="G841" s="2">
        <f>STEP①【データ貼付】!A840</f>
        <v>0</v>
      </c>
      <c r="H841" s="2">
        <f>STEP①【データ貼付】!B840</f>
        <v>0</v>
      </c>
      <c r="I841" s="49">
        <f>STEP①【データ貼付】!C840</f>
        <v>0</v>
      </c>
      <c r="J841" s="2">
        <f>STEP①【データ貼付】!F840</f>
        <v>0</v>
      </c>
      <c r="K841" s="2">
        <f>STEP①【データ貼付】!G840</f>
        <v>0</v>
      </c>
      <c r="L841" s="2">
        <f>STEP①【データ貼付】!H840</f>
        <v>0</v>
      </c>
      <c r="M841" s="2">
        <f>STEP①【データ貼付】!I840</f>
        <v>0</v>
      </c>
      <c r="N841" s="2">
        <f>STEP①【データ貼付】!J840</f>
        <v>0</v>
      </c>
      <c r="O841" s="2">
        <f>STEP①【データ貼付】!K840</f>
        <v>0</v>
      </c>
    </row>
    <row r="842" spans="1:15" x14ac:dyDescent="0.15">
      <c r="A842" s="2">
        <v>843</v>
      </c>
      <c r="B842" s="2" t="str">
        <f t="shared" si="27"/>
        <v>1</v>
      </c>
      <c r="C842" s="2" t="str">
        <f>J842&amp;COUNTIF($J$3:J842,J842)</f>
        <v>095</v>
      </c>
      <c r="D842" s="51" t="str">
        <f>STEP①【データ貼付】!D841&amp;STEP①【データ貼付】!E841</f>
        <v/>
      </c>
      <c r="E842" s="16">
        <f>STEP①【データ貼付】!G841+ROW()/1000000</f>
        <v>8.4199999999999998E-4</v>
      </c>
      <c r="F842" s="2">
        <f t="shared" si="28"/>
        <v>1</v>
      </c>
      <c r="G842" s="2">
        <f>STEP①【データ貼付】!A841</f>
        <v>0</v>
      </c>
      <c r="H842" s="2">
        <f>STEP①【データ貼付】!B841</f>
        <v>0</v>
      </c>
      <c r="I842" s="49">
        <f>STEP①【データ貼付】!C841</f>
        <v>0</v>
      </c>
      <c r="J842" s="2">
        <f>STEP①【データ貼付】!F841</f>
        <v>0</v>
      </c>
      <c r="K842" s="2">
        <f>STEP①【データ貼付】!G841</f>
        <v>0</v>
      </c>
      <c r="L842" s="2">
        <f>STEP①【データ貼付】!H841</f>
        <v>0</v>
      </c>
      <c r="M842" s="2">
        <f>STEP①【データ貼付】!I841</f>
        <v>0</v>
      </c>
      <c r="N842" s="2">
        <f>STEP①【データ貼付】!J841</f>
        <v>0</v>
      </c>
      <c r="O842" s="2">
        <f>STEP①【データ貼付】!K841</f>
        <v>0</v>
      </c>
    </row>
    <row r="843" spans="1:15" x14ac:dyDescent="0.15">
      <c r="A843" s="2">
        <v>844</v>
      </c>
      <c r="B843" s="2" t="str">
        <f t="shared" si="27"/>
        <v>1</v>
      </c>
      <c r="C843" s="2" t="str">
        <f>J843&amp;COUNTIF($J$3:J843,J843)</f>
        <v>096</v>
      </c>
      <c r="D843" s="51" t="str">
        <f>STEP①【データ貼付】!D842&amp;STEP①【データ貼付】!E842</f>
        <v/>
      </c>
      <c r="E843" s="16">
        <f>STEP①【データ貼付】!G842+ROW()/1000000</f>
        <v>8.43E-4</v>
      </c>
      <c r="F843" s="2">
        <f t="shared" si="28"/>
        <v>1</v>
      </c>
      <c r="G843" s="2">
        <f>STEP①【データ貼付】!A842</f>
        <v>0</v>
      </c>
      <c r="H843" s="2">
        <f>STEP①【データ貼付】!B842</f>
        <v>0</v>
      </c>
      <c r="I843" s="49">
        <f>STEP①【データ貼付】!C842</f>
        <v>0</v>
      </c>
      <c r="J843" s="2">
        <f>STEP①【データ貼付】!F842</f>
        <v>0</v>
      </c>
      <c r="K843" s="2">
        <f>STEP①【データ貼付】!G842</f>
        <v>0</v>
      </c>
      <c r="L843" s="2">
        <f>STEP①【データ貼付】!H842</f>
        <v>0</v>
      </c>
      <c r="M843" s="2">
        <f>STEP①【データ貼付】!I842</f>
        <v>0</v>
      </c>
      <c r="N843" s="2">
        <f>STEP①【データ貼付】!J842</f>
        <v>0</v>
      </c>
      <c r="O843" s="2">
        <f>STEP①【データ貼付】!K842</f>
        <v>0</v>
      </c>
    </row>
    <row r="844" spans="1:15" x14ac:dyDescent="0.15">
      <c r="A844" s="2">
        <v>845</v>
      </c>
      <c r="B844" s="2" t="str">
        <f t="shared" si="27"/>
        <v>1</v>
      </c>
      <c r="C844" s="2" t="str">
        <f>J844&amp;COUNTIF($J$3:J844,J844)</f>
        <v>097</v>
      </c>
      <c r="D844" s="51" t="str">
        <f>STEP①【データ貼付】!D843&amp;STEP①【データ貼付】!E843</f>
        <v/>
      </c>
      <c r="E844" s="16">
        <f>STEP①【データ貼付】!G843+ROW()/1000000</f>
        <v>8.4400000000000002E-4</v>
      </c>
      <c r="F844" s="2">
        <f t="shared" si="28"/>
        <v>1</v>
      </c>
      <c r="G844" s="2">
        <f>STEP①【データ貼付】!A843</f>
        <v>0</v>
      </c>
      <c r="H844" s="2">
        <f>STEP①【データ貼付】!B843</f>
        <v>0</v>
      </c>
      <c r="I844" s="49">
        <f>STEP①【データ貼付】!C843</f>
        <v>0</v>
      </c>
      <c r="J844" s="2">
        <f>STEP①【データ貼付】!F843</f>
        <v>0</v>
      </c>
      <c r="K844" s="2">
        <f>STEP①【データ貼付】!G843</f>
        <v>0</v>
      </c>
      <c r="L844" s="2">
        <f>STEP①【データ貼付】!H843</f>
        <v>0</v>
      </c>
      <c r="M844" s="2">
        <f>STEP①【データ貼付】!I843</f>
        <v>0</v>
      </c>
      <c r="N844" s="2">
        <f>STEP①【データ貼付】!J843</f>
        <v>0</v>
      </c>
      <c r="O844" s="2">
        <f>STEP①【データ貼付】!K843</f>
        <v>0</v>
      </c>
    </row>
    <row r="845" spans="1:15" x14ac:dyDescent="0.15">
      <c r="A845" s="2">
        <v>846</v>
      </c>
      <c r="B845" s="2" t="str">
        <f t="shared" si="27"/>
        <v>1</v>
      </c>
      <c r="C845" s="2" t="str">
        <f>J845&amp;COUNTIF($J$3:J845,J845)</f>
        <v>098</v>
      </c>
      <c r="D845" s="51" t="str">
        <f>STEP①【データ貼付】!D844&amp;STEP①【データ貼付】!E844</f>
        <v/>
      </c>
      <c r="E845" s="16">
        <f>STEP①【データ貼付】!G844+ROW()/1000000</f>
        <v>8.4500000000000005E-4</v>
      </c>
      <c r="F845" s="2">
        <f t="shared" si="28"/>
        <v>1</v>
      </c>
      <c r="G845" s="2">
        <f>STEP①【データ貼付】!A844</f>
        <v>0</v>
      </c>
      <c r="H845" s="2">
        <f>STEP①【データ貼付】!B844</f>
        <v>0</v>
      </c>
      <c r="I845" s="49">
        <f>STEP①【データ貼付】!C844</f>
        <v>0</v>
      </c>
      <c r="J845" s="2">
        <f>STEP①【データ貼付】!F844</f>
        <v>0</v>
      </c>
      <c r="K845" s="2">
        <f>STEP①【データ貼付】!G844</f>
        <v>0</v>
      </c>
      <c r="L845" s="2">
        <f>STEP①【データ貼付】!H844</f>
        <v>0</v>
      </c>
      <c r="M845" s="2">
        <f>STEP①【データ貼付】!I844</f>
        <v>0</v>
      </c>
      <c r="N845" s="2">
        <f>STEP①【データ貼付】!J844</f>
        <v>0</v>
      </c>
      <c r="O845" s="2">
        <f>STEP①【データ貼付】!K844</f>
        <v>0</v>
      </c>
    </row>
    <row r="846" spans="1:15" x14ac:dyDescent="0.15">
      <c r="A846" s="2">
        <v>847</v>
      </c>
      <c r="B846" s="2" t="str">
        <f t="shared" si="27"/>
        <v>1</v>
      </c>
      <c r="C846" s="2" t="str">
        <f>J846&amp;COUNTIF($J$3:J846,J846)</f>
        <v>099</v>
      </c>
      <c r="D846" s="51" t="str">
        <f>STEP①【データ貼付】!D845&amp;STEP①【データ貼付】!E845</f>
        <v/>
      </c>
      <c r="E846" s="16">
        <f>STEP①【データ貼付】!G845+ROW()/1000000</f>
        <v>8.4599999999999996E-4</v>
      </c>
      <c r="F846" s="2">
        <f t="shared" si="28"/>
        <v>1</v>
      </c>
      <c r="G846" s="2">
        <f>STEP①【データ貼付】!A845</f>
        <v>0</v>
      </c>
      <c r="H846" s="2">
        <f>STEP①【データ貼付】!B845</f>
        <v>0</v>
      </c>
      <c r="I846" s="49">
        <f>STEP①【データ貼付】!C845</f>
        <v>0</v>
      </c>
      <c r="J846" s="2">
        <f>STEP①【データ貼付】!F845</f>
        <v>0</v>
      </c>
      <c r="K846" s="2">
        <f>STEP①【データ貼付】!G845</f>
        <v>0</v>
      </c>
      <c r="L846" s="2">
        <f>STEP①【データ貼付】!H845</f>
        <v>0</v>
      </c>
      <c r="M846" s="2">
        <f>STEP①【データ貼付】!I845</f>
        <v>0</v>
      </c>
      <c r="N846" s="2">
        <f>STEP①【データ貼付】!J845</f>
        <v>0</v>
      </c>
      <c r="O846" s="2">
        <f>STEP①【データ貼付】!K845</f>
        <v>0</v>
      </c>
    </row>
    <row r="847" spans="1:15" x14ac:dyDescent="0.15">
      <c r="A847" s="2">
        <v>848</v>
      </c>
      <c r="B847" s="2" t="str">
        <f t="shared" si="27"/>
        <v>1</v>
      </c>
      <c r="C847" s="2" t="str">
        <f>J847&amp;COUNTIF($J$3:J847,J847)</f>
        <v>0100</v>
      </c>
      <c r="D847" s="51" t="str">
        <f>STEP①【データ貼付】!D846&amp;STEP①【データ貼付】!E846</f>
        <v/>
      </c>
      <c r="E847" s="16">
        <f>STEP①【データ貼付】!G846+ROW()/1000000</f>
        <v>8.4699999999999999E-4</v>
      </c>
      <c r="F847" s="2">
        <f t="shared" si="28"/>
        <v>1</v>
      </c>
      <c r="G847" s="2">
        <f>STEP①【データ貼付】!A846</f>
        <v>0</v>
      </c>
      <c r="H847" s="2">
        <f>STEP①【データ貼付】!B846</f>
        <v>0</v>
      </c>
      <c r="I847" s="49">
        <f>STEP①【データ貼付】!C846</f>
        <v>0</v>
      </c>
      <c r="J847" s="2">
        <f>STEP①【データ貼付】!F846</f>
        <v>0</v>
      </c>
      <c r="K847" s="2">
        <f>STEP①【データ貼付】!G846</f>
        <v>0</v>
      </c>
      <c r="L847" s="2">
        <f>STEP①【データ貼付】!H846</f>
        <v>0</v>
      </c>
      <c r="M847" s="2">
        <f>STEP①【データ貼付】!I846</f>
        <v>0</v>
      </c>
      <c r="N847" s="2">
        <f>STEP①【データ貼付】!J846</f>
        <v>0</v>
      </c>
      <c r="O847" s="2">
        <f>STEP①【データ貼付】!K846</f>
        <v>0</v>
      </c>
    </row>
    <row r="848" spans="1:15" x14ac:dyDescent="0.15">
      <c r="A848" s="2">
        <v>849</v>
      </c>
      <c r="B848" s="2" t="str">
        <f t="shared" si="27"/>
        <v>1</v>
      </c>
      <c r="C848" s="2" t="str">
        <f>J848&amp;COUNTIF($J$3:J848,J848)</f>
        <v>0101</v>
      </c>
      <c r="D848" s="51" t="str">
        <f>STEP①【データ貼付】!D847&amp;STEP①【データ貼付】!E847</f>
        <v/>
      </c>
      <c r="E848" s="16">
        <f>STEP①【データ貼付】!G847+ROW()/1000000</f>
        <v>8.4800000000000001E-4</v>
      </c>
      <c r="F848" s="2">
        <f t="shared" si="28"/>
        <v>1</v>
      </c>
      <c r="G848" s="2">
        <f>STEP①【データ貼付】!A847</f>
        <v>0</v>
      </c>
      <c r="H848" s="2">
        <f>STEP①【データ貼付】!B847</f>
        <v>0</v>
      </c>
      <c r="I848" s="49">
        <f>STEP①【データ貼付】!C847</f>
        <v>0</v>
      </c>
      <c r="J848" s="2">
        <f>STEP①【データ貼付】!F847</f>
        <v>0</v>
      </c>
      <c r="K848" s="2">
        <f>STEP①【データ貼付】!G847</f>
        <v>0</v>
      </c>
      <c r="L848" s="2">
        <f>STEP①【データ貼付】!H847</f>
        <v>0</v>
      </c>
      <c r="M848" s="2">
        <f>STEP①【データ貼付】!I847</f>
        <v>0</v>
      </c>
      <c r="N848" s="2">
        <f>STEP①【データ貼付】!J847</f>
        <v>0</v>
      </c>
      <c r="O848" s="2">
        <f>STEP①【データ貼付】!K847</f>
        <v>0</v>
      </c>
    </row>
    <row r="849" spans="1:15" x14ac:dyDescent="0.15">
      <c r="A849" s="2">
        <v>850</v>
      </c>
      <c r="B849" s="2" t="str">
        <f t="shared" si="27"/>
        <v>1</v>
      </c>
      <c r="C849" s="2" t="str">
        <f>J849&amp;COUNTIF($J$3:J849,J849)</f>
        <v>0102</v>
      </c>
      <c r="D849" s="51" t="str">
        <f>STEP①【データ貼付】!D848&amp;STEP①【データ貼付】!E848</f>
        <v/>
      </c>
      <c r="E849" s="16">
        <f>STEP①【データ貼付】!G848+ROW()/1000000</f>
        <v>8.4900000000000004E-4</v>
      </c>
      <c r="F849" s="2">
        <f t="shared" si="28"/>
        <v>1</v>
      </c>
      <c r="G849" s="2">
        <f>STEP①【データ貼付】!A848</f>
        <v>0</v>
      </c>
      <c r="H849" s="2">
        <f>STEP①【データ貼付】!B848</f>
        <v>0</v>
      </c>
      <c r="I849" s="49">
        <f>STEP①【データ貼付】!C848</f>
        <v>0</v>
      </c>
      <c r="J849" s="2">
        <f>STEP①【データ貼付】!F848</f>
        <v>0</v>
      </c>
      <c r="K849" s="2">
        <f>STEP①【データ貼付】!G848</f>
        <v>0</v>
      </c>
      <c r="L849" s="2">
        <f>STEP①【データ貼付】!H848</f>
        <v>0</v>
      </c>
      <c r="M849" s="2">
        <f>STEP①【データ貼付】!I848</f>
        <v>0</v>
      </c>
      <c r="N849" s="2">
        <f>STEP①【データ貼付】!J848</f>
        <v>0</v>
      </c>
      <c r="O849" s="2">
        <f>STEP①【データ貼付】!K848</f>
        <v>0</v>
      </c>
    </row>
    <row r="850" spans="1:15" x14ac:dyDescent="0.15">
      <c r="A850" s="2">
        <v>851</v>
      </c>
      <c r="B850" s="2" t="str">
        <f t="shared" si="27"/>
        <v>1</v>
      </c>
      <c r="C850" s="2" t="str">
        <f>J850&amp;COUNTIF($J$3:J850,J850)</f>
        <v>0103</v>
      </c>
      <c r="D850" s="51" t="str">
        <f>STEP①【データ貼付】!D849&amp;STEP①【データ貼付】!E849</f>
        <v/>
      </c>
      <c r="E850" s="16">
        <f>STEP①【データ貼付】!G849+ROW()/1000000</f>
        <v>8.4999999999999995E-4</v>
      </c>
      <c r="F850" s="2">
        <f t="shared" si="28"/>
        <v>1</v>
      </c>
      <c r="G850" s="2">
        <f>STEP①【データ貼付】!A849</f>
        <v>0</v>
      </c>
      <c r="H850" s="2">
        <f>STEP①【データ貼付】!B849</f>
        <v>0</v>
      </c>
      <c r="I850" s="49">
        <f>STEP①【データ貼付】!C849</f>
        <v>0</v>
      </c>
      <c r="J850" s="2">
        <f>STEP①【データ貼付】!F849</f>
        <v>0</v>
      </c>
      <c r="K850" s="2">
        <f>STEP①【データ貼付】!G849</f>
        <v>0</v>
      </c>
      <c r="L850" s="2">
        <f>STEP①【データ貼付】!H849</f>
        <v>0</v>
      </c>
      <c r="M850" s="2">
        <f>STEP①【データ貼付】!I849</f>
        <v>0</v>
      </c>
      <c r="N850" s="2">
        <f>STEP①【データ貼付】!J849</f>
        <v>0</v>
      </c>
      <c r="O850" s="2">
        <f>STEP①【データ貼付】!K849</f>
        <v>0</v>
      </c>
    </row>
    <row r="851" spans="1:15" x14ac:dyDescent="0.15">
      <c r="A851" s="2">
        <v>852</v>
      </c>
      <c r="B851" s="2" t="str">
        <f t="shared" si="27"/>
        <v>1</v>
      </c>
      <c r="C851" s="2" t="str">
        <f>J851&amp;COUNTIF($J$3:J851,J851)</f>
        <v>0104</v>
      </c>
      <c r="D851" s="51" t="str">
        <f>STEP①【データ貼付】!D850&amp;STEP①【データ貼付】!E850</f>
        <v/>
      </c>
      <c r="E851" s="16">
        <f>STEP①【データ貼付】!G850+ROW()/1000000</f>
        <v>8.5099999999999998E-4</v>
      </c>
      <c r="F851" s="2">
        <f t="shared" si="28"/>
        <v>1</v>
      </c>
      <c r="G851" s="2">
        <f>STEP①【データ貼付】!A850</f>
        <v>0</v>
      </c>
      <c r="H851" s="2">
        <f>STEP①【データ貼付】!B850</f>
        <v>0</v>
      </c>
      <c r="I851" s="49">
        <f>STEP①【データ貼付】!C850</f>
        <v>0</v>
      </c>
      <c r="J851" s="2">
        <f>STEP①【データ貼付】!F850</f>
        <v>0</v>
      </c>
      <c r="K851" s="2">
        <f>STEP①【データ貼付】!G850</f>
        <v>0</v>
      </c>
      <c r="L851" s="2">
        <f>STEP①【データ貼付】!H850</f>
        <v>0</v>
      </c>
      <c r="M851" s="2">
        <f>STEP①【データ貼付】!I850</f>
        <v>0</v>
      </c>
      <c r="N851" s="2">
        <f>STEP①【データ貼付】!J850</f>
        <v>0</v>
      </c>
      <c r="O851" s="2">
        <f>STEP①【データ貼付】!K850</f>
        <v>0</v>
      </c>
    </row>
    <row r="852" spans="1:15" x14ac:dyDescent="0.15">
      <c r="A852" s="2">
        <v>853</v>
      </c>
      <c r="B852" s="2" t="str">
        <f t="shared" si="27"/>
        <v>1</v>
      </c>
      <c r="C852" s="2" t="str">
        <f>J852&amp;COUNTIF($J$3:J852,J852)</f>
        <v>0105</v>
      </c>
      <c r="D852" s="51" t="str">
        <f>STEP①【データ貼付】!D851&amp;STEP①【データ貼付】!E851</f>
        <v/>
      </c>
      <c r="E852" s="16">
        <f>STEP①【データ貼付】!G851+ROW()/1000000</f>
        <v>8.52E-4</v>
      </c>
      <c r="F852" s="2">
        <f t="shared" si="28"/>
        <v>1</v>
      </c>
      <c r="G852" s="2">
        <f>STEP①【データ貼付】!A851</f>
        <v>0</v>
      </c>
      <c r="H852" s="2">
        <f>STEP①【データ貼付】!B851</f>
        <v>0</v>
      </c>
      <c r="I852" s="49">
        <f>STEP①【データ貼付】!C851</f>
        <v>0</v>
      </c>
      <c r="J852" s="2">
        <f>STEP①【データ貼付】!F851</f>
        <v>0</v>
      </c>
      <c r="K852" s="2">
        <f>STEP①【データ貼付】!G851</f>
        <v>0</v>
      </c>
      <c r="L852" s="2">
        <f>STEP①【データ貼付】!H851</f>
        <v>0</v>
      </c>
      <c r="M852" s="2">
        <f>STEP①【データ貼付】!I851</f>
        <v>0</v>
      </c>
      <c r="N852" s="2">
        <f>STEP①【データ貼付】!J851</f>
        <v>0</v>
      </c>
      <c r="O852" s="2">
        <f>STEP①【データ貼付】!K851</f>
        <v>0</v>
      </c>
    </row>
    <row r="853" spans="1:15" x14ac:dyDescent="0.15">
      <c r="A853" s="2">
        <v>854</v>
      </c>
      <c r="B853" s="2" t="str">
        <f t="shared" si="27"/>
        <v>1</v>
      </c>
      <c r="C853" s="2" t="str">
        <f>J853&amp;COUNTIF($J$3:J853,J853)</f>
        <v>0106</v>
      </c>
      <c r="D853" s="51" t="str">
        <f>STEP①【データ貼付】!D852&amp;STEP①【データ貼付】!E852</f>
        <v/>
      </c>
      <c r="E853" s="16">
        <f>STEP①【データ貼付】!G852+ROW()/1000000</f>
        <v>8.5300000000000003E-4</v>
      </c>
      <c r="F853" s="2">
        <f t="shared" si="28"/>
        <v>1</v>
      </c>
      <c r="G853" s="2">
        <f>STEP①【データ貼付】!A852</f>
        <v>0</v>
      </c>
      <c r="H853" s="2">
        <f>STEP①【データ貼付】!B852</f>
        <v>0</v>
      </c>
      <c r="I853" s="49">
        <f>STEP①【データ貼付】!C852</f>
        <v>0</v>
      </c>
      <c r="J853" s="2">
        <f>STEP①【データ貼付】!F852</f>
        <v>0</v>
      </c>
      <c r="K853" s="2">
        <f>STEP①【データ貼付】!G852</f>
        <v>0</v>
      </c>
      <c r="L853" s="2">
        <f>STEP①【データ貼付】!H852</f>
        <v>0</v>
      </c>
      <c r="M853" s="2">
        <f>STEP①【データ貼付】!I852</f>
        <v>0</v>
      </c>
      <c r="N853" s="2">
        <f>STEP①【データ貼付】!J852</f>
        <v>0</v>
      </c>
      <c r="O853" s="2">
        <f>STEP①【データ貼付】!K852</f>
        <v>0</v>
      </c>
    </row>
    <row r="854" spans="1:15" x14ac:dyDescent="0.15">
      <c r="A854" s="2">
        <v>855</v>
      </c>
      <c r="B854" s="2" t="str">
        <f t="shared" si="27"/>
        <v>1</v>
      </c>
      <c r="C854" s="2" t="str">
        <f>J854&amp;COUNTIF($J$3:J854,J854)</f>
        <v>0107</v>
      </c>
      <c r="D854" s="51" t="str">
        <f>STEP①【データ貼付】!D853&amp;STEP①【データ貼付】!E853</f>
        <v/>
      </c>
      <c r="E854" s="16">
        <f>STEP①【データ貼付】!G853+ROW()/1000000</f>
        <v>8.5400000000000005E-4</v>
      </c>
      <c r="F854" s="2">
        <f t="shared" si="28"/>
        <v>1</v>
      </c>
      <c r="G854" s="2">
        <f>STEP①【データ貼付】!A853</f>
        <v>0</v>
      </c>
      <c r="H854" s="2">
        <f>STEP①【データ貼付】!B853</f>
        <v>0</v>
      </c>
      <c r="I854" s="49">
        <f>STEP①【データ貼付】!C853</f>
        <v>0</v>
      </c>
      <c r="J854" s="2">
        <f>STEP①【データ貼付】!F853</f>
        <v>0</v>
      </c>
      <c r="K854" s="2">
        <f>STEP①【データ貼付】!G853</f>
        <v>0</v>
      </c>
      <c r="L854" s="2">
        <f>STEP①【データ貼付】!H853</f>
        <v>0</v>
      </c>
      <c r="M854" s="2">
        <f>STEP①【データ貼付】!I853</f>
        <v>0</v>
      </c>
      <c r="N854" s="2">
        <f>STEP①【データ貼付】!J853</f>
        <v>0</v>
      </c>
      <c r="O854" s="2">
        <f>STEP①【データ貼付】!K853</f>
        <v>0</v>
      </c>
    </row>
    <row r="855" spans="1:15" x14ac:dyDescent="0.15">
      <c r="A855" s="2">
        <v>856</v>
      </c>
      <c r="B855" s="2" t="str">
        <f t="shared" si="27"/>
        <v>1</v>
      </c>
      <c r="C855" s="2" t="str">
        <f>J855&amp;COUNTIF($J$3:J855,J855)</f>
        <v>0108</v>
      </c>
      <c r="D855" s="51" t="str">
        <f>STEP①【データ貼付】!D854&amp;STEP①【データ貼付】!E854</f>
        <v/>
      </c>
      <c r="E855" s="16">
        <f>STEP①【データ貼付】!G854+ROW()/1000000</f>
        <v>8.5499999999999997E-4</v>
      </c>
      <c r="F855" s="2">
        <f t="shared" si="28"/>
        <v>1</v>
      </c>
      <c r="G855" s="2">
        <f>STEP①【データ貼付】!A854</f>
        <v>0</v>
      </c>
      <c r="H855" s="2">
        <f>STEP①【データ貼付】!B854</f>
        <v>0</v>
      </c>
      <c r="I855" s="49">
        <f>STEP①【データ貼付】!C854</f>
        <v>0</v>
      </c>
      <c r="J855" s="2">
        <f>STEP①【データ貼付】!F854</f>
        <v>0</v>
      </c>
      <c r="K855" s="2">
        <f>STEP①【データ貼付】!G854</f>
        <v>0</v>
      </c>
      <c r="L855" s="2">
        <f>STEP①【データ貼付】!H854</f>
        <v>0</v>
      </c>
      <c r="M855" s="2">
        <f>STEP①【データ貼付】!I854</f>
        <v>0</v>
      </c>
      <c r="N855" s="2">
        <f>STEP①【データ貼付】!J854</f>
        <v>0</v>
      </c>
      <c r="O855" s="2">
        <f>STEP①【データ貼付】!K854</f>
        <v>0</v>
      </c>
    </row>
    <row r="856" spans="1:15" x14ac:dyDescent="0.15">
      <c r="A856" s="2">
        <v>857</v>
      </c>
      <c r="B856" s="2" t="str">
        <f t="shared" si="27"/>
        <v>1</v>
      </c>
      <c r="C856" s="2" t="str">
        <f>J856&amp;COUNTIF($J$3:J856,J856)</f>
        <v>0109</v>
      </c>
      <c r="D856" s="51" t="str">
        <f>STEP①【データ貼付】!D855&amp;STEP①【データ貼付】!E855</f>
        <v/>
      </c>
      <c r="E856" s="16">
        <f>STEP①【データ貼付】!G855+ROW()/1000000</f>
        <v>8.5599999999999999E-4</v>
      </c>
      <c r="F856" s="2">
        <f t="shared" si="28"/>
        <v>1</v>
      </c>
      <c r="G856" s="2">
        <f>STEP①【データ貼付】!A855</f>
        <v>0</v>
      </c>
      <c r="H856" s="2">
        <f>STEP①【データ貼付】!B855</f>
        <v>0</v>
      </c>
      <c r="I856" s="49">
        <f>STEP①【データ貼付】!C855</f>
        <v>0</v>
      </c>
      <c r="J856" s="2">
        <f>STEP①【データ貼付】!F855</f>
        <v>0</v>
      </c>
      <c r="K856" s="2">
        <f>STEP①【データ貼付】!G855</f>
        <v>0</v>
      </c>
      <c r="L856" s="2">
        <f>STEP①【データ貼付】!H855</f>
        <v>0</v>
      </c>
      <c r="M856" s="2">
        <f>STEP①【データ貼付】!I855</f>
        <v>0</v>
      </c>
      <c r="N856" s="2">
        <f>STEP①【データ貼付】!J855</f>
        <v>0</v>
      </c>
      <c r="O856" s="2">
        <f>STEP①【データ貼付】!K855</f>
        <v>0</v>
      </c>
    </row>
    <row r="857" spans="1:15" x14ac:dyDescent="0.15">
      <c r="A857" s="2">
        <v>858</v>
      </c>
      <c r="B857" s="2" t="str">
        <f t="shared" si="27"/>
        <v>1</v>
      </c>
      <c r="C857" s="2" t="str">
        <f>J857&amp;COUNTIF($J$3:J857,J857)</f>
        <v>0110</v>
      </c>
      <c r="D857" s="51" t="str">
        <f>STEP①【データ貼付】!D856&amp;STEP①【データ貼付】!E856</f>
        <v/>
      </c>
      <c r="E857" s="16">
        <f>STEP①【データ貼付】!G856+ROW()/1000000</f>
        <v>8.5700000000000001E-4</v>
      </c>
      <c r="F857" s="2">
        <f t="shared" si="28"/>
        <v>1</v>
      </c>
      <c r="G857" s="2">
        <f>STEP①【データ貼付】!A856</f>
        <v>0</v>
      </c>
      <c r="H857" s="2">
        <f>STEP①【データ貼付】!B856</f>
        <v>0</v>
      </c>
      <c r="I857" s="49">
        <f>STEP①【データ貼付】!C856</f>
        <v>0</v>
      </c>
      <c r="J857" s="2">
        <f>STEP①【データ貼付】!F856</f>
        <v>0</v>
      </c>
      <c r="K857" s="2">
        <f>STEP①【データ貼付】!G856</f>
        <v>0</v>
      </c>
      <c r="L857" s="2">
        <f>STEP①【データ貼付】!H856</f>
        <v>0</v>
      </c>
      <c r="M857" s="2">
        <f>STEP①【データ貼付】!I856</f>
        <v>0</v>
      </c>
      <c r="N857" s="2">
        <f>STEP①【データ貼付】!J856</f>
        <v>0</v>
      </c>
      <c r="O857" s="2">
        <f>STEP①【データ貼付】!K856</f>
        <v>0</v>
      </c>
    </row>
    <row r="858" spans="1:15" x14ac:dyDescent="0.15">
      <c r="A858" s="2">
        <v>859</v>
      </c>
      <c r="B858" s="2" t="str">
        <f t="shared" si="27"/>
        <v>1</v>
      </c>
      <c r="C858" s="2" t="str">
        <f>J858&amp;COUNTIF($J$3:J858,J858)</f>
        <v>0111</v>
      </c>
      <c r="D858" s="51" t="str">
        <f>STEP①【データ貼付】!D857&amp;STEP①【データ貼付】!E857</f>
        <v/>
      </c>
      <c r="E858" s="16">
        <f>STEP①【データ貼付】!G857+ROW()/1000000</f>
        <v>8.5800000000000004E-4</v>
      </c>
      <c r="F858" s="2">
        <f t="shared" si="28"/>
        <v>1</v>
      </c>
      <c r="G858" s="2">
        <f>STEP①【データ貼付】!A857</f>
        <v>0</v>
      </c>
      <c r="H858" s="2">
        <f>STEP①【データ貼付】!B857</f>
        <v>0</v>
      </c>
      <c r="I858" s="49">
        <f>STEP①【データ貼付】!C857</f>
        <v>0</v>
      </c>
      <c r="J858" s="2">
        <f>STEP①【データ貼付】!F857</f>
        <v>0</v>
      </c>
      <c r="K858" s="2">
        <f>STEP①【データ貼付】!G857</f>
        <v>0</v>
      </c>
      <c r="L858" s="2">
        <f>STEP①【データ貼付】!H857</f>
        <v>0</v>
      </c>
      <c r="M858" s="2">
        <f>STEP①【データ貼付】!I857</f>
        <v>0</v>
      </c>
      <c r="N858" s="2">
        <f>STEP①【データ貼付】!J857</f>
        <v>0</v>
      </c>
      <c r="O858" s="2">
        <f>STEP①【データ貼付】!K857</f>
        <v>0</v>
      </c>
    </row>
    <row r="859" spans="1:15" x14ac:dyDescent="0.15">
      <c r="A859" s="2">
        <v>860</v>
      </c>
      <c r="B859" s="2" t="str">
        <f t="shared" si="27"/>
        <v>1</v>
      </c>
      <c r="C859" s="2" t="str">
        <f>J859&amp;COUNTIF($J$3:J859,J859)</f>
        <v>0112</v>
      </c>
      <c r="D859" s="51" t="str">
        <f>STEP①【データ貼付】!D858&amp;STEP①【データ貼付】!E858</f>
        <v/>
      </c>
      <c r="E859" s="16">
        <f>STEP①【データ貼付】!G858+ROW()/1000000</f>
        <v>8.5899999999999995E-4</v>
      </c>
      <c r="F859" s="2">
        <f t="shared" si="28"/>
        <v>1</v>
      </c>
      <c r="G859" s="2">
        <f>STEP①【データ貼付】!A858</f>
        <v>0</v>
      </c>
      <c r="H859" s="2">
        <f>STEP①【データ貼付】!B858</f>
        <v>0</v>
      </c>
      <c r="I859" s="49">
        <f>STEP①【データ貼付】!C858</f>
        <v>0</v>
      </c>
      <c r="J859" s="2">
        <f>STEP①【データ貼付】!F858</f>
        <v>0</v>
      </c>
      <c r="K859" s="2">
        <f>STEP①【データ貼付】!G858</f>
        <v>0</v>
      </c>
      <c r="L859" s="2">
        <f>STEP①【データ貼付】!H858</f>
        <v>0</v>
      </c>
      <c r="M859" s="2">
        <f>STEP①【データ貼付】!I858</f>
        <v>0</v>
      </c>
      <c r="N859" s="2">
        <f>STEP①【データ貼付】!J858</f>
        <v>0</v>
      </c>
      <c r="O859" s="2">
        <f>STEP①【データ貼付】!K858</f>
        <v>0</v>
      </c>
    </row>
    <row r="860" spans="1:15" x14ac:dyDescent="0.15">
      <c r="A860" s="2">
        <v>861</v>
      </c>
      <c r="B860" s="2" t="str">
        <f t="shared" si="27"/>
        <v>1</v>
      </c>
      <c r="C860" s="2" t="str">
        <f>J860&amp;COUNTIF($J$3:J860,J860)</f>
        <v>0113</v>
      </c>
      <c r="D860" s="51" t="str">
        <f>STEP①【データ貼付】!D859&amp;STEP①【データ貼付】!E859</f>
        <v/>
      </c>
      <c r="E860" s="16">
        <f>STEP①【データ貼付】!G859+ROW()/1000000</f>
        <v>8.5999999999999998E-4</v>
      </c>
      <c r="F860" s="2">
        <f t="shared" si="28"/>
        <v>1</v>
      </c>
      <c r="G860" s="2">
        <f>STEP①【データ貼付】!A859</f>
        <v>0</v>
      </c>
      <c r="H860" s="2">
        <f>STEP①【データ貼付】!B859</f>
        <v>0</v>
      </c>
      <c r="I860" s="49">
        <f>STEP①【データ貼付】!C859</f>
        <v>0</v>
      </c>
      <c r="J860" s="2">
        <f>STEP①【データ貼付】!F859</f>
        <v>0</v>
      </c>
      <c r="K860" s="2">
        <f>STEP①【データ貼付】!G859</f>
        <v>0</v>
      </c>
      <c r="L860" s="2">
        <f>STEP①【データ貼付】!H859</f>
        <v>0</v>
      </c>
      <c r="M860" s="2">
        <f>STEP①【データ貼付】!I859</f>
        <v>0</v>
      </c>
      <c r="N860" s="2">
        <f>STEP①【データ貼付】!J859</f>
        <v>0</v>
      </c>
      <c r="O860" s="2">
        <f>STEP①【データ貼付】!K859</f>
        <v>0</v>
      </c>
    </row>
    <row r="861" spans="1:15" x14ac:dyDescent="0.15">
      <c r="A861" s="2">
        <v>862</v>
      </c>
      <c r="B861" s="2" t="str">
        <f t="shared" si="27"/>
        <v>1</v>
      </c>
      <c r="C861" s="2" t="str">
        <f>J861&amp;COUNTIF($J$3:J861,J861)</f>
        <v>0114</v>
      </c>
      <c r="D861" s="51" t="str">
        <f>STEP①【データ貼付】!D860&amp;STEP①【データ貼付】!E860</f>
        <v/>
      </c>
      <c r="E861" s="16">
        <f>STEP①【データ貼付】!G860+ROW()/1000000</f>
        <v>8.61E-4</v>
      </c>
      <c r="F861" s="2">
        <f t="shared" si="28"/>
        <v>1</v>
      </c>
      <c r="G861" s="2">
        <f>STEP①【データ貼付】!A860</f>
        <v>0</v>
      </c>
      <c r="H861" s="2">
        <f>STEP①【データ貼付】!B860</f>
        <v>0</v>
      </c>
      <c r="I861" s="49">
        <f>STEP①【データ貼付】!C860</f>
        <v>0</v>
      </c>
      <c r="J861" s="2">
        <f>STEP①【データ貼付】!F860</f>
        <v>0</v>
      </c>
      <c r="K861" s="2">
        <f>STEP①【データ貼付】!G860</f>
        <v>0</v>
      </c>
      <c r="L861" s="2">
        <f>STEP①【データ貼付】!H860</f>
        <v>0</v>
      </c>
      <c r="M861" s="2">
        <f>STEP①【データ貼付】!I860</f>
        <v>0</v>
      </c>
      <c r="N861" s="2">
        <f>STEP①【データ貼付】!J860</f>
        <v>0</v>
      </c>
      <c r="O861" s="2">
        <f>STEP①【データ貼付】!K860</f>
        <v>0</v>
      </c>
    </row>
    <row r="862" spans="1:15" x14ac:dyDescent="0.15">
      <c r="A862" s="2">
        <v>863</v>
      </c>
      <c r="B862" s="2" t="str">
        <f t="shared" si="27"/>
        <v>1</v>
      </c>
      <c r="C862" s="2" t="str">
        <f>J862&amp;COUNTIF($J$3:J862,J862)</f>
        <v>0115</v>
      </c>
      <c r="D862" s="51" t="str">
        <f>STEP①【データ貼付】!D861&amp;STEP①【データ貼付】!E861</f>
        <v/>
      </c>
      <c r="E862" s="16">
        <f>STEP①【データ貼付】!G861+ROW()/1000000</f>
        <v>8.6200000000000003E-4</v>
      </c>
      <c r="F862" s="2">
        <f t="shared" si="28"/>
        <v>1</v>
      </c>
      <c r="G862" s="2">
        <f>STEP①【データ貼付】!A861</f>
        <v>0</v>
      </c>
      <c r="H862" s="2">
        <f>STEP①【データ貼付】!B861</f>
        <v>0</v>
      </c>
      <c r="I862" s="49">
        <f>STEP①【データ貼付】!C861</f>
        <v>0</v>
      </c>
      <c r="J862" s="2">
        <f>STEP①【データ貼付】!F861</f>
        <v>0</v>
      </c>
      <c r="K862" s="2">
        <f>STEP①【データ貼付】!G861</f>
        <v>0</v>
      </c>
      <c r="L862" s="2">
        <f>STEP①【データ貼付】!H861</f>
        <v>0</v>
      </c>
      <c r="M862" s="2">
        <f>STEP①【データ貼付】!I861</f>
        <v>0</v>
      </c>
      <c r="N862" s="2">
        <f>STEP①【データ貼付】!J861</f>
        <v>0</v>
      </c>
      <c r="O862" s="2">
        <f>STEP①【データ貼付】!K861</f>
        <v>0</v>
      </c>
    </row>
    <row r="863" spans="1:15" x14ac:dyDescent="0.15">
      <c r="A863" s="2">
        <v>864</v>
      </c>
      <c r="B863" s="2" t="str">
        <f t="shared" si="27"/>
        <v>1</v>
      </c>
      <c r="C863" s="2" t="str">
        <f>J863&amp;COUNTIF($J$3:J863,J863)</f>
        <v>0116</v>
      </c>
      <c r="D863" s="51" t="str">
        <f>STEP①【データ貼付】!D862&amp;STEP①【データ貼付】!E862</f>
        <v/>
      </c>
      <c r="E863" s="16">
        <f>STEP①【データ貼付】!G862+ROW()/1000000</f>
        <v>8.6300000000000005E-4</v>
      </c>
      <c r="F863" s="2">
        <f t="shared" si="28"/>
        <v>1</v>
      </c>
      <c r="G863" s="2">
        <f>STEP①【データ貼付】!A862</f>
        <v>0</v>
      </c>
      <c r="H863" s="2">
        <f>STEP①【データ貼付】!B862</f>
        <v>0</v>
      </c>
      <c r="I863" s="49">
        <f>STEP①【データ貼付】!C862</f>
        <v>0</v>
      </c>
      <c r="J863" s="2">
        <f>STEP①【データ貼付】!F862</f>
        <v>0</v>
      </c>
      <c r="K863" s="2">
        <f>STEP①【データ貼付】!G862</f>
        <v>0</v>
      </c>
      <c r="L863" s="2">
        <f>STEP①【データ貼付】!H862</f>
        <v>0</v>
      </c>
      <c r="M863" s="2">
        <f>STEP①【データ貼付】!I862</f>
        <v>0</v>
      </c>
      <c r="N863" s="2">
        <f>STEP①【データ貼付】!J862</f>
        <v>0</v>
      </c>
      <c r="O863" s="2">
        <f>STEP①【データ貼付】!K862</f>
        <v>0</v>
      </c>
    </row>
    <row r="864" spans="1:15" x14ac:dyDescent="0.15">
      <c r="A864" s="2">
        <v>865</v>
      </c>
      <c r="B864" s="2" t="str">
        <f t="shared" si="27"/>
        <v>1</v>
      </c>
      <c r="C864" s="2" t="str">
        <f>J864&amp;COUNTIF($J$3:J864,J864)</f>
        <v>0117</v>
      </c>
      <c r="D864" s="51" t="str">
        <f>STEP①【データ貼付】!D863&amp;STEP①【データ貼付】!E863</f>
        <v/>
      </c>
      <c r="E864" s="16">
        <f>STEP①【データ貼付】!G863+ROW()/1000000</f>
        <v>8.6399999999999997E-4</v>
      </c>
      <c r="F864" s="2">
        <f t="shared" si="28"/>
        <v>1</v>
      </c>
      <c r="G864" s="2">
        <f>STEP①【データ貼付】!A863</f>
        <v>0</v>
      </c>
      <c r="H864" s="2">
        <f>STEP①【データ貼付】!B863</f>
        <v>0</v>
      </c>
      <c r="I864" s="49">
        <f>STEP①【データ貼付】!C863</f>
        <v>0</v>
      </c>
      <c r="J864" s="2">
        <f>STEP①【データ貼付】!F863</f>
        <v>0</v>
      </c>
      <c r="K864" s="2">
        <f>STEP①【データ貼付】!G863</f>
        <v>0</v>
      </c>
      <c r="L864" s="2">
        <f>STEP①【データ貼付】!H863</f>
        <v>0</v>
      </c>
      <c r="M864" s="2">
        <f>STEP①【データ貼付】!I863</f>
        <v>0</v>
      </c>
      <c r="N864" s="2">
        <f>STEP①【データ貼付】!J863</f>
        <v>0</v>
      </c>
      <c r="O864" s="2">
        <f>STEP①【データ貼付】!K863</f>
        <v>0</v>
      </c>
    </row>
    <row r="865" spans="1:15" x14ac:dyDescent="0.15">
      <c r="A865" s="2">
        <v>866</v>
      </c>
      <c r="B865" s="2" t="str">
        <f t="shared" si="27"/>
        <v>1</v>
      </c>
      <c r="C865" s="2" t="str">
        <f>J865&amp;COUNTIF($J$3:J865,J865)</f>
        <v>0118</v>
      </c>
      <c r="D865" s="51" t="str">
        <f>STEP①【データ貼付】!D864&amp;STEP①【データ貼付】!E864</f>
        <v/>
      </c>
      <c r="E865" s="16">
        <f>STEP①【データ貼付】!G864+ROW()/1000000</f>
        <v>8.6499999999999999E-4</v>
      </c>
      <c r="F865" s="2">
        <f t="shared" si="28"/>
        <v>1</v>
      </c>
      <c r="G865" s="2">
        <f>STEP①【データ貼付】!A864</f>
        <v>0</v>
      </c>
      <c r="H865" s="2">
        <f>STEP①【データ貼付】!B864</f>
        <v>0</v>
      </c>
      <c r="I865" s="49">
        <f>STEP①【データ貼付】!C864</f>
        <v>0</v>
      </c>
      <c r="J865" s="2">
        <f>STEP①【データ貼付】!F864</f>
        <v>0</v>
      </c>
      <c r="K865" s="2">
        <f>STEP①【データ貼付】!G864</f>
        <v>0</v>
      </c>
      <c r="L865" s="2">
        <f>STEP①【データ貼付】!H864</f>
        <v>0</v>
      </c>
      <c r="M865" s="2">
        <f>STEP①【データ貼付】!I864</f>
        <v>0</v>
      </c>
      <c r="N865" s="2">
        <f>STEP①【データ貼付】!J864</f>
        <v>0</v>
      </c>
      <c r="O865" s="2">
        <f>STEP①【データ貼付】!K864</f>
        <v>0</v>
      </c>
    </row>
    <row r="866" spans="1:15" x14ac:dyDescent="0.15">
      <c r="A866" s="2">
        <v>867</v>
      </c>
      <c r="B866" s="2" t="str">
        <f t="shared" si="27"/>
        <v>1</v>
      </c>
      <c r="C866" s="2" t="str">
        <f>J866&amp;COUNTIF($J$3:J866,J866)</f>
        <v>0119</v>
      </c>
      <c r="D866" s="51" t="str">
        <f>STEP①【データ貼付】!D865&amp;STEP①【データ貼付】!E865</f>
        <v/>
      </c>
      <c r="E866" s="16">
        <f>STEP①【データ貼付】!G865+ROW()/1000000</f>
        <v>8.6600000000000002E-4</v>
      </c>
      <c r="F866" s="2">
        <f t="shared" si="28"/>
        <v>1</v>
      </c>
      <c r="G866" s="2">
        <f>STEP①【データ貼付】!A865</f>
        <v>0</v>
      </c>
      <c r="H866" s="2">
        <f>STEP①【データ貼付】!B865</f>
        <v>0</v>
      </c>
      <c r="I866" s="49">
        <f>STEP①【データ貼付】!C865</f>
        <v>0</v>
      </c>
      <c r="J866" s="2">
        <f>STEP①【データ貼付】!F865</f>
        <v>0</v>
      </c>
      <c r="K866" s="2">
        <f>STEP①【データ貼付】!G865</f>
        <v>0</v>
      </c>
      <c r="L866" s="2">
        <f>STEP①【データ貼付】!H865</f>
        <v>0</v>
      </c>
      <c r="M866" s="2">
        <f>STEP①【データ貼付】!I865</f>
        <v>0</v>
      </c>
      <c r="N866" s="2">
        <f>STEP①【データ貼付】!J865</f>
        <v>0</v>
      </c>
      <c r="O866" s="2">
        <f>STEP①【データ貼付】!K865</f>
        <v>0</v>
      </c>
    </row>
    <row r="867" spans="1:15" x14ac:dyDescent="0.15">
      <c r="A867" s="2">
        <v>868</v>
      </c>
      <c r="B867" s="2" t="str">
        <f t="shared" si="27"/>
        <v>1</v>
      </c>
      <c r="C867" s="2" t="str">
        <f>J867&amp;COUNTIF($J$3:J867,J867)</f>
        <v>0120</v>
      </c>
      <c r="D867" s="51" t="str">
        <f>STEP①【データ貼付】!D866&amp;STEP①【データ貼付】!E866</f>
        <v/>
      </c>
      <c r="E867" s="16">
        <f>STEP①【データ貼付】!G866+ROW()/1000000</f>
        <v>8.6700000000000004E-4</v>
      </c>
      <c r="F867" s="2">
        <f t="shared" si="28"/>
        <v>1</v>
      </c>
      <c r="G867" s="2">
        <f>STEP①【データ貼付】!A866</f>
        <v>0</v>
      </c>
      <c r="H867" s="2">
        <f>STEP①【データ貼付】!B866</f>
        <v>0</v>
      </c>
      <c r="I867" s="49">
        <f>STEP①【データ貼付】!C866</f>
        <v>0</v>
      </c>
      <c r="J867" s="2">
        <f>STEP①【データ貼付】!F866</f>
        <v>0</v>
      </c>
      <c r="K867" s="2">
        <f>STEP①【データ貼付】!G866</f>
        <v>0</v>
      </c>
      <c r="L867" s="2">
        <f>STEP①【データ貼付】!H866</f>
        <v>0</v>
      </c>
      <c r="M867" s="2">
        <f>STEP①【データ貼付】!I866</f>
        <v>0</v>
      </c>
      <c r="N867" s="2">
        <f>STEP①【データ貼付】!J866</f>
        <v>0</v>
      </c>
      <c r="O867" s="2">
        <f>STEP①【データ貼付】!K866</f>
        <v>0</v>
      </c>
    </row>
    <row r="868" spans="1:15" x14ac:dyDescent="0.15">
      <c r="A868" s="2">
        <v>869</v>
      </c>
      <c r="B868" s="2" t="str">
        <f t="shared" si="27"/>
        <v>1</v>
      </c>
      <c r="C868" s="2" t="str">
        <f>J868&amp;COUNTIF($J$3:J868,J868)</f>
        <v>0121</v>
      </c>
      <c r="D868" s="51" t="str">
        <f>STEP①【データ貼付】!D867&amp;STEP①【データ貼付】!E867</f>
        <v/>
      </c>
      <c r="E868" s="16">
        <f>STEP①【データ貼付】!G867+ROW()/1000000</f>
        <v>8.6799999999999996E-4</v>
      </c>
      <c r="F868" s="2">
        <f t="shared" si="28"/>
        <v>1</v>
      </c>
      <c r="G868" s="2">
        <f>STEP①【データ貼付】!A867</f>
        <v>0</v>
      </c>
      <c r="H868" s="2">
        <f>STEP①【データ貼付】!B867</f>
        <v>0</v>
      </c>
      <c r="I868" s="49">
        <f>STEP①【データ貼付】!C867</f>
        <v>0</v>
      </c>
      <c r="J868" s="2">
        <f>STEP①【データ貼付】!F867</f>
        <v>0</v>
      </c>
      <c r="K868" s="2">
        <f>STEP①【データ貼付】!G867</f>
        <v>0</v>
      </c>
      <c r="L868" s="2">
        <f>STEP①【データ貼付】!H867</f>
        <v>0</v>
      </c>
      <c r="M868" s="2">
        <f>STEP①【データ貼付】!I867</f>
        <v>0</v>
      </c>
      <c r="N868" s="2">
        <f>STEP①【データ貼付】!J867</f>
        <v>0</v>
      </c>
      <c r="O868" s="2">
        <f>STEP①【データ貼付】!K867</f>
        <v>0</v>
      </c>
    </row>
    <row r="869" spans="1:15" x14ac:dyDescent="0.15">
      <c r="A869" s="2">
        <v>870</v>
      </c>
      <c r="B869" s="2" t="str">
        <f t="shared" si="27"/>
        <v>1</v>
      </c>
      <c r="C869" s="2" t="str">
        <f>J869&amp;COUNTIF($J$3:J869,J869)</f>
        <v>0122</v>
      </c>
      <c r="D869" s="51" t="str">
        <f>STEP①【データ貼付】!D868&amp;STEP①【データ貼付】!E868</f>
        <v/>
      </c>
      <c r="E869" s="16">
        <f>STEP①【データ貼付】!G868+ROW()/1000000</f>
        <v>8.6899999999999998E-4</v>
      </c>
      <c r="F869" s="2">
        <f t="shared" si="28"/>
        <v>1</v>
      </c>
      <c r="G869" s="2">
        <f>STEP①【データ貼付】!A868</f>
        <v>0</v>
      </c>
      <c r="H869" s="2">
        <f>STEP①【データ貼付】!B868</f>
        <v>0</v>
      </c>
      <c r="I869" s="49">
        <f>STEP①【データ貼付】!C868</f>
        <v>0</v>
      </c>
      <c r="J869" s="2">
        <f>STEP①【データ貼付】!F868</f>
        <v>0</v>
      </c>
      <c r="K869" s="2">
        <f>STEP①【データ貼付】!G868</f>
        <v>0</v>
      </c>
      <c r="L869" s="2">
        <f>STEP①【データ貼付】!H868</f>
        <v>0</v>
      </c>
      <c r="M869" s="2">
        <f>STEP①【データ貼付】!I868</f>
        <v>0</v>
      </c>
      <c r="N869" s="2">
        <f>STEP①【データ貼付】!J868</f>
        <v>0</v>
      </c>
      <c r="O869" s="2">
        <f>STEP①【データ貼付】!K868</f>
        <v>0</v>
      </c>
    </row>
    <row r="870" spans="1:15" x14ac:dyDescent="0.15">
      <c r="A870" s="2">
        <v>871</v>
      </c>
      <c r="B870" s="2" t="str">
        <f t="shared" si="27"/>
        <v>1</v>
      </c>
      <c r="C870" s="2" t="str">
        <f>J870&amp;COUNTIF($J$3:J870,J870)</f>
        <v>0123</v>
      </c>
      <c r="D870" s="51" t="str">
        <f>STEP①【データ貼付】!D869&amp;STEP①【データ貼付】!E869</f>
        <v/>
      </c>
      <c r="E870" s="16">
        <f>STEP①【データ貼付】!G869+ROW()/1000000</f>
        <v>8.7000000000000001E-4</v>
      </c>
      <c r="F870" s="2">
        <f t="shared" si="28"/>
        <v>1</v>
      </c>
      <c r="G870" s="2">
        <f>STEP①【データ貼付】!A869</f>
        <v>0</v>
      </c>
      <c r="H870" s="2">
        <f>STEP①【データ貼付】!B869</f>
        <v>0</v>
      </c>
      <c r="I870" s="49">
        <f>STEP①【データ貼付】!C869</f>
        <v>0</v>
      </c>
      <c r="J870" s="2">
        <f>STEP①【データ貼付】!F869</f>
        <v>0</v>
      </c>
      <c r="K870" s="2">
        <f>STEP①【データ貼付】!G869</f>
        <v>0</v>
      </c>
      <c r="L870" s="2">
        <f>STEP①【データ貼付】!H869</f>
        <v>0</v>
      </c>
      <c r="M870" s="2">
        <f>STEP①【データ貼付】!I869</f>
        <v>0</v>
      </c>
      <c r="N870" s="2">
        <f>STEP①【データ貼付】!J869</f>
        <v>0</v>
      </c>
      <c r="O870" s="2">
        <f>STEP①【データ貼付】!K869</f>
        <v>0</v>
      </c>
    </row>
    <row r="871" spans="1:15" x14ac:dyDescent="0.15">
      <c r="A871" s="2">
        <v>872</v>
      </c>
      <c r="B871" s="2" t="str">
        <f t="shared" si="27"/>
        <v>1</v>
      </c>
      <c r="C871" s="2" t="str">
        <f>J871&amp;COUNTIF($J$3:J871,J871)</f>
        <v>0124</v>
      </c>
      <c r="D871" s="51" t="str">
        <f>STEP①【データ貼付】!D870&amp;STEP①【データ貼付】!E870</f>
        <v/>
      </c>
      <c r="E871" s="16">
        <f>STEP①【データ貼付】!G870+ROW()/1000000</f>
        <v>8.7100000000000003E-4</v>
      </c>
      <c r="F871" s="2">
        <f t="shared" si="28"/>
        <v>1</v>
      </c>
      <c r="G871" s="2">
        <f>STEP①【データ貼付】!A870</f>
        <v>0</v>
      </c>
      <c r="H871" s="2">
        <f>STEP①【データ貼付】!B870</f>
        <v>0</v>
      </c>
      <c r="I871" s="49">
        <f>STEP①【データ貼付】!C870</f>
        <v>0</v>
      </c>
      <c r="J871" s="2">
        <f>STEP①【データ貼付】!F870</f>
        <v>0</v>
      </c>
      <c r="K871" s="2">
        <f>STEP①【データ貼付】!G870</f>
        <v>0</v>
      </c>
      <c r="L871" s="2">
        <f>STEP①【データ貼付】!H870</f>
        <v>0</v>
      </c>
      <c r="M871" s="2">
        <f>STEP①【データ貼付】!I870</f>
        <v>0</v>
      </c>
      <c r="N871" s="2">
        <f>STEP①【データ貼付】!J870</f>
        <v>0</v>
      </c>
      <c r="O871" s="2">
        <f>STEP①【データ貼付】!K870</f>
        <v>0</v>
      </c>
    </row>
    <row r="872" spans="1:15" x14ac:dyDescent="0.15">
      <c r="A872" s="2">
        <v>873</v>
      </c>
      <c r="B872" s="2" t="str">
        <f t="shared" si="27"/>
        <v>1</v>
      </c>
      <c r="C872" s="2" t="str">
        <f>J872&amp;COUNTIF($J$3:J872,J872)</f>
        <v>0125</v>
      </c>
      <c r="D872" s="51" t="str">
        <f>STEP①【データ貼付】!D871&amp;STEP①【データ貼付】!E871</f>
        <v/>
      </c>
      <c r="E872" s="16">
        <f>STEP①【データ貼付】!G871+ROW()/1000000</f>
        <v>8.7200000000000005E-4</v>
      </c>
      <c r="F872" s="2">
        <f t="shared" si="28"/>
        <v>1</v>
      </c>
      <c r="G872" s="2">
        <f>STEP①【データ貼付】!A871</f>
        <v>0</v>
      </c>
      <c r="H872" s="2">
        <f>STEP①【データ貼付】!B871</f>
        <v>0</v>
      </c>
      <c r="I872" s="49">
        <f>STEP①【データ貼付】!C871</f>
        <v>0</v>
      </c>
      <c r="J872" s="2">
        <f>STEP①【データ貼付】!F871</f>
        <v>0</v>
      </c>
      <c r="K872" s="2">
        <f>STEP①【データ貼付】!G871</f>
        <v>0</v>
      </c>
      <c r="L872" s="2">
        <f>STEP①【データ貼付】!H871</f>
        <v>0</v>
      </c>
      <c r="M872" s="2">
        <f>STEP①【データ貼付】!I871</f>
        <v>0</v>
      </c>
      <c r="N872" s="2">
        <f>STEP①【データ貼付】!J871</f>
        <v>0</v>
      </c>
      <c r="O872" s="2">
        <f>STEP①【データ貼付】!K871</f>
        <v>0</v>
      </c>
    </row>
    <row r="873" spans="1:15" x14ac:dyDescent="0.15">
      <c r="A873" s="2">
        <v>874</v>
      </c>
      <c r="B873" s="2" t="str">
        <f t="shared" si="27"/>
        <v>1</v>
      </c>
      <c r="C873" s="2" t="str">
        <f>J873&amp;COUNTIF($J$3:J873,J873)</f>
        <v>0126</v>
      </c>
      <c r="D873" s="51" t="str">
        <f>STEP①【データ貼付】!D872&amp;STEP①【データ貼付】!E872</f>
        <v/>
      </c>
      <c r="E873" s="16">
        <f>STEP①【データ貼付】!G872+ROW()/1000000</f>
        <v>8.7299999999999997E-4</v>
      </c>
      <c r="F873" s="2">
        <f t="shared" si="28"/>
        <v>1</v>
      </c>
      <c r="G873" s="2">
        <f>STEP①【データ貼付】!A872</f>
        <v>0</v>
      </c>
      <c r="H873" s="2">
        <f>STEP①【データ貼付】!B872</f>
        <v>0</v>
      </c>
      <c r="I873" s="49">
        <f>STEP①【データ貼付】!C872</f>
        <v>0</v>
      </c>
      <c r="J873" s="2">
        <f>STEP①【データ貼付】!F872</f>
        <v>0</v>
      </c>
      <c r="K873" s="2">
        <f>STEP①【データ貼付】!G872</f>
        <v>0</v>
      </c>
      <c r="L873" s="2">
        <f>STEP①【データ貼付】!H872</f>
        <v>0</v>
      </c>
      <c r="M873" s="2">
        <f>STEP①【データ貼付】!I872</f>
        <v>0</v>
      </c>
      <c r="N873" s="2">
        <f>STEP①【データ貼付】!J872</f>
        <v>0</v>
      </c>
      <c r="O873" s="2">
        <f>STEP①【データ貼付】!K872</f>
        <v>0</v>
      </c>
    </row>
    <row r="874" spans="1:15" x14ac:dyDescent="0.15">
      <c r="A874" s="2">
        <v>875</v>
      </c>
      <c r="B874" s="2" t="str">
        <f t="shared" si="27"/>
        <v>1</v>
      </c>
      <c r="C874" s="2" t="str">
        <f>J874&amp;COUNTIF($J$3:J874,J874)</f>
        <v>0127</v>
      </c>
      <c r="D874" s="51" t="str">
        <f>STEP①【データ貼付】!D873&amp;STEP①【データ貼付】!E873</f>
        <v/>
      </c>
      <c r="E874" s="16">
        <f>STEP①【データ貼付】!G873+ROW()/1000000</f>
        <v>8.7399999999999999E-4</v>
      </c>
      <c r="F874" s="2">
        <f t="shared" si="28"/>
        <v>1</v>
      </c>
      <c r="G874" s="2">
        <f>STEP①【データ貼付】!A873</f>
        <v>0</v>
      </c>
      <c r="H874" s="2">
        <f>STEP①【データ貼付】!B873</f>
        <v>0</v>
      </c>
      <c r="I874" s="49">
        <f>STEP①【データ貼付】!C873</f>
        <v>0</v>
      </c>
      <c r="J874" s="2">
        <f>STEP①【データ貼付】!F873</f>
        <v>0</v>
      </c>
      <c r="K874" s="2">
        <f>STEP①【データ貼付】!G873</f>
        <v>0</v>
      </c>
      <c r="L874" s="2">
        <f>STEP①【データ貼付】!H873</f>
        <v>0</v>
      </c>
      <c r="M874" s="2">
        <f>STEP①【データ貼付】!I873</f>
        <v>0</v>
      </c>
      <c r="N874" s="2">
        <f>STEP①【データ貼付】!J873</f>
        <v>0</v>
      </c>
      <c r="O874" s="2">
        <f>STEP①【データ貼付】!K873</f>
        <v>0</v>
      </c>
    </row>
    <row r="875" spans="1:15" x14ac:dyDescent="0.15">
      <c r="A875" s="2">
        <v>876</v>
      </c>
      <c r="B875" s="2" t="str">
        <f t="shared" si="27"/>
        <v>1</v>
      </c>
      <c r="C875" s="2" t="str">
        <f>J875&amp;COUNTIF($J$3:J875,J875)</f>
        <v>0128</v>
      </c>
      <c r="D875" s="51" t="str">
        <f>STEP①【データ貼付】!D874&amp;STEP①【データ貼付】!E874</f>
        <v/>
      </c>
      <c r="E875" s="16">
        <f>STEP①【データ貼付】!G874+ROW()/1000000</f>
        <v>8.7500000000000002E-4</v>
      </c>
      <c r="F875" s="2">
        <f t="shared" si="28"/>
        <v>1</v>
      </c>
      <c r="G875" s="2">
        <f>STEP①【データ貼付】!A874</f>
        <v>0</v>
      </c>
      <c r="H875" s="2">
        <f>STEP①【データ貼付】!B874</f>
        <v>0</v>
      </c>
      <c r="I875" s="49">
        <f>STEP①【データ貼付】!C874</f>
        <v>0</v>
      </c>
      <c r="J875" s="2">
        <f>STEP①【データ貼付】!F874</f>
        <v>0</v>
      </c>
      <c r="K875" s="2">
        <f>STEP①【データ貼付】!G874</f>
        <v>0</v>
      </c>
      <c r="L875" s="2">
        <f>STEP①【データ貼付】!H874</f>
        <v>0</v>
      </c>
      <c r="M875" s="2">
        <f>STEP①【データ貼付】!I874</f>
        <v>0</v>
      </c>
      <c r="N875" s="2">
        <f>STEP①【データ貼付】!J874</f>
        <v>0</v>
      </c>
      <c r="O875" s="2">
        <f>STEP①【データ貼付】!K874</f>
        <v>0</v>
      </c>
    </row>
    <row r="876" spans="1:15" x14ac:dyDescent="0.15">
      <c r="A876" s="2">
        <v>877</v>
      </c>
      <c r="B876" s="2" t="str">
        <f t="shared" si="27"/>
        <v>1</v>
      </c>
      <c r="C876" s="2" t="str">
        <f>J876&amp;COUNTIF($J$3:J876,J876)</f>
        <v>0129</v>
      </c>
      <c r="D876" s="51" t="str">
        <f>STEP①【データ貼付】!D875&amp;STEP①【データ貼付】!E875</f>
        <v/>
      </c>
      <c r="E876" s="16">
        <f>STEP①【データ貼付】!G875+ROW()/1000000</f>
        <v>8.7600000000000004E-4</v>
      </c>
      <c r="F876" s="2">
        <f t="shared" si="28"/>
        <v>1</v>
      </c>
      <c r="G876" s="2">
        <f>STEP①【データ貼付】!A875</f>
        <v>0</v>
      </c>
      <c r="H876" s="2">
        <f>STEP①【データ貼付】!B875</f>
        <v>0</v>
      </c>
      <c r="I876" s="49">
        <f>STEP①【データ貼付】!C875</f>
        <v>0</v>
      </c>
      <c r="J876" s="2">
        <f>STEP①【データ貼付】!F875</f>
        <v>0</v>
      </c>
      <c r="K876" s="2">
        <f>STEP①【データ貼付】!G875</f>
        <v>0</v>
      </c>
      <c r="L876" s="2">
        <f>STEP①【データ貼付】!H875</f>
        <v>0</v>
      </c>
      <c r="M876" s="2">
        <f>STEP①【データ貼付】!I875</f>
        <v>0</v>
      </c>
      <c r="N876" s="2">
        <f>STEP①【データ貼付】!J875</f>
        <v>0</v>
      </c>
      <c r="O876" s="2">
        <f>STEP①【データ貼付】!K875</f>
        <v>0</v>
      </c>
    </row>
    <row r="877" spans="1:15" x14ac:dyDescent="0.15">
      <c r="A877" s="2">
        <v>878</v>
      </c>
      <c r="B877" s="2" t="str">
        <f t="shared" si="27"/>
        <v>1</v>
      </c>
      <c r="C877" s="2" t="str">
        <f>J877&amp;COUNTIF($J$3:J877,J877)</f>
        <v>0130</v>
      </c>
      <c r="D877" s="51" t="str">
        <f>STEP①【データ貼付】!D876&amp;STEP①【データ貼付】!E876</f>
        <v/>
      </c>
      <c r="E877" s="16">
        <f>STEP①【データ貼付】!G876+ROW()/1000000</f>
        <v>8.7699999999999996E-4</v>
      </c>
      <c r="F877" s="2">
        <f t="shared" si="28"/>
        <v>1</v>
      </c>
      <c r="G877" s="2">
        <f>STEP①【データ貼付】!A876</f>
        <v>0</v>
      </c>
      <c r="H877" s="2">
        <f>STEP①【データ貼付】!B876</f>
        <v>0</v>
      </c>
      <c r="I877" s="49">
        <f>STEP①【データ貼付】!C876</f>
        <v>0</v>
      </c>
      <c r="J877" s="2">
        <f>STEP①【データ貼付】!F876</f>
        <v>0</v>
      </c>
      <c r="K877" s="2">
        <f>STEP①【データ貼付】!G876</f>
        <v>0</v>
      </c>
      <c r="L877" s="2">
        <f>STEP①【データ貼付】!H876</f>
        <v>0</v>
      </c>
      <c r="M877" s="2">
        <f>STEP①【データ貼付】!I876</f>
        <v>0</v>
      </c>
      <c r="N877" s="2">
        <f>STEP①【データ貼付】!J876</f>
        <v>0</v>
      </c>
      <c r="O877" s="2">
        <f>STEP①【データ貼付】!K876</f>
        <v>0</v>
      </c>
    </row>
    <row r="878" spans="1:15" x14ac:dyDescent="0.15">
      <c r="A878" s="2">
        <v>879</v>
      </c>
      <c r="B878" s="2" t="str">
        <f t="shared" si="27"/>
        <v>1</v>
      </c>
      <c r="C878" s="2" t="str">
        <f>J878&amp;COUNTIF($J$3:J878,J878)</f>
        <v>0131</v>
      </c>
      <c r="D878" s="51" t="str">
        <f>STEP①【データ貼付】!D877&amp;STEP①【データ貼付】!E877</f>
        <v/>
      </c>
      <c r="E878" s="16">
        <f>STEP①【データ貼付】!G877+ROW()/1000000</f>
        <v>8.7799999999999998E-4</v>
      </c>
      <c r="F878" s="2">
        <f t="shared" si="28"/>
        <v>1</v>
      </c>
      <c r="G878" s="2">
        <f>STEP①【データ貼付】!A877</f>
        <v>0</v>
      </c>
      <c r="H878" s="2">
        <f>STEP①【データ貼付】!B877</f>
        <v>0</v>
      </c>
      <c r="I878" s="49">
        <f>STEP①【データ貼付】!C877</f>
        <v>0</v>
      </c>
      <c r="J878" s="2">
        <f>STEP①【データ貼付】!F877</f>
        <v>0</v>
      </c>
      <c r="K878" s="2">
        <f>STEP①【データ貼付】!G877</f>
        <v>0</v>
      </c>
      <c r="L878" s="2">
        <f>STEP①【データ貼付】!H877</f>
        <v>0</v>
      </c>
      <c r="M878" s="2">
        <f>STEP①【データ貼付】!I877</f>
        <v>0</v>
      </c>
      <c r="N878" s="2">
        <f>STEP①【データ貼付】!J877</f>
        <v>0</v>
      </c>
      <c r="O878" s="2">
        <f>STEP①【データ貼付】!K877</f>
        <v>0</v>
      </c>
    </row>
    <row r="879" spans="1:15" x14ac:dyDescent="0.15">
      <c r="A879" s="2">
        <v>880</v>
      </c>
      <c r="B879" s="2" t="str">
        <f t="shared" si="27"/>
        <v>1</v>
      </c>
      <c r="C879" s="2" t="str">
        <f>J879&amp;COUNTIF($J$3:J879,J879)</f>
        <v>0132</v>
      </c>
      <c r="D879" s="51" t="str">
        <f>STEP①【データ貼付】!D878&amp;STEP①【データ貼付】!E878</f>
        <v/>
      </c>
      <c r="E879" s="16">
        <f>STEP①【データ貼付】!G878+ROW()/1000000</f>
        <v>8.7900000000000001E-4</v>
      </c>
      <c r="F879" s="2">
        <f t="shared" si="28"/>
        <v>1</v>
      </c>
      <c r="G879" s="2">
        <f>STEP①【データ貼付】!A878</f>
        <v>0</v>
      </c>
      <c r="H879" s="2">
        <f>STEP①【データ貼付】!B878</f>
        <v>0</v>
      </c>
      <c r="I879" s="49">
        <f>STEP①【データ貼付】!C878</f>
        <v>0</v>
      </c>
      <c r="J879" s="2">
        <f>STEP①【データ貼付】!F878</f>
        <v>0</v>
      </c>
      <c r="K879" s="2">
        <f>STEP①【データ貼付】!G878</f>
        <v>0</v>
      </c>
      <c r="L879" s="2">
        <f>STEP①【データ貼付】!H878</f>
        <v>0</v>
      </c>
      <c r="M879" s="2">
        <f>STEP①【データ貼付】!I878</f>
        <v>0</v>
      </c>
      <c r="N879" s="2">
        <f>STEP①【データ貼付】!J878</f>
        <v>0</v>
      </c>
      <c r="O879" s="2">
        <f>STEP①【データ貼付】!K878</f>
        <v>0</v>
      </c>
    </row>
    <row r="880" spans="1:15" x14ac:dyDescent="0.15">
      <c r="A880" s="2">
        <v>881</v>
      </c>
      <c r="B880" s="2" t="str">
        <f t="shared" si="27"/>
        <v>1</v>
      </c>
      <c r="C880" s="2" t="str">
        <f>J880&amp;COUNTIF($J$3:J880,J880)</f>
        <v>0133</v>
      </c>
      <c r="D880" s="51" t="str">
        <f>STEP①【データ貼付】!D879&amp;STEP①【データ貼付】!E879</f>
        <v/>
      </c>
      <c r="E880" s="16">
        <f>STEP①【データ貼付】!G879+ROW()/1000000</f>
        <v>8.8000000000000003E-4</v>
      </c>
      <c r="F880" s="2">
        <f t="shared" si="28"/>
        <v>1</v>
      </c>
      <c r="G880" s="2">
        <f>STEP①【データ貼付】!A879</f>
        <v>0</v>
      </c>
      <c r="H880" s="2">
        <f>STEP①【データ貼付】!B879</f>
        <v>0</v>
      </c>
      <c r="I880" s="49">
        <f>STEP①【データ貼付】!C879</f>
        <v>0</v>
      </c>
      <c r="J880" s="2">
        <f>STEP①【データ貼付】!F879</f>
        <v>0</v>
      </c>
      <c r="K880" s="2">
        <f>STEP①【データ貼付】!G879</f>
        <v>0</v>
      </c>
      <c r="L880" s="2">
        <f>STEP①【データ貼付】!H879</f>
        <v>0</v>
      </c>
      <c r="M880" s="2">
        <f>STEP①【データ貼付】!I879</f>
        <v>0</v>
      </c>
      <c r="N880" s="2">
        <f>STEP①【データ貼付】!J879</f>
        <v>0</v>
      </c>
      <c r="O880" s="2">
        <f>STEP①【データ貼付】!K879</f>
        <v>0</v>
      </c>
    </row>
    <row r="881" spans="1:15" x14ac:dyDescent="0.15">
      <c r="A881" s="2">
        <v>882</v>
      </c>
      <c r="B881" s="2" t="str">
        <f t="shared" si="27"/>
        <v>1</v>
      </c>
      <c r="C881" s="2" t="str">
        <f>J881&amp;COUNTIF($J$3:J881,J881)</f>
        <v>0134</v>
      </c>
      <c r="D881" s="51" t="str">
        <f>STEP①【データ貼付】!D880&amp;STEP①【データ貼付】!E880</f>
        <v/>
      </c>
      <c r="E881" s="16">
        <f>STEP①【データ貼付】!G880+ROW()/1000000</f>
        <v>8.8099999999999995E-4</v>
      </c>
      <c r="F881" s="2">
        <f t="shared" si="28"/>
        <v>1</v>
      </c>
      <c r="G881" s="2">
        <f>STEP①【データ貼付】!A880</f>
        <v>0</v>
      </c>
      <c r="H881" s="2">
        <f>STEP①【データ貼付】!B880</f>
        <v>0</v>
      </c>
      <c r="I881" s="49">
        <f>STEP①【データ貼付】!C880</f>
        <v>0</v>
      </c>
      <c r="J881" s="2">
        <f>STEP①【データ貼付】!F880</f>
        <v>0</v>
      </c>
      <c r="K881" s="2">
        <f>STEP①【データ貼付】!G880</f>
        <v>0</v>
      </c>
      <c r="L881" s="2">
        <f>STEP①【データ貼付】!H880</f>
        <v>0</v>
      </c>
      <c r="M881" s="2">
        <f>STEP①【データ貼付】!I880</f>
        <v>0</v>
      </c>
      <c r="N881" s="2">
        <f>STEP①【データ貼付】!J880</f>
        <v>0</v>
      </c>
      <c r="O881" s="2">
        <f>STEP①【データ貼付】!K880</f>
        <v>0</v>
      </c>
    </row>
    <row r="882" spans="1:15" x14ac:dyDescent="0.15">
      <c r="A882" s="2">
        <v>883</v>
      </c>
      <c r="B882" s="2" t="str">
        <f t="shared" si="27"/>
        <v>1</v>
      </c>
      <c r="C882" s="2" t="str">
        <f>J882&amp;COUNTIF($J$3:J882,J882)</f>
        <v>0135</v>
      </c>
      <c r="D882" s="51" t="str">
        <f>STEP①【データ貼付】!D881&amp;STEP①【データ貼付】!E881</f>
        <v/>
      </c>
      <c r="E882" s="16">
        <f>STEP①【データ貼付】!G881+ROW()/1000000</f>
        <v>8.8199999999999997E-4</v>
      </c>
      <c r="F882" s="2">
        <f t="shared" si="28"/>
        <v>1</v>
      </c>
      <c r="G882" s="2">
        <f>STEP①【データ貼付】!A881</f>
        <v>0</v>
      </c>
      <c r="H882" s="2">
        <f>STEP①【データ貼付】!B881</f>
        <v>0</v>
      </c>
      <c r="I882" s="49">
        <f>STEP①【データ貼付】!C881</f>
        <v>0</v>
      </c>
      <c r="J882" s="2">
        <f>STEP①【データ貼付】!F881</f>
        <v>0</v>
      </c>
      <c r="K882" s="2">
        <f>STEP①【データ貼付】!G881</f>
        <v>0</v>
      </c>
      <c r="L882" s="2">
        <f>STEP①【データ貼付】!H881</f>
        <v>0</v>
      </c>
      <c r="M882" s="2">
        <f>STEP①【データ貼付】!I881</f>
        <v>0</v>
      </c>
      <c r="N882" s="2">
        <f>STEP①【データ貼付】!J881</f>
        <v>0</v>
      </c>
      <c r="O882" s="2">
        <f>STEP①【データ貼付】!K881</f>
        <v>0</v>
      </c>
    </row>
    <row r="883" spans="1:15" x14ac:dyDescent="0.15">
      <c r="A883" s="2">
        <v>884</v>
      </c>
      <c r="B883" s="2" t="str">
        <f t="shared" si="27"/>
        <v>1</v>
      </c>
      <c r="C883" s="2" t="str">
        <f>J883&amp;COUNTIF($J$3:J883,J883)</f>
        <v>0136</v>
      </c>
      <c r="D883" s="51" t="str">
        <f>STEP①【データ貼付】!D882&amp;STEP①【データ貼付】!E882</f>
        <v/>
      </c>
      <c r="E883" s="16">
        <f>STEP①【データ貼付】!G882+ROW()/1000000</f>
        <v>8.83E-4</v>
      </c>
      <c r="F883" s="2">
        <f t="shared" si="28"/>
        <v>1</v>
      </c>
      <c r="G883" s="2">
        <f>STEP①【データ貼付】!A882</f>
        <v>0</v>
      </c>
      <c r="H883" s="2">
        <f>STEP①【データ貼付】!B882</f>
        <v>0</v>
      </c>
      <c r="I883" s="49">
        <f>STEP①【データ貼付】!C882</f>
        <v>0</v>
      </c>
      <c r="J883" s="2">
        <f>STEP①【データ貼付】!F882</f>
        <v>0</v>
      </c>
      <c r="K883" s="2">
        <f>STEP①【データ貼付】!G882</f>
        <v>0</v>
      </c>
      <c r="L883" s="2">
        <f>STEP①【データ貼付】!H882</f>
        <v>0</v>
      </c>
      <c r="M883" s="2">
        <f>STEP①【データ貼付】!I882</f>
        <v>0</v>
      </c>
      <c r="N883" s="2">
        <f>STEP①【データ貼付】!J882</f>
        <v>0</v>
      </c>
      <c r="O883" s="2">
        <f>STEP①【データ貼付】!K882</f>
        <v>0</v>
      </c>
    </row>
    <row r="884" spans="1:15" x14ac:dyDescent="0.15">
      <c r="A884" s="2">
        <v>885</v>
      </c>
      <c r="B884" s="2" t="str">
        <f t="shared" si="27"/>
        <v>1</v>
      </c>
      <c r="C884" s="2" t="str">
        <f>J884&amp;COUNTIF($J$3:J884,J884)</f>
        <v>0137</v>
      </c>
      <c r="D884" s="51" t="str">
        <f>STEP①【データ貼付】!D883&amp;STEP①【データ貼付】!E883</f>
        <v/>
      </c>
      <c r="E884" s="16">
        <f>STEP①【データ貼付】!G883+ROW()/1000000</f>
        <v>8.8400000000000002E-4</v>
      </c>
      <c r="F884" s="2">
        <f t="shared" si="28"/>
        <v>1</v>
      </c>
      <c r="G884" s="2">
        <f>STEP①【データ貼付】!A883</f>
        <v>0</v>
      </c>
      <c r="H884" s="2">
        <f>STEP①【データ貼付】!B883</f>
        <v>0</v>
      </c>
      <c r="I884" s="49">
        <f>STEP①【データ貼付】!C883</f>
        <v>0</v>
      </c>
      <c r="J884" s="2">
        <f>STEP①【データ貼付】!F883</f>
        <v>0</v>
      </c>
      <c r="K884" s="2">
        <f>STEP①【データ貼付】!G883</f>
        <v>0</v>
      </c>
      <c r="L884" s="2">
        <f>STEP①【データ貼付】!H883</f>
        <v>0</v>
      </c>
      <c r="M884" s="2">
        <f>STEP①【データ貼付】!I883</f>
        <v>0</v>
      </c>
      <c r="N884" s="2">
        <f>STEP①【データ貼付】!J883</f>
        <v>0</v>
      </c>
      <c r="O884" s="2">
        <f>STEP①【データ貼付】!K883</f>
        <v>0</v>
      </c>
    </row>
    <row r="885" spans="1:15" x14ac:dyDescent="0.15">
      <c r="A885" s="2">
        <v>886</v>
      </c>
      <c r="B885" s="2" t="str">
        <f t="shared" si="27"/>
        <v>1</v>
      </c>
      <c r="C885" s="2" t="str">
        <f>J885&amp;COUNTIF($J$3:J885,J885)</f>
        <v>0138</v>
      </c>
      <c r="D885" s="51" t="str">
        <f>STEP①【データ貼付】!D884&amp;STEP①【データ貼付】!E884</f>
        <v/>
      </c>
      <c r="E885" s="16">
        <f>STEP①【データ貼付】!G884+ROW()/1000000</f>
        <v>8.8500000000000004E-4</v>
      </c>
      <c r="F885" s="2">
        <f t="shared" si="28"/>
        <v>1</v>
      </c>
      <c r="G885" s="2">
        <f>STEP①【データ貼付】!A884</f>
        <v>0</v>
      </c>
      <c r="H885" s="2">
        <f>STEP①【データ貼付】!B884</f>
        <v>0</v>
      </c>
      <c r="I885" s="49">
        <f>STEP①【データ貼付】!C884</f>
        <v>0</v>
      </c>
      <c r="J885" s="2">
        <f>STEP①【データ貼付】!F884</f>
        <v>0</v>
      </c>
      <c r="K885" s="2">
        <f>STEP①【データ貼付】!G884</f>
        <v>0</v>
      </c>
      <c r="L885" s="2">
        <f>STEP①【データ貼付】!H884</f>
        <v>0</v>
      </c>
      <c r="M885" s="2">
        <f>STEP①【データ貼付】!I884</f>
        <v>0</v>
      </c>
      <c r="N885" s="2">
        <f>STEP①【データ貼付】!J884</f>
        <v>0</v>
      </c>
      <c r="O885" s="2">
        <f>STEP①【データ貼付】!K884</f>
        <v>0</v>
      </c>
    </row>
    <row r="886" spans="1:15" x14ac:dyDescent="0.15">
      <c r="A886" s="2">
        <v>887</v>
      </c>
      <c r="B886" s="2" t="str">
        <f t="shared" si="27"/>
        <v>1</v>
      </c>
      <c r="C886" s="2" t="str">
        <f>J886&amp;COUNTIF($J$3:J886,J886)</f>
        <v>0139</v>
      </c>
      <c r="D886" s="51" t="str">
        <f>STEP①【データ貼付】!D885&amp;STEP①【データ貼付】!E885</f>
        <v/>
      </c>
      <c r="E886" s="16">
        <f>STEP①【データ貼付】!G885+ROW()/1000000</f>
        <v>8.8599999999999996E-4</v>
      </c>
      <c r="F886" s="2">
        <f t="shared" si="28"/>
        <v>1</v>
      </c>
      <c r="G886" s="2">
        <f>STEP①【データ貼付】!A885</f>
        <v>0</v>
      </c>
      <c r="H886" s="2">
        <f>STEP①【データ貼付】!B885</f>
        <v>0</v>
      </c>
      <c r="I886" s="49">
        <f>STEP①【データ貼付】!C885</f>
        <v>0</v>
      </c>
      <c r="J886" s="2">
        <f>STEP①【データ貼付】!F885</f>
        <v>0</v>
      </c>
      <c r="K886" s="2">
        <f>STEP①【データ貼付】!G885</f>
        <v>0</v>
      </c>
      <c r="L886" s="2">
        <f>STEP①【データ貼付】!H885</f>
        <v>0</v>
      </c>
      <c r="M886" s="2">
        <f>STEP①【データ貼付】!I885</f>
        <v>0</v>
      </c>
      <c r="N886" s="2">
        <f>STEP①【データ貼付】!J885</f>
        <v>0</v>
      </c>
      <c r="O886" s="2">
        <f>STEP①【データ貼付】!K885</f>
        <v>0</v>
      </c>
    </row>
    <row r="887" spans="1:15" x14ac:dyDescent="0.15">
      <c r="A887" s="2">
        <v>888</v>
      </c>
      <c r="B887" s="2" t="str">
        <f t="shared" si="27"/>
        <v>1</v>
      </c>
      <c r="C887" s="2" t="str">
        <f>J887&amp;COUNTIF($J$3:J887,J887)</f>
        <v>0140</v>
      </c>
      <c r="D887" s="51" t="str">
        <f>STEP①【データ貼付】!D886&amp;STEP①【データ貼付】!E886</f>
        <v/>
      </c>
      <c r="E887" s="16">
        <f>STEP①【データ貼付】!G886+ROW()/1000000</f>
        <v>8.8699999999999998E-4</v>
      </c>
      <c r="F887" s="2">
        <f t="shared" si="28"/>
        <v>1</v>
      </c>
      <c r="G887" s="2">
        <f>STEP①【データ貼付】!A886</f>
        <v>0</v>
      </c>
      <c r="H887" s="2">
        <f>STEP①【データ貼付】!B886</f>
        <v>0</v>
      </c>
      <c r="I887" s="49">
        <f>STEP①【データ貼付】!C886</f>
        <v>0</v>
      </c>
      <c r="J887" s="2">
        <f>STEP①【データ貼付】!F886</f>
        <v>0</v>
      </c>
      <c r="K887" s="2">
        <f>STEP①【データ貼付】!G886</f>
        <v>0</v>
      </c>
      <c r="L887" s="2">
        <f>STEP①【データ貼付】!H886</f>
        <v>0</v>
      </c>
      <c r="M887" s="2">
        <f>STEP①【データ貼付】!I886</f>
        <v>0</v>
      </c>
      <c r="N887" s="2">
        <f>STEP①【データ貼付】!J886</f>
        <v>0</v>
      </c>
      <c r="O887" s="2">
        <f>STEP①【データ貼付】!K886</f>
        <v>0</v>
      </c>
    </row>
    <row r="888" spans="1:15" x14ac:dyDescent="0.15">
      <c r="A888" s="2">
        <v>889</v>
      </c>
      <c r="B888" s="2" t="str">
        <f t="shared" si="27"/>
        <v>1</v>
      </c>
      <c r="C888" s="2" t="str">
        <f>J888&amp;COUNTIF($J$3:J888,J888)</f>
        <v>0141</v>
      </c>
      <c r="D888" s="51" t="str">
        <f>STEP①【データ貼付】!D887&amp;STEP①【データ貼付】!E887</f>
        <v/>
      </c>
      <c r="E888" s="16">
        <f>STEP①【データ貼付】!G887+ROW()/1000000</f>
        <v>8.8800000000000001E-4</v>
      </c>
      <c r="F888" s="2">
        <f t="shared" si="28"/>
        <v>1</v>
      </c>
      <c r="G888" s="2">
        <f>STEP①【データ貼付】!A887</f>
        <v>0</v>
      </c>
      <c r="H888" s="2">
        <f>STEP①【データ貼付】!B887</f>
        <v>0</v>
      </c>
      <c r="I888" s="49">
        <f>STEP①【データ貼付】!C887</f>
        <v>0</v>
      </c>
      <c r="J888" s="2">
        <f>STEP①【データ貼付】!F887</f>
        <v>0</v>
      </c>
      <c r="K888" s="2">
        <f>STEP①【データ貼付】!G887</f>
        <v>0</v>
      </c>
      <c r="L888" s="2">
        <f>STEP①【データ貼付】!H887</f>
        <v>0</v>
      </c>
      <c r="M888" s="2">
        <f>STEP①【データ貼付】!I887</f>
        <v>0</v>
      </c>
      <c r="N888" s="2">
        <f>STEP①【データ貼付】!J887</f>
        <v>0</v>
      </c>
      <c r="O888" s="2">
        <f>STEP①【データ貼付】!K887</f>
        <v>0</v>
      </c>
    </row>
    <row r="889" spans="1:15" x14ac:dyDescent="0.15">
      <c r="A889" s="2">
        <v>890</v>
      </c>
      <c r="B889" s="2" t="str">
        <f t="shared" si="27"/>
        <v>1</v>
      </c>
      <c r="C889" s="2" t="str">
        <f>J889&amp;COUNTIF($J$3:J889,J889)</f>
        <v>0142</v>
      </c>
      <c r="D889" s="51" t="str">
        <f>STEP①【データ貼付】!D888&amp;STEP①【データ貼付】!E888</f>
        <v/>
      </c>
      <c r="E889" s="16">
        <f>STEP①【データ貼付】!G888+ROW()/1000000</f>
        <v>8.8900000000000003E-4</v>
      </c>
      <c r="F889" s="2">
        <f t="shared" si="28"/>
        <v>1</v>
      </c>
      <c r="G889" s="2">
        <f>STEP①【データ貼付】!A888</f>
        <v>0</v>
      </c>
      <c r="H889" s="2">
        <f>STEP①【データ貼付】!B888</f>
        <v>0</v>
      </c>
      <c r="I889" s="49">
        <f>STEP①【データ貼付】!C888</f>
        <v>0</v>
      </c>
      <c r="J889" s="2">
        <f>STEP①【データ貼付】!F888</f>
        <v>0</v>
      </c>
      <c r="K889" s="2">
        <f>STEP①【データ貼付】!G888</f>
        <v>0</v>
      </c>
      <c r="L889" s="2">
        <f>STEP①【データ貼付】!H888</f>
        <v>0</v>
      </c>
      <c r="M889" s="2">
        <f>STEP①【データ貼付】!I888</f>
        <v>0</v>
      </c>
      <c r="N889" s="2">
        <f>STEP①【データ貼付】!J888</f>
        <v>0</v>
      </c>
      <c r="O889" s="2">
        <f>STEP①【データ貼付】!K888</f>
        <v>0</v>
      </c>
    </row>
    <row r="890" spans="1:15" x14ac:dyDescent="0.15">
      <c r="A890" s="2">
        <v>891</v>
      </c>
      <c r="B890" s="2" t="str">
        <f t="shared" si="27"/>
        <v>1</v>
      </c>
      <c r="C890" s="2" t="str">
        <f>J890&amp;COUNTIF($J$3:J890,J890)</f>
        <v>0143</v>
      </c>
      <c r="D890" s="51" t="str">
        <f>STEP①【データ貼付】!D889&amp;STEP①【データ貼付】!E889</f>
        <v/>
      </c>
      <c r="E890" s="16">
        <f>STEP①【データ貼付】!G889+ROW()/1000000</f>
        <v>8.8999999999999995E-4</v>
      </c>
      <c r="F890" s="2">
        <f t="shared" si="28"/>
        <v>1</v>
      </c>
      <c r="G890" s="2">
        <f>STEP①【データ貼付】!A889</f>
        <v>0</v>
      </c>
      <c r="H890" s="2">
        <f>STEP①【データ貼付】!B889</f>
        <v>0</v>
      </c>
      <c r="I890" s="49">
        <f>STEP①【データ貼付】!C889</f>
        <v>0</v>
      </c>
      <c r="J890" s="2">
        <f>STEP①【データ貼付】!F889</f>
        <v>0</v>
      </c>
      <c r="K890" s="2">
        <f>STEP①【データ貼付】!G889</f>
        <v>0</v>
      </c>
      <c r="L890" s="2">
        <f>STEP①【データ貼付】!H889</f>
        <v>0</v>
      </c>
      <c r="M890" s="2">
        <f>STEP①【データ貼付】!I889</f>
        <v>0</v>
      </c>
      <c r="N890" s="2">
        <f>STEP①【データ貼付】!J889</f>
        <v>0</v>
      </c>
      <c r="O890" s="2">
        <f>STEP①【データ貼付】!K889</f>
        <v>0</v>
      </c>
    </row>
    <row r="891" spans="1:15" x14ac:dyDescent="0.15">
      <c r="A891" s="2">
        <v>892</v>
      </c>
      <c r="B891" s="2" t="str">
        <f t="shared" si="27"/>
        <v>1</v>
      </c>
      <c r="C891" s="2" t="str">
        <f>J891&amp;COUNTIF($J$3:J891,J891)</f>
        <v>0144</v>
      </c>
      <c r="D891" s="51" t="str">
        <f>STEP①【データ貼付】!D890&amp;STEP①【データ貼付】!E890</f>
        <v/>
      </c>
      <c r="E891" s="16">
        <f>STEP①【データ貼付】!G890+ROW()/1000000</f>
        <v>8.9099999999999997E-4</v>
      </c>
      <c r="F891" s="2">
        <f t="shared" si="28"/>
        <v>1</v>
      </c>
      <c r="G891" s="2">
        <f>STEP①【データ貼付】!A890</f>
        <v>0</v>
      </c>
      <c r="H891" s="2">
        <f>STEP①【データ貼付】!B890</f>
        <v>0</v>
      </c>
      <c r="I891" s="49">
        <f>STEP①【データ貼付】!C890</f>
        <v>0</v>
      </c>
      <c r="J891" s="2">
        <f>STEP①【データ貼付】!F890</f>
        <v>0</v>
      </c>
      <c r="K891" s="2">
        <f>STEP①【データ貼付】!G890</f>
        <v>0</v>
      </c>
      <c r="L891" s="2">
        <f>STEP①【データ貼付】!H890</f>
        <v>0</v>
      </c>
      <c r="M891" s="2">
        <f>STEP①【データ貼付】!I890</f>
        <v>0</v>
      </c>
      <c r="N891" s="2">
        <f>STEP①【データ貼付】!J890</f>
        <v>0</v>
      </c>
      <c r="O891" s="2">
        <f>STEP①【データ貼付】!K890</f>
        <v>0</v>
      </c>
    </row>
    <row r="892" spans="1:15" x14ac:dyDescent="0.15">
      <c r="A892" s="2">
        <v>893</v>
      </c>
      <c r="B892" s="2" t="str">
        <f t="shared" si="27"/>
        <v>1</v>
      </c>
      <c r="C892" s="2" t="str">
        <f>J892&amp;COUNTIF($J$3:J892,J892)</f>
        <v>0145</v>
      </c>
      <c r="D892" s="51" t="str">
        <f>STEP①【データ貼付】!D891&amp;STEP①【データ貼付】!E891</f>
        <v/>
      </c>
      <c r="E892" s="16">
        <f>STEP①【データ貼付】!G891+ROW()/1000000</f>
        <v>8.92E-4</v>
      </c>
      <c r="F892" s="2">
        <f t="shared" si="28"/>
        <v>1</v>
      </c>
      <c r="G892" s="2">
        <f>STEP①【データ貼付】!A891</f>
        <v>0</v>
      </c>
      <c r="H892" s="2">
        <f>STEP①【データ貼付】!B891</f>
        <v>0</v>
      </c>
      <c r="I892" s="49">
        <f>STEP①【データ貼付】!C891</f>
        <v>0</v>
      </c>
      <c r="J892" s="2">
        <f>STEP①【データ貼付】!F891</f>
        <v>0</v>
      </c>
      <c r="K892" s="2">
        <f>STEP①【データ貼付】!G891</f>
        <v>0</v>
      </c>
      <c r="L892" s="2">
        <f>STEP①【データ貼付】!H891</f>
        <v>0</v>
      </c>
      <c r="M892" s="2">
        <f>STEP①【データ貼付】!I891</f>
        <v>0</v>
      </c>
      <c r="N892" s="2">
        <f>STEP①【データ貼付】!J891</f>
        <v>0</v>
      </c>
      <c r="O892" s="2">
        <f>STEP①【データ貼付】!K891</f>
        <v>0</v>
      </c>
    </row>
    <row r="893" spans="1:15" x14ac:dyDescent="0.15">
      <c r="A893" s="2">
        <v>894</v>
      </c>
      <c r="B893" s="2" t="str">
        <f t="shared" si="27"/>
        <v>1</v>
      </c>
      <c r="C893" s="2" t="str">
        <f>J893&amp;COUNTIF($J$3:J893,J893)</f>
        <v>0146</v>
      </c>
      <c r="D893" s="51" t="str">
        <f>STEP①【データ貼付】!D892&amp;STEP①【データ貼付】!E892</f>
        <v/>
      </c>
      <c r="E893" s="16">
        <f>STEP①【データ貼付】!G892+ROW()/1000000</f>
        <v>8.9300000000000002E-4</v>
      </c>
      <c r="F893" s="2">
        <f t="shared" si="28"/>
        <v>1</v>
      </c>
      <c r="G893" s="2">
        <f>STEP①【データ貼付】!A892</f>
        <v>0</v>
      </c>
      <c r="H893" s="2">
        <f>STEP①【データ貼付】!B892</f>
        <v>0</v>
      </c>
      <c r="I893" s="49">
        <f>STEP①【データ貼付】!C892</f>
        <v>0</v>
      </c>
      <c r="J893" s="2">
        <f>STEP①【データ貼付】!F892</f>
        <v>0</v>
      </c>
      <c r="K893" s="2">
        <f>STEP①【データ貼付】!G892</f>
        <v>0</v>
      </c>
      <c r="L893" s="2">
        <f>STEP①【データ貼付】!H892</f>
        <v>0</v>
      </c>
      <c r="M893" s="2">
        <f>STEP①【データ貼付】!I892</f>
        <v>0</v>
      </c>
      <c r="N893" s="2">
        <f>STEP①【データ貼付】!J892</f>
        <v>0</v>
      </c>
      <c r="O893" s="2">
        <f>STEP①【データ貼付】!K892</f>
        <v>0</v>
      </c>
    </row>
    <row r="894" spans="1:15" x14ac:dyDescent="0.15">
      <c r="A894" s="2">
        <v>895</v>
      </c>
      <c r="B894" s="2" t="str">
        <f t="shared" si="27"/>
        <v>1</v>
      </c>
      <c r="C894" s="2" t="str">
        <f>J894&amp;COUNTIF($J$3:J894,J894)</f>
        <v>0147</v>
      </c>
      <c r="D894" s="51" t="str">
        <f>STEP①【データ貼付】!D893&amp;STEP①【データ貼付】!E893</f>
        <v/>
      </c>
      <c r="E894" s="16">
        <f>STEP①【データ貼付】!G893+ROW()/1000000</f>
        <v>8.9400000000000005E-4</v>
      </c>
      <c r="F894" s="2">
        <f t="shared" si="28"/>
        <v>1</v>
      </c>
      <c r="G894" s="2">
        <f>STEP①【データ貼付】!A893</f>
        <v>0</v>
      </c>
      <c r="H894" s="2">
        <f>STEP①【データ貼付】!B893</f>
        <v>0</v>
      </c>
      <c r="I894" s="49">
        <f>STEP①【データ貼付】!C893</f>
        <v>0</v>
      </c>
      <c r="J894" s="2">
        <f>STEP①【データ貼付】!F893</f>
        <v>0</v>
      </c>
      <c r="K894" s="2">
        <f>STEP①【データ貼付】!G893</f>
        <v>0</v>
      </c>
      <c r="L894" s="2">
        <f>STEP①【データ貼付】!H893</f>
        <v>0</v>
      </c>
      <c r="M894" s="2">
        <f>STEP①【データ貼付】!I893</f>
        <v>0</v>
      </c>
      <c r="N894" s="2">
        <f>STEP①【データ貼付】!J893</f>
        <v>0</v>
      </c>
      <c r="O894" s="2">
        <f>STEP①【データ貼付】!K893</f>
        <v>0</v>
      </c>
    </row>
    <row r="895" spans="1:15" x14ac:dyDescent="0.15">
      <c r="A895" s="2">
        <v>896</v>
      </c>
      <c r="B895" s="2" t="str">
        <f t="shared" si="27"/>
        <v>1</v>
      </c>
      <c r="C895" s="2" t="str">
        <f>J895&amp;COUNTIF($J$3:J895,J895)</f>
        <v>0148</v>
      </c>
      <c r="D895" s="51" t="str">
        <f>STEP①【データ貼付】!D894&amp;STEP①【データ貼付】!E894</f>
        <v/>
      </c>
      <c r="E895" s="16">
        <f>STEP①【データ貼付】!G894+ROW()/1000000</f>
        <v>8.9499999999999996E-4</v>
      </c>
      <c r="F895" s="2">
        <f t="shared" si="28"/>
        <v>1</v>
      </c>
      <c r="G895" s="2">
        <f>STEP①【データ貼付】!A894</f>
        <v>0</v>
      </c>
      <c r="H895" s="2">
        <f>STEP①【データ貼付】!B894</f>
        <v>0</v>
      </c>
      <c r="I895" s="49">
        <f>STEP①【データ貼付】!C894</f>
        <v>0</v>
      </c>
      <c r="J895" s="2">
        <f>STEP①【データ貼付】!F894</f>
        <v>0</v>
      </c>
      <c r="K895" s="2">
        <f>STEP①【データ貼付】!G894</f>
        <v>0</v>
      </c>
      <c r="L895" s="2">
        <f>STEP①【データ貼付】!H894</f>
        <v>0</v>
      </c>
      <c r="M895" s="2">
        <f>STEP①【データ貼付】!I894</f>
        <v>0</v>
      </c>
      <c r="N895" s="2">
        <f>STEP①【データ貼付】!J894</f>
        <v>0</v>
      </c>
      <c r="O895" s="2">
        <f>STEP①【データ貼付】!K894</f>
        <v>0</v>
      </c>
    </row>
    <row r="896" spans="1:15" x14ac:dyDescent="0.15">
      <c r="A896" s="2">
        <v>897</v>
      </c>
      <c r="B896" s="2" t="str">
        <f t="shared" si="27"/>
        <v>1</v>
      </c>
      <c r="C896" s="2" t="str">
        <f>J896&amp;COUNTIF($J$3:J896,J896)</f>
        <v>0149</v>
      </c>
      <c r="D896" s="51" t="str">
        <f>STEP①【データ貼付】!D895&amp;STEP①【データ貼付】!E895</f>
        <v/>
      </c>
      <c r="E896" s="16">
        <f>STEP①【データ貼付】!G895+ROW()/1000000</f>
        <v>8.9599999999999999E-4</v>
      </c>
      <c r="F896" s="2">
        <f t="shared" si="28"/>
        <v>1</v>
      </c>
      <c r="G896" s="2">
        <f>STEP①【データ貼付】!A895</f>
        <v>0</v>
      </c>
      <c r="H896" s="2">
        <f>STEP①【データ貼付】!B895</f>
        <v>0</v>
      </c>
      <c r="I896" s="49">
        <f>STEP①【データ貼付】!C895</f>
        <v>0</v>
      </c>
      <c r="J896" s="2">
        <f>STEP①【データ貼付】!F895</f>
        <v>0</v>
      </c>
      <c r="K896" s="2">
        <f>STEP①【データ貼付】!G895</f>
        <v>0</v>
      </c>
      <c r="L896" s="2">
        <f>STEP①【データ貼付】!H895</f>
        <v>0</v>
      </c>
      <c r="M896" s="2">
        <f>STEP①【データ貼付】!I895</f>
        <v>0</v>
      </c>
      <c r="N896" s="2">
        <f>STEP①【データ貼付】!J895</f>
        <v>0</v>
      </c>
      <c r="O896" s="2">
        <f>STEP①【データ貼付】!K895</f>
        <v>0</v>
      </c>
    </row>
    <row r="897" spans="1:15" x14ac:dyDescent="0.15">
      <c r="A897" s="2">
        <v>898</v>
      </c>
      <c r="B897" s="2" t="str">
        <f t="shared" si="27"/>
        <v>1</v>
      </c>
      <c r="C897" s="2" t="str">
        <f>J897&amp;COUNTIF($J$3:J897,J897)</f>
        <v>0150</v>
      </c>
      <c r="D897" s="51" t="str">
        <f>STEP①【データ貼付】!D896&amp;STEP①【データ貼付】!E896</f>
        <v/>
      </c>
      <c r="E897" s="16">
        <f>STEP①【データ貼付】!G896+ROW()/1000000</f>
        <v>8.9700000000000001E-4</v>
      </c>
      <c r="F897" s="2">
        <f t="shared" si="28"/>
        <v>1</v>
      </c>
      <c r="G897" s="2">
        <f>STEP①【データ貼付】!A896</f>
        <v>0</v>
      </c>
      <c r="H897" s="2">
        <f>STEP①【データ貼付】!B896</f>
        <v>0</v>
      </c>
      <c r="I897" s="49">
        <f>STEP①【データ貼付】!C896</f>
        <v>0</v>
      </c>
      <c r="J897" s="2">
        <f>STEP①【データ貼付】!F896</f>
        <v>0</v>
      </c>
      <c r="K897" s="2">
        <f>STEP①【データ貼付】!G896</f>
        <v>0</v>
      </c>
      <c r="L897" s="2">
        <f>STEP①【データ貼付】!H896</f>
        <v>0</v>
      </c>
      <c r="M897" s="2">
        <f>STEP①【データ貼付】!I896</f>
        <v>0</v>
      </c>
      <c r="N897" s="2">
        <f>STEP①【データ貼付】!J896</f>
        <v>0</v>
      </c>
      <c r="O897" s="2">
        <f>STEP①【データ貼付】!K896</f>
        <v>0</v>
      </c>
    </row>
    <row r="898" spans="1:15" x14ac:dyDescent="0.15">
      <c r="A898" s="2">
        <v>899</v>
      </c>
      <c r="B898" s="2" t="str">
        <f t="shared" si="27"/>
        <v>1</v>
      </c>
      <c r="C898" s="2" t="str">
        <f>J898&amp;COUNTIF($J$3:J898,J898)</f>
        <v>0151</v>
      </c>
      <c r="D898" s="51" t="str">
        <f>STEP①【データ貼付】!D897&amp;STEP①【データ貼付】!E897</f>
        <v/>
      </c>
      <c r="E898" s="16">
        <f>STEP①【データ貼付】!G897+ROW()/1000000</f>
        <v>8.9800000000000004E-4</v>
      </c>
      <c r="F898" s="2">
        <f t="shared" si="28"/>
        <v>1</v>
      </c>
      <c r="G898" s="2">
        <f>STEP①【データ貼付】!A897</f>
        <v>0</v>
      </c>
      <c r="H898" s="2">
        <f>STEP①【データ貼付】!B897</f>
        <v>0</v>
      </c>
      <c r="I898" s="49">
        <f>STEP①【データ貼付】!C897</f>
        <v>0</v>
      </c>
      <c r="J898" s="2">
        <f>STEP①【データ貼付】!F897</f>
        <v>0</v>
      </c>
      <c r="K898" s="2">
        <f>STEP①【データ貼付】!G897</f>
        <v>0</v>
      </c>
      <c r="L898" s="2">
        <f>STEP①【データ貼付】!H897</f>
        <v>0</v>
      </c>
      <c r="M898" s="2">
        <f>STEP①【データ貼付】!I897</f>
        <v>0</v>
      </c>
      <c r="N898" s="2">
        <f>STEP①【データ貼付】!J897</f>
        <v>0</v>
      </c>
      <c r="O898" s="2">
        <f>STEP①【データ貼付】!K897</f>
        <v>0</v>
      </c>
    </row>
    <row r="899" spans="1:15" x14ac:dyDescent="0.15">
      <c r="A899" s="2">
        <v>900</v>
      </c>
      <c r="B899" s="2" t="str">
        <f t="shared" si="27"/>
        <v>1</v>
      </c>
      <c r="C899" s="2" t="str">
        <f>J899&amp;COUNTIF($J$3:J899,J899)</f>
        <v>0152</v>
      </c>
      <c r="D899" s="51" t="str">
        <f>STEP①【データ貼付】!D898&amp;STEP①【データ貼付】!E898</f>
        <v/>
      </c>
      <c r="E899" s="16">
        <f>STEP①【データ貼付】!G898+ROW()/1000000</f>
        <v>8.9899999999999995E-4</v>
      </c>
      <c r="F899" s="2">
        <f t="shared" si="28"/>
        <v>1</v>
      </c>
      <c r="G899" s="2">
        <f>STEP①【データ貼付】!A898</f>
        <v>0</v>
      </c>
      <c r="H899" s="2">
        <f>STEP①【データ貼付】!B898</f>
        <v>0</v>
      </c>
      <c r="I899" s="49">
        <f>STEP①【データ貼付】!C898</f>
        <v>0</v>
      </c>
      <c r="J899" s="2">
        <f>STEP①【データ貼付】!F898</f>
        <v>0</v>
      </c>
      <c r="K899" s="2">
        <f>STEP①【データ貼付】!G898</f>
        <v>0</v>
      </c>
      <c r="L899" s="2">
        <f>STEP①【データ貼付】!H898</f>
        <v>0</v>
      </c>
      <c r="M899" s="2">
        <f>STEP①【データ貼付】!I898</f>
        <v>0</v>
      </c>
      <c r="N899" s="2">
        <f>STEP①【データ貼付】!J898</f>
        <v>0</v>
      </c>
      <c r="O899" s="2">
        <f>STEP①【データ貼付】!K898</f>
        <v>0</v>
      </c>
    </row>
    <row r="900" spans="1:15" x14ac:dyDescent="0.15">
      <c r="A900" s="2">
        <v>901</v>
      </c>
      <c r="B900" s="2" t="str">
        <f t="shared" ref="B900:B963" si="29">D900&amp;F900</f>
        <v>1</v>
      </c>
      <c r="C900" s="2" t="str">
        <f>J900&amp;COUNTIF($J$3:J900,J900)</f>
        <v>0153</v>
      </c>
      <c r="D900" s="51" t="str">
        <f>STEP①【データ貼付】!D899&amp;STEP①【データ貼付】!E899</f>
        <v/>
      </c>
      <c r="E900" s="16">
        <f>STEP①【データ貼付】!G899+ROW()/1000000</f>
        <v>8.9999999999999998E-4</v>
      </c>
      <c r="F900" s="2">
        <f t="shared" ref="F900:F963" si="30">SUMPRODUCT(($D$3:$D$685=D900)*($E$3:$E$685&gt;E900))+1</f>
        <v>1</v>
      </c>
      <c r="G900" s="2">
        <f>STEP①【データ貼付】!A899</f>
        <v>0</v>
      </c>
      <c r="H900" s="2">
        <f>STEP①【データ貼付】!B899</f>
        <v>0</v>
      </c>
      <c r="I900" s="49">
        <f>STEP①【データ貼付】!C899</f>
        <v>0</v>
      </c>
      <c r="J900" s="2">
        <f>STEP①【データ貼付】!F899</f>
        <v>0</v>
      </c>
      <c r="K900" s="2">
        <f>STEP①【データ貼付】!G899</f>
        <v>0</v>
      </c>
      <c r="L900" s="2">
        <f>STEP①【データ貼付】!H899</f>
        <v>0</v>
      </c>
      <c r="M900" s="2">
        <f>STEP①【データ貼付】!I899</f>
        <v>0</v>
      </c>
      <c r="N900" s="2">
        <f>STEP①【データ貼付】!J899</f>
        <v>0</v>
      </c>
      <c r="O900" s="2">
        <f>STEP①【データ貼付】!K899</f>
        <v>0</v>
      </c>
    </row>
    <row r="901" spans="1:15" x14ac:dyDescent="0.15">
      <c r="A901" s="2">
        <v>902</v>
      </c>
      <c r="B901" s="2" t="str">
        <f t="shared" si="29"/>
        <v>1</v>
      </c>
      <c r="C901" s="2" t="str">
        <f>J901&amp;COUNTIF($J$3:J901,J901)</f>
        <v>0154</v>
      </c>
      <c r="D901" s="51" t="str">
        <f>STEP①【データ貼付】!D900&amp;STEP①【データ貼付】!E900</f>
        <v/>
      </c>
      <c r="E901" s="16">
        <f>STEP①【データ貼付】!G900+ROW()/1000000</f>
        <v>9.01E-4</v>
      </c>
      <c r="F901" s="2">
        <f t="shared" si="30"/>
        <v>1</v>
      </c>
      <c r="G901" s="2">
        <f>STEP①【データ貼付】!A900</f>
        <v>0</v>
      </c>
      <c r="H901" s="2">
        <f>STEP①【データ貼付】!B900</f>
        <v>0</v>
      </c>
      <c r="I901" s="49">
        <f>STEP①【データ貼付】!C900</f>
        <v>0</v>
      </c>
      <c r="J901" s="2">
        <f>STEP①【データ貼付】!F900</f>
        <v>0</v>
      </c>
      <c r="K901" s="2">
        <f>STEP①【データ貼付】!G900</f>
        <v>0</v>
      </c>
      <c r="L901" s="2">
        <f>STEP①【データ貼付】!H900</f>
        <v>0</v>
      </c>
      <c r="M901" s="2">
        <f>STEP①【データ貼付】!I900</f>
        <v>0</v>
      </c>
      <c r="N901" s="2">
        <f>STEP①【データ貼付】!J900</f>
        <v>0</v>
      </c>
      <c r="O901" s="2">
        <f>STEP①【データ貼付】!K900</f>
        <v>0</v>
      </c>
    </row>
    <row r="902" spans="1:15" x14ac:dyDescent="0.15">
      <c r="A902" s="2">
        <v>903</v>
      </c>
      <c r="B902" s="2" t="str">
        <f t="shared" si="29"/>
        <v>1</v>
      </c>
      <c r="C902" s="2" t="str">
        <f>J902&amp;COUNTIF($J$3:J902,J902)</f>
        <v>0155</v>
      </c>
      <c r="D902" s="51" t="str">
        <f>STEP①【データ貼付】!D901&amp;STEP①【データ貼付】!E901</f>
        <v/>
      </c>
      <c r="E902" s="16">
        <f>STEP①【データ貼付】!G901+ROW()/1000000</f>
        <v>9.0200000000000002E-4</v>
      </c>
      <c r="F902" s="2">
        <f t="shared" si="30"/>
        <v>1</v>
      </c>
      <c r="G902" s="2">
        <f>STEP①【データ貼付】!A901</f>
        <v>0</v>
      </c>
      <c r="H902" s="2">
        <f>STEP①【データ貼付】!B901</f>
        <v>0</v>
      </c>
      <c r="I902" s="49">
        <f>STEP①【データ貼付】!C901</f>
        <v>0</v>
      </c>
      <c r="J902" s="2">
        <f>STEP①【データ貼付】!F901</f>
        <v>0</v>
      </c>
      <c r="K902" s="2">
        <f>STEP①【データ貼付】!G901</f>
        <v>0</v>
      </c>
      <c r="L902" s="2">
        <f>STEP①【データ貼付】!H901</f>
        <v>0</v>
      </c>
      <c r="M902" s="2">
        <f>STEP①【データ貼付】!I901</f>
        <v>0</v>
      </c>
      <c r="N902" s="2">
        <f>STEP①【データ貼付】!J901</f>
        <v>0</v>
      </c>
      <c r="O902" s="2">
        <f>STEP①【データ貼付】!K901</f>
        <v>0</v>
      </c>
    </row>
    <row r="903" spans="1:15" x14ac:dyDescent="0.15">
      <c r="A903" s="2">
        <v>904</v>
      </c>
      <c r="B903" s="2" t="str">
        <f t="shared" si="29"/>
        <v>1</v>
      </c>
      <c r="C903" s="2" t="str">
        <f>J903&amp;COUNTIF($J$3:J903,J903)</f>
        <v>0156</v>
      </c>
      <c r="D903" s="51" t="str">
        <f>STEP①【データ貼付】!D902&amp;STEP①【データ貼付】!E902</f>
        <v/>
      </c>
      <c r="E903" s="16">
        <f>STEP①【データ貼付】!G902+ROW()/1000000</f>
        <v>9.0300000000000005E-4</v>
      </c>
      <c r="F903" s="2">
        <f t="shared" si="30"/>
        <v>1</v>
      </c>
      <c r="G903" s="2">
        <f>STEP①【データ貼付】!A902</f>
        <v>0</v>
      </c>
      <c r="H903" s="2">
        <f>STEP①【データ貼付】!B902</f>
        <v>0</v>
      </c>
      <c r="I903" s="49">
        <f>STEP①【データ貼付】!C902</f>
        <v>0</v>
      </c>
      <c r="J903" s="2">
        <f>STEP①【データ貼付】!F902</f>
        <v>0</v>
      </c>
      <c r="K903" s="2">
        <f>STEP①【データ貼付】!G902</f>
        <v>0</v>
      </c>
      <c r="L903" s="2">
        <f>STEP①【データ貼付】!H902</f>
        <v>0</v>
      </c>
      <c r="M903" s="2">
        <f>STEP①【データ貼付】!I902</f>
        <v>0</v>
      </c>
      <c r="N903" s="2">
        <f>STEP①【データ貼付】!J902</f>
        <v>0</v>
      </c>
      <c r="O903" s="2">
        <f>STEP①【データ貼付】!K902</f>
        <v>0</v>
      </c>
    </row>
    <row r="904" spans="1:15" x14ac:dyDescent="0.15">
      <c r="A904" s="2">
        <v>905</v>
      </c>
      <c r="B904" s="2" t="str">
        <f t="shared" si="29"/>
        <v>1</v>
      </c>
      <c r="C904" s="2" t="str">
        <f>J904&amp;COUNTIF($J$3:J904,J904)</f>
        <v>0157</v>
      </c>
      <c r="D904" s="51" t="str">
        <f>STEP①【データ貼付】!D903&amp;STEP①【データ貼付】!E903</f>
        <v/>
      </c>
      <c r="E904" s="16">
        <f>STEP①【データ貼付】!G903+ROW()/1000000</f>
        <v>9.0399999999999996E-4</v>
      </c>
      <c r="F904" s="2">
        <f t="shared" si="30"/>
        <v>1</v>
      </c>
      <c r="G904" s="2">
        <f>STEP①【データ貼付】!A903</f>
        <v>0</v>
      </c>
      <c r="H904" s="2">
        <f>STEP①【データ貼付】!B903</f>
        <v>0</v>
      </c>
      <c r="I904" s="49">
        <f>STEP①【データ貼付】!C903</f>
        <v>0</v>
      </c>
      <c r="J904" s="2">
        <f>STEP①【データ貼付】!F903</f>
        <v>0</v>
      </c>
      <c r="K904" s="2">
        <f>STEP①【データ貼付】!G903</f>
        <v>0</v>
      </c>
      <c r="L904" s="2">
        <f>STEP①【データ貼付】!H903</f>
        <v>0</v>
      </c>
      <c r="M904" s="2">
        <f>STEP①【データ貼付】!I903</f>
        <v>0</v>
      </c>
      <c r="N904" s="2">
        <f>STEP①【データ貼付】!J903</f>
        <v>0</v>
      </c>
      <c r="O904" s="2">
        <f>STEP①【データ貼付】!K903</f>
        <v>0</v>
      </c>
    </row>
    <row r="905" spans="1:15" x14ac:dyDescent="0.15">
      <c r="A905" s="2">
        <v>906</v>
      </c>
      <c r="B905" s="2" t="str">
        <f t="shared" si="29"/>
        <v>1</v>
      </c>
      <c r="C905" s="2" t="str">
        <f>J905&amp;COUNTIF($J$3:J905,J905)</f>
        <v>0158</v>
      </c>
      <c r="D905" s="51" t="str">
        <f>STEP①【データ貼付】!D904&amp;STEP①【データ貼付】!E904</f>
        <v/>
      </c>
      <c r="E905" s="16">
        <f>STEP①【データ貼付】!G904+ROW()/1000000</f>
        <v>9.0499999999999999E-4</v>
      </c>
      <c r="F905" s="2">
        <f t="shared" si="30"/>
        <v>1</v>
      </c>
      <c r="G905" s="2">
        <f>STEP①【データ貼付】!A904</f>
        <v>0</v>
      </c>
      <c r="H905" s="2">
        <f>STEP①【データ貼付】!B904</f>
        <v>0</v>
      </c>
      <c r="I905" s="49">
        <f>STEP①【データ貼付】!C904</f>
        <v>0</v>
      </c>
      <c r="J905" s="2">
        <f>STEP①【データ貼付】!F904</f>
        <v>0</v>
      </c>
      <c r="K905" s="2">
        <f>STEP①【データ貼付】!G904</f>
        <v>0</v>
      </c>
      <c r="L905" s="2">
        <f>STEP①【データ貼付】!H904</f>
        <v>0</v>
      </c>
      <c r="M905" s="2">
        <f>STEP①【データ貼付】!I904</f>
        <v>0</v>
      </c>
      <c r="N905" s="2">
        <f>STEP①【データ貼付】!J904</f>
        <v>0</v>
      </c>
      <c r="O905" s="2">
        <f>STEP①【データ貼付】!K904</f>
        <v>0</v>
      </c>
    </row>
    <row r="906" spans="1:15" x14ac:dyDescent="0.15">
      <c r="A906" s="2">
        <v>907</v>
      </c>
      <c r="B906" s="2" t="str">
        <f t="shared" si="29"/>
        <v>1</v>
      </c>
      <c r="C906" s="2" t="str">
        <f>J906&amp;COUNTIF($J$3:J906,J906)</f>
        <v>0159</v>
      </c>
      <c r="D906" s="51" t="str">
        <f>STEP①【データ貼付】!D905&amp;STEP①【データ貼付】!E905</f>
        <v/>
      </c>
      <c r="E906" s="16">
        <f>STEP①【データ貼付】!G905+ROW()/1000000</f>
        <v>9.0600000000000001E-4</v>
      </c>
      <c r="F906" s="2">
        <f t="shared" si="30"/>
        <v>1</v>
      </c>
      <c r="G906" s="2">
        <f>STEP①【データ貼付】!A905</f>
        <v>0</v>
      </c>
      <c r="H906" s="2">
        <f>STEP①【データ貼付】!B905</f>
        <v>0</v>
      </c>
      <c r="I906" s="49">
        <f>STEP①【データ貼付】!C905</f>
        <v>0</v>
      </c>
      <c r="J906" s="2">
        <f>STEP①【データ貼付】!F905</f>
        <v>0</v>
      </c>
      <c r="K906" s="2">
        <f>STEP①【データ貼付】!G905</f>
        <v>0</v>
      </c>
      <c r="L906" s="2">
        <f>STEP①【データ貼付】!H905</f>
        <v>0</v>
      </c>
      <c r="M906" s="2">
        <f>STEP①【データ貼付】!I905</f>
        <v>0</v>
      </c>
      <c r="N906" s="2">
        <f>STEP①【データ貼付】!J905</f>
        <v>0</v>
      </c>
      <c r="O906" s="2">
        <f>STEP①【データ貼付】!K905</f>
        <v>0</v>
      </c>
    </row>
    <row r="907" spans="1:15" x14ac:dyDescent="0.15">
      <c r="A907" s="2">
        <v>908</v>
      </c>
      <c r="B907" s="2" t="str">
        <f t="shared" si="29"/>
        <v>1</v>
      </c>
      <c r="C907" s="2" t="str">
        <f>J907&amp;COUNTIF($J$3:J907,J907)</f>
        <v>0160</v>
      </c>
      <c r="D907" s="51" t="str">
        <f>STEP①【データ貼付】!D906&amp;STEP①【データ貼付】!E906</f>
        <v/>
      </c>
      <c r="E907" s="16">
        <f>STEP①【データ貼付】!G906+ROW()/1000000</f>
        <v>9.0700000000000004E-4</v>
      </c>
      <c r="F907" s="2">
        <f t="shared" si="30"/>
        <v>1</v>
      </c>
      <c r="G907" s="2">
        <f>STEP①【データ貼付】!A906</f>
        <v>0</v>
      </c>
      <c r="H907" s="2">
        <f>STEP①【データ貼付】!B906</f>
        <v>0</v>
      </c>
      <c r="I907" s="49">
        <f>STEP①【データ貼付】!C906</f>
        <v>0</v>
      </c>
      <c r="J907" s="2">
        <f>STEP①【データ貼付】!F906</f>
        <v>0</v>
      </c>
      <c r="K907" s="2">
        <f>STEP①【データ貼付】!G906</f>
        <v>0</v>
      </c>
      <c r="L907" s="2">
        <f>STEP①【データ貼付】!H906</f>
        <v>0</v>
      </c>
      <c r="M907" s="2">
        <f>STEP①【データ貼付】!I906</f>
        <v>0</v>
      </c>
      <c r="N907" s="2">
        <f>STEP①【データ貼付】!J906</f>
        <v>0</v>
      </c>
      <c r="O907" s="2">
        <f>STEP①【データ貼付】!K906</f>
        <v>0</v>
      </c>
    </row>
    <row r="908" spans="1:15" x14ac:dyDescent="0.15">
      <c r="A908" s="2">
        <v>909</v>
      </c>
      <c r="B908" s="2" t="str">
        <f t="shared" si="29"/>
        <v>1</v>
      </c>
      <c r="C908" s="2" t="str">
        <f>J908&amp;COUNTIF($J$3:J908,J908)</f>
        <v>0161</v>
      </c>
      <c r="D908" s="51" t="str">
        <f>STEP①【データ貼付】!D907&amp;STEP①【データ貼付】!E907</f>
        <v/>
      </c>
      <c r="E908" s="16">
        <f>STEP①【データ貼付】!G907+ROW()/1000000</f>
        <v>9.0799999999999995E-4</v>
      </c>
      <c r="F908" s="2">
        <f t="shared" si="30"/>
        <v>1</v>
      </c>
      <c r="G908" s="2">
        <f>STEP①【データ貼付】!A907</f>
        <v>0</v>
      </c>
      <c r="H908" s="2">
        <f>STEP①【データ貼付】!B907</f>
        <v>0</v>
      </c>
      <c r="I908" s="49">
        <f>STEP①【データ貼付】!C907</f>
        <v>0</v>
      </c>
      <c r="J908" s="2">
        <f>STEP①【データ貼付】!F907</f>
        <v>0</v>
      </c>
      <c r="K908" s="2">
        <f>STEP①【データ貼付】!G907</f>
        <v>0</v>
      </c>
      <c r="L908" s="2">
        <f>STEP①【データ貼付】!H907</f>
        <v>0</v>
      </c>
      <c r="M908" s="2">
        <f>STEP①【データ貼付】!I907</f>
        <v>0</v>
      </c>
      <c r="N908" s="2">
        <f>STEP①【データ貼付】!J907</f>
        <v>0</v>
      </c>
      <c r="O908" s="2">
        <f>STEP①【データ貼付】!K907</f>
        <v>0</v>
      </c>
    </row>
    <row r="909" spans="1:15" x14ac:dyDescent="0.15">
      <c r="A909" s="2">
        <v>910</v>
      </c>
      <c r="B909" s="2" t="str">
        <f t="shared" si="29"/>
        <v>1</v>
      </c>
      <c r="C909" s="2" t="str">
        <f>J909&amp;COUNTIF($J$3:J909,J909)</f>
        <v>0162</v>
      </c>
      <c r="D909" s="51" t="str">
        <f>STEP①【データ貼付】!D908&amp;STEP①【データ貼付】!E908</f>
        <v/>
      </c>
      <c r="E909" s="16">
        <f>STEP①【データ貼付】!G908+ROW()/1000000</f>
        <v>9.0899999999999998E-4</v>
      </c>
      <c r="F909" s="2">
        <f t="shared" si="30"/>
        <v>1</v>
      </c>
      <c r="G909" s="2">
        <f>STEP①【データ貼付】!A908</f>
        <v>0</v>
      </c>
      <c r="H909" s="2">
        <f>STEP①【データ貼付】!B908</f>
        <v>0</v>
      </c>
      <c r="I909" s="49">
        <f>STEP①【データ貼付】!C908</f>
        <v>0</v>
      </c>
      <c r="J909" s="2">
        <f>STEP①【データ貼付】!F908</f>
        <v>0</v>
      </c>
      <c r="K909" s="2">
        <f>STEP①【データ貼付】!G908</f>
        <v>0</v>
      </c>
      <c r="L909" s="2">
        <f>STEP①【データ貼付】!H908</f>
        <v>0</v>
      </c>
      <c r="M909" s="2">
        <f>STEP①【データ貼付】!I908</f>
        <v>0</v>
      </c>
      <c r="N909" s="2">
        <f>STEP①【データ貼付】!J908</f>
        <v>0</v>
      </c>
      <c r="O909" s="2">
        <f>STEP①【データ貼付】!K908</f>
        <v>0</v>
      </c>
    </row>
    <row r="910" spans="1:15" x14ac:dyDescent="0.15">
      <c r="A910" s="2">
        <v>911</v>
      </c>
      <c r="B910" s="2" t="str">
        <f t="shared" si="29"/>
        <v>1</v>
      </c>
      <c r="C910" s="2" t="str">
        <f>J910&amp;COUNTIF($J$3:J910,J910)</f>
        <v>0163</v>
      </c>
      <c r="D910" s="51" t="str">
        <f>STEP①【データ貼付】!D909&amp;STEP①【データ貼付】!E909</f>
        <v/>
      </c>
      <c r="E910" s="16">
        <f>STEP①【データ貼付】!G909+ROW()/1000000</f>
        <v>9.1E-4</v>
      </c>
      <c r="F910" s="2">
        <f t="shared" si="30"/>
        <v>1</v>
      </c>
      <c r="G910" s="2">
        <f>STEP①【データ貼付】!A909</f>
        <v>0</v>
      </c>
      <c r="H910" s="2">
        <f>STEP①【データ貼付】!B909</f>
        <v>0</v>
      </c>
      <c r="I910" s="49">
        <f>STEP①【データ貼付】!C909</f>
        <v>0</v>
      </c>
      <c r="J910" s="2">
        <f>STEP①【データ貼付】!F909</f>
        <v>0</v>
      </c>
      <c r="K910" s="2">
        <f>STEP①【データ貼付】!G909</f>
        <v>0</v>
      </c>
      <c r="L910" s="2">
        <f>STEP①【データ貼付】!H909</f>
        <v>0</v>
      </c>
      <c r="M910" s="2">
        <f>STEP①【データ貼付】!I909</f>
        <v>0</v>
      </c>
      <c r="N910" s="2">
        <f>STEP①【データ貼付】!J909</f>
        <v>0</v>
      </c>
      <c r="O910" s="2">
        <f>STEP①【データ貼付】!K909</f>
        <v>0</v>
      </c>
    </row>
    <row r="911" spans="1:15" x14ac:dyDescent="0.15">
      <c r="A911" s="2">
        <v>912</v>
      </c>
      <c r="B911" s="2" t="str">
        <f t="shared" si="29"/>
        <v>1</v>
      </c>
      <c r="C911" s="2" t="str">
        <f>J911&amp;COUNTIF($J$3:J911,J911)</f>
        <v>0164</v>
      </c>
      <c r="D911" s="51" t="str">
        <f>STEP①【データ貼付】!D910&amp;STEP①【データ貼付】!E910</f>
        <v/>
      </c>
      <c r="E911" s="16">
        <f>STEP①【データ貼付】!G910+ROW()/1000000</f>
        <v>9.1100000000000003E-4</v>
      </c>
      <c r="F911" s="2">
        <f t="shared" si="30"/>
        <v>1</v>
      </c>
      <c r="G911" s="2">
        <f>STEP①【データ貼付】!A910</f>
        <v>0</v>
      </c>
      <c r="H911" s="2">
        <f>STEP①【データ貼付】!B910</f>
        <v>0</v>
      </c>
      <c r="I911" s="49">
        <f>STEP①【データ貼付】!C910</f>
        <v>0</v>
      </c>
      <c r="J911" s="2">
        <f>STEP①【データ貼付】!F910</f>
        <v>0</v>
      </c>
      <c r="K911" s="2">
        <f>STEP①【データ貼付】!G910</f>
        <v>0</v>
      </c>
      <c r="L911" s="2">
        <f>STEP①【データ貼付】!H910</f>
        <v>0</v>
      </c>
      <c r="M911" s="2">
        <f>STEP①【データ貼付】!I910</f>
        <v>0</v>
      </c>
      <c r="N911" s="2">
        <f>STEP①【データ貼付】!J910</f>
        <v>0</v>
      </c>
      <c r="O911" s="2">
        <f>STEP①【データ貼付】!K910</f>
        <v>0</v>
      </c>
    </row>
    <row r="912" spans="1:15" x14ac:dyDescent="0.15">
      <c r="A912" s="2">
        <v>913</v>
      </c>
      <c r="B912" s="2" t="str">
        <f t="shared" si="29"/>
        <v>1</v>
      </c>
      <c r="C912" s="2" t="str">
        <f>J912&amp;COUNTIF($J$3:J912,J912)</f>
        <v>0165</v>
      </c>
      <c r="D912" s="51" t="str">
        <f>STEP①【データ貼付】!D911&amp;STEP①【データ貼付】!E911</f>
        <v/>
      </c>
      <c r="E912" s="16">
        <f>STEP①【データ貼付】!G911+ROW()/1000000</f>
        <v>9.1200000000000005E-4</v>
      </c>
      <c r="F912" s="2">
        <f t="shared" si="30"/>
        <v>1</v>
      </c>
      <c r="G912" s="2">
        <f>STEP①【データ貼付】!A911</f>
        <v>0</v>
      </c>
      <c r="H912" s="2">
        <f>STEP①【データ貼付】!B911</f>
        <v>0</v>
      </c>
      <c r="I912" s="49">
        <f>STEP①【データ貼付】!C911</f>
        <v>0</v>
      </c>
      <c r="J912" s="2">
        <f>STEP①【データ貼付】!F911</f>
        <v>0</v>
      </c>
      <c r="K912" s="2">
        <f>STEP①【データ貼付】!G911</f>
        <v>0</v>
      </c>
      <c r="L912" s="2">
        <f>STEP①【データ貼付】!H911</f>
        <v>0</v>
      </c>
      <c r="M912" s="2">
        <f>STEP①【データ貼付】!I911</f>
        <v>0</v>
      </c>
      <c r="N912" s="2">
        <f>STEP①【データ貼付】!J911</f>
        <v>0</v>
      </c>
      <c r="O912" s="2">
        <f>STEP①【データ貼付】!K911</f>
        <v>0</v>
      </c>
    </row>
    <row r="913" spans="1:15" x14ac:dyDescent="0.15">
      <c r="A913" s="2">
        <v>914</v>
      </c>
      <c r="B913" s="2" t="str">
        <f t="shared" si="29"/>
        <v>1</v>
      </c>
      <c r="C913" s="2" t="str">
        <f>J913&amp;COUNTIF($J$3:J913,J913)</f>
        <v>0166</v>
      </c>
      <c r="D913" s="51" t="str">
        <f>STEP①【データ貼付】!D912&amp;STEP①【データ貼付】!E912</f>
        <v/>
      </c>
      <c r="E913" s="16">
        <f>STEP①【データ貼付】!G912+ROW()/1000000</f>
        <v>9.1299999999999997E-4</v>
      </c>
      <c r="F913" s="2">
        <f t="shared" si="30"/>
        <v>1</v>
      </c>
      <c r="G913" s="2">
        <f>STEP①【データ貼付】!A912</f>
        <v>0</v>
      </c>
      <c r="H913" s="2">
        <f>STEP①【データ貼付】!B912</f>
        <v>0</v>
      </c>
      <c r="I913" s="49">
        <f>STEP①【データ貼付】!C912</f>
        <v>0</v>
      </c>
      <c r="J913" s="2">
        <f>STEP①【データ貼付】!F912</f>
        <v>0</v>
      </c>
      <c r="K913" s="2">
        <f>STEP①【データ貼付】!G912</f>
        <v>0</v>
      </c>
      <c r="L913" s="2">
        <f>STEP①【データ貼付】!H912</f>
        <v>0</v>
      </c>
      <c r="M913" s="2">
        <f>STEP①【データ貼付】!I912</f>
        <v>0</v>
      </c>
      <c r="N913" s="2">
        <f>STEP①【データ貼付】!J912</f>
        <v>0</v>
      </c>
      <c r="O913" s="2">
        <f>STEP①【データ貼付】!K912</f>
        <v>0</v>
      </c>
    </row>
    <row r="914" spans="1:15" x14ac:dyDescent="0.15">
      <c r="A914" s="2">
        <v>915</v>
      </c>
      <c r="B914" s="2" t="str">
        <f t="shared" si="29"/>
        <v>1</v>
      </c>
      <c r="C914" s="2" t="str">
        <f>J914&amp;COUNTIF($J$3:J914,J914)</f>
        <v>0167</v>
      </c>
      <c r="D914" s="51" t="str">
        <f>STEP①【データ貼付】!D913&amp;STEP①【データ貼付】!E913</f>
        <v/>
      </c>
      <c r="E914" s="16">
        <f>STEP①【データ貼付】!G913+ROW()/1000000</f>
        <v>9.1399999999999999E-4</v>
      </c>
      <c r="F914" s="2">
        <f t="shared" si="30"/>
        <v>1</v>
      </c>
      <c r="G914" s="2">
        <f>STEP①【データ貼付】!A913</f>
        <v>0</v>
      </c>
      <c r="H914" s="2">
        <f>STEP①【データ貼付】!B913</f>
        <v>0</v>
      </c>
      <c r="I914" s="49">
        <f>STEP①【データ貼付】!C913</f>
        <v>0</v>
      </c>
      <c r="J914" s="2">
        <f>STEP①【データ貼付】!F913</f>
        <v>0</v>
      </c>
      <c r="K914" s="2">
        <f>STEP①【データ貼付】!G913</f>
        <v>0</v>
      </c>
      <c r="L914" s="2">
        <f>STEP①【データ貼付】!H913</f>
        <v>0</v>
      </c>
      <c r="M914" s="2">
        <f>STEP①【データ貼付】!I913</f>
        <v>0</v>
      </c>
      <c r="N914" s="2">
        <f>STEP①【データ貼付】!J913</f>
        <v>0</v>
      </c>
      <c r="O914" s="2">
        <f>STEP①【データ貼付】!K913</f>
        <v>0</v>
      </c>
    </row>
    <row r="915" spans="1:15" x14ac:dyDescent="0.15">
      <c r="A915" s="2">
        <v>916</v>
      </c>
      <c r="B915" s="2" t="str">
        <f t="shared" si="29"/>
        <v>1</v>
      </c>
      <c r="C915" s="2" t="str">
        <f>J915&amp;COUNTIF($J$3:J915,J915)</f>
        <v>0168</v>
      </c>
      <c r="D915" s="51" t="str">
        <f>STEP①【データ貼付】!D914&amp;STEP①【データ貼付】!E914</f>
        <v/>
      </c>
      <c r="E915" s="16">
        <f>STEP①【データ貼付】!G914+ROW()/1000000</f>
        <v>9.1500000000000001E-4</v>
      </c>
      <c r="F915" s="2">
        <f t="shared" si="30"/>
        <v>1</v>
      </c>
      <c r="G915" s="2">
        <f>STEP①【データ貼付】!A914</f>
        <v>0</v>
      </c>
      <c r="H915" s="2">
        <f>STEP①【データ貼付】!B914</f>
        <v>0</v>
      </c>
      <c r="I915" s="49">
        <f>STEP①【データ貼付】!C914</f>
        <v>0</v>
      </c>
      <c r="J915" s="2">
        <f>STEP①【データ貼付】!F914</f>
        <v>0</v>
      </c>
      <c r="K915" s="2">
        <f>STEP①【データ貼付】!G914</f>
        <v>0</v>
      </c>
      <c r="L915" s="2">
        <f>STEP①【データ貼付】!H914</f>
        <v>0</v>
      </c>
      <c r="M915" s="2">
        <f>STEP①【データ貼付】!I914</f>
        <v>0</v>
      </c>
      <c r="N915" s="2">
        <f>STEP①【データ貼付】!J914</f>
        <v>0</v>
      </c>
      <c r="O915" s="2">
        <f>STEP①【データ貼付】!K914</f>
        <v>0</v>
      </c>
    </row>
    <row r="916" spans="1:15" x14ac:dyDescent="0.15">
      <c r="A916" s="2">
        <v>917</v>
      </c>
      <c r="B916" s="2" t="str">
        <f t="shared" si="29"/>
        <v>1</v>
      </c>
      <c r="C916" s="2" t="str">
        <f>J916&amp;COUNTIF($J$3:J916,J916)</f>
        <v>0169</v>
      </c>
      <c r="D916" s="51" t="str">
        <f>STEP①【データ貼付】!D915&amp;STEP①【データ貼付】!E915</f>
        <v/>
      </c>
      <c r="E916" s="16">
        <f>STEP①【データ貼付】!G915+ROW()/1000000</f>
        <v>9.1600000000000004E-4</v>
      </c>
      <c r="F916" s="2">
        <f t="shared" si="30"/>
        <v>1</v>
      </c>
      <c r="G916" s="2">
        <f>STEP①【データ貼付】!A915</f>
        <v>0</v>
      </c>
      <c r="H916" s="2">
        <f>STEP①【データ貼付】!B915</f>
        <v>0</v>
      </c>
      <c r="I916" s="49">
        <f>STEP①【データ貼付】!C915</f>
        <v>0</v>
      </c>
      <c r="J916" s="2">
        <f>STEP①【データ貼付】!F915</f>
        <v>0</v>
      </c>
      <c r="K916" s="2">
        <f>STEP①【データ貼付】!G915</f>
        <v>0</v>
      </c>
      <c r="L916" s="2">
        <f>STEP①【データ貼付】!H915</f>
        <v>0</v>
      </c>
      <c r="M916" s="2">
        <f>STEP①【データ貼付】!I915</f>
        <v>0</v>
      </c>
      <c r="N916" s="2">
        <f>STEP①【データ貼付】!J915</f>
        <v>0</v>
      </c>
      <c r="O916" s="2">
        <f>STEP①【データ貼付】!K915</f>
        <v>0</v>
      </c>
    </row>
    <row r="917" spans="1:15" x14ac:dyDescent="0.15">
      <c r="A917" s="2">
        <v>918</v>
      </c>
      <c r="B917" s="2" t="str">
        <f t="shared" si="29"/>
        <v>1</v>
      </c>
      <c r="C917" s="2" t="str">
        <f>J917&amp;COUNTIF($J$3:J917,J917)</f>
        <v>0170</v>
      </c>
      <c r="D917" s="51" t="str">
        <f>STEP①【データ貼付】!D916&amp;STEP①【データ貼付】!E916</f>
        <v/>
      </c>
      <c r="E917" s="16">
        <f>STEP①【データ貼付】!G916+ROW()/1000000</f>
        <v>9.1699999999999995E-4</v>
      </c>
      <c r="F917" s="2">
        <f t="shared" si="30"/>
        <v>1</v>
      </c>
      <c r="G917" s="2">
        <f>STEP①【データ貼付】!A916</f>
        <v>0</v>
      </c>
      <c r="H917" s="2">
        <f>STEP①【データ貼付】!B916</f>
        <v>0</v>
      </c>
      <c r="I917" s="49">
        <f>STEP①【データ貼付】!C916</f>
        <v>0</v>
      </c>
      <c r="J917" s="2">
        <f>STEP①【データ貼付】!F916</f>
        <v>0</v>
      </c>
      <c r="K917" s="2">
        <f>STEP①【データ貼付】!G916</f>
        <v>0</v>
      </c>
      <c r="L917" s="2">
        <f>STEP①【データ貼付】!H916</f>
        <v>0</v>
      </c>
      <c r="M917" s="2">
        <f>STEP①【データ貼付】!I916</f>
        <v>0</v>
      </c>
      <c r="N917" s="2">
        <f>STEP①【データ貼付】!J916</f>
        <v>0</v>
      </c>
      <c r="O917" s="2">
        <f>STEP①【データ貼付】!K916</f>
        <v>0</v>
      </c>
    </row>
    <row r="918" spans="1:15" x14ac:dyDescent="0.15">
      <c r="A918" s="2">
        <v>919</v>
      </c>
      <c r="B918" s="2" t="str">
        <f t="shared" si="29"/>
        <v>1</v>
      </c>
      <c r="C918" s="2" t="str">
        <f>J918&amp;COUNTIF($J$3:J918,J918)</f>
        <v>0171</v>
      </c>
      <c r="D918" s="51" t="str">
        <f>STEP①【データ貼付】!D917&amp;STEP①【データ貼付】!E917</f>
        <v/>
      </c>
      <c r="E918" s="16">
        <f>STEP①【データ貼付】!G917+ROW()/1000000</f>
        <v>9.1799999999999998E-4</v>
      </c>
      <c r="F918" s="2">
        <f t="shared" si="30"/>
        <v>1</v>
      </c>
      <c r="G918" s="2">
        <f>STEP①【データ貼付】!A917</f>
        <v>0</v>
      </c>
      <c r="H918" s="2">
        <f>STEP①【データ貼付】!B917</f>
        <v>0</v>
      </c>
      <c r="I918" s="49">
        <f>STEP①【データ貼付】!C917</f>
        <v>0</v>
      </c>
      <c r="J918" s="2">
        <f>STEP①【データ貼付】!F917</f>
        <v>0</v>
      </c>
      <c r="K918" s="2">
        <f>STEP①【データ貼付】!G917</f>
        <v>0</v>
      </c>
      <c r="L918" s="2">
        <f>STEP①【データ貼付】!H917</f>
        <v>0</v>
      </c>
      <c r="M918" s="2">
        <f>STEP①【データ貼付】!I917</f>
        <v>0</v>
      </c>
      <c r="N918" s="2">
        <f>STEP①【データ貼付】!J917</f>
        <v>0</v>
      </c>
      <c r="O918" s="2">
        <f>STEP①【データ貼付】!K917</f>
        <v>0</v>
      </c>
    </row>
    <row r="919" spans="1:15" x14ac:dyDescent="0.15">
      <c r="A919" s="2">
        <v>920</v>
      </c>
      <c r="B919" s="2" t="str">
        <f t="shared" si="29"/>
        <v>1</v>
      </c>
      <c r="C919" s="2" t="str">
        <f>J919&amp;COUNTIF($J$3:J919,J919)</f>
        <v>0172</v>
      </c>
      <c r="D919" s="51" t="str">
        <f>STEP①【データ貼付】!D918&amp;STEP①【データ貼付】!E918</f>
        <v/>
      </c>
      <c r="E919" s="16">
        <f>STEP①【データ貼付】!G918+ROW()/1000000</f>
        <v>9.19E-4</v>
      </c>
      <c r="F919" s="2">
        <f t="shared" si="30"/>
        <v>1</v>
      </c>
      <c r="G919" s="2">
        <f>STEP①【データ貼付】!A918</f>
        <v>0</v>
      </c>
      <c r="H919" s="2">
        <f>STEP①【データ貼付】!B918</f>
        <v>0</v>
      </c>
      <c r="I919" s="49">
        <f>STEP①【データ貼付】!C918</f>
        <v>0</v>
      </c>
      <c r="J919" s="2">
        <f>STEP①【データ貼付】!F918</f>
        <v>0</v>
      </c>
      <c r="K919" s="2">
        <f>STEP①【データ貼付】!G918</f>
        <v>0</v>
      </c>
      <c r="L919" s="2">
        <f>STEP①【データ貼付】!H918</f>
        <v>0</v>
      </c>
      <c r="M919" s="2">
        <f>STEP①【データ貼付】!I918</f>
        <v>0</v>
      </c>
      <c r="N919" s="2">
        <f>STEP①【データ貼付】!J918</f>
        <v>0</v>
      </c>
      <c r="O919" s="2">
        <f>STEP①【データ貼付】!K918</f>
        <v>0</v>
      </c>
    </row>
    <row r="920" spans="1:15" x14ac:dyDescent="0.15">
      <c r="A920" s="2">
        <v>921</v>
      </c>
      <c r="B920" s="2" t="str">
        <f t="shared" si="29"/>
        <v>1</v>
      </c>
      <c r="C920" s="2" t="str">
        <f>J920&amp;COUNTIF($J$3:J920,J920)</f>
        <v>0173</v>
      </c>
      <c r="D920" s="51" t="str">
        <f>STEP①【データ貼付】!D919&amp;STEP①【データ貼付】!E919</f>
        <v/>
      </c>
      <c r="E920" s="16">
        <f>STEP①【データ貼付】!G919+ROW()/1000000</f>
        <v>9.2000000000000003E-4</v>
      </c>
      <c r="F920" s="2">
        <f t="shared" si="30"/>
        <v>1</v>
      </c>
      <c r="G920" s="2">
        <f>STEP①【データ貼付】!A919</f>
        <v>0</v>
      </c>
      <c r="H920" s="2">
        <f>STEP①【データ貼付】!B919</f>
        <v>0</v>
      </c>
      <c r="I920" s="49">
        <f>STEP①【データ貼付】!C919</f>
        <v>0</v>
      </c>
      <c r="J920" s="2">
        <f>STEP①【データ貼付】!F919</f>
        <v>0</v>
      </c>
      <c r="K920" s="2">
        <f>STEP①【データ貼付】!G919</f>
        <v>0</v>
      </c>
      <c r="L920" s="2">
        <f>STEP①【データ貼付】!H919</f>
        <v>0</v>
      </c>
      <c r="M920" s="2">
        <f>STEP①【データ貼付】!I919</f>
        <v>0</v>
      </c>
      <c r="N920" s="2">
        <f>STEP①【データ貼付】!J919</f>
        <v>0</v>
      </c>
      <c r="O920" s="2">
        <f>STEP①【データ貼付】!K919</f>
        <v>0</v>
      </c>
    </row>
    <row r="921" spans="1:15" x14ac:dyDescent="0.15">
      <c r="A921" s="2">
        <v>922</v>
      </c>
      <c r="B921" s="2" t="str">
        <f t="shared" si="29"/>
        <v>1</v>
      </c>
      <c r="C921" s="2" t="str">
        <f>J921&amp;COUNTIF($J$3:J921,J921)</f>
        <v>0174</v>
      </c>
      <c r="D921" s="51" t="str">
        <f>STEP①【データ貼付】!D920&amp;STEP①【データ貼付】!E920</f>
        <v/>
      </c>
      <c r="E921" s="16">
        <f>STEP①【データ貼付】!G920+ROW()/1000000</f>
        <v>9.2100000000000005E-4</v>
      </c>
      <c r="F921" s="2">
        <f t="shared" si="30"/>
        <v>1</v>
      </c>
      <c r="G921" s="2">
        <f>STEP①【データ貼付】!A920</f>
        <v>0</v>
      </c>
      <c r="H921" s="2">
        <f>STEP①【データ貼付】!B920</f>
        <v>0</v>
      </c>
      <c r="I921" s="49">
        <f>STEP①【データ貼付】!C920</f>
        <v>0</v>
      </c>
      <c r="J921" s="2">
        <f>STEP①【データ貼付】!F920</f>
        <v>0</v>
      </c>
      <c r="K921" s="2">
        <f>STEP①【データ貼付】!G920</f>
        <v>0</v>
      </c>
      <c r="L921" s="2">
        <f>STEP①【データ貼付】!H920</f>
        <v>0</v>
      </c>
      <c r="M921" s="2">
        <f>STEP①【データ貼付】!I920</f>
        <v>0</v>
      </c>
      <c r="N921" s="2">
        <f>STEP①【データ貼付】!J920</f>
        <v>0</v>
      </c>
      <c r="O921" s="2">
        <f>STEP①【データ貼付】!K920</f>
        <v>0</v>
      </c>
    </row>
    <row r="922" spans="1:15" x14ac:dyDescent="0.15">
      <c r="A922" s="2">
        <v>923</v>
      </c>
      <c r="B922" s="2" t="str">
        <f t="shared" si="29"/>
        <v>1</v>
      </c>
      <c r="C922" s="2" t="str">
        <f>J922&amp;COUNTIF($J$3:J922,J922)</f>
        <v>0175</v>
      </c>
      <c r="D922" s="51" t="str">
        <f>STEP①【データ貼付】!D921&amp;STEP①【データ貼付】!E921</f>
        <v/>
      </c>
      <c r="E922" s="16">
        <f>STEP①【データ貼付】!G921+ROW()/1000000</f>
        <v>9.2199999999999997E-4</v>
      </c>
      <c r="F922" s="2">
        <f t="shared" si="30"/>
        <v>1</v>
      </c>
      <c r="G922" s="2">
        <f>STEP①【データ貼付】!A921</f>
        <v>0</v>
      </c>
      <c r="H922" s="2">
        <f>STEP①【データ貼付】!B921</f>
        <v>0</v>
      </c>
      <c r="I922" s="49">
        <f>STEP①【データ貼付】!C921</f>
        <v>0</v>
      </c>
      <c r="J922" s="2">
        <f>STEP①【データ貼付】!F921</f>
        <v>0</v>
      </c>
      <c r="K922" s="2">
        <f>STEP①【データ貼付】!G921</f>
        <v>0</v>
      </c>
      <c r="L922" s="2">
        <f>STEP①【データ貼付】!H921</f>
        <v>0</v>
      </c>
      <c r="M922" s="2">
        <f>STEP①【データ貼付】!I921</f>
        <v>0</v>
      </c>
      <c r="N922" s="2">
        <f>STEP①【データ貼付】!J921</f>
        <v>0</v>
      </c>
      <c r="O922" s="2">
        <f>STEP①【データ貼付】!K921</f>
        <v>0</v>
      </c>
    </row>
    <row r="923" spans="1:15" x14ac:dyDescent="0.15">
      <c r="A923" s="2">
        <v>924</v>
      </c>
      <c r="B923" s="2" t="str">
        <f t="shared" si="29"/>
        <v>1</v>
      </c>
      <c r="C923" s="2" t="str">
        <f>J923&amp;COUNTIF($J$3:J923,J923)</f>
        <v>0176</v>
      </c>
      <c r="D923" s="51" t="str">
        <f>STEP①【データ貼付】!D922&amp;STEP①【データ貼付】!E922</f>
        <v/>
      </c>
      <c r="E923" s="16">
        <f>STEP①【データ貼付】!G922+ROW()/1000000</f>
        <v>9.2299999999999999E-4</v>
      </c>
      <c r="F923" s="2">
        <f t="shared" si="30"/>
        <v>1</v>
      </c>
      <c r="G923" s="2">
        <f>STEP①【データ貼付】!A922</f>
        <v>0</v>
      </c>
      <c r="H923" s="2">
        <f>STEP①【データ貼付】!B922</f>
        <v>0</v>
      </c>
      <c r="I923" s="49">
        <f>STEP①【データ貼付】!C922</f>
        <v>0</v>
      </c>
      <c r="J923" s="2">
        <f>STEP①【データ貼付】!F922</f>
        <v>0</v>
      </c>
      <c r="K923" s="2">
        <f>STEP①【データ貼付】!G922</f>
        <v>0</v>
      </c>
      <c r="L923" s="2">
        <f>STEP①【データ貼付】!H922</f>
        <v>0</v>
      </c>
      <c r="M923" s="2">
        <f>STEP①【データ貼付】!I922</f>
        <v>0</v>
      </c>
      <c r="N923" s="2">
        <f>STEP①【データ貼付】!J922</f>
        <v>0</v>
      </c>
      <c r="O923" s="2">
        <f>STEP①【データ貼付】!K922</f>
        <v>0</v>
      </c>
    </row>
    <row r="924" spans="1:15" x14ac:dyDescent="0.15">
      <c r="A924" s="2">
        <v>925</v>
      </c>
      <c r="B924" s="2" t="str">
        <f t="shared" si="29"/>
        <v>1</v>
      </c>
      <c r="C924" s="2" t="str">
        <f>J924&amp;COUNTIF($J$3:J924,J924)</f>
        <v>0177</v>
      </c>
      <c r="D924" s="51" t="str">
        <f>STEP①【データ貼付】!D923&amp;STEP①【データ貼付】!E923</f>
        <v/>
      </c>
      <c r="E924" s="16">
        <f>STEP①【データ貼付】!G923+ROW()/1000000</f>
        <v>9.2400000000000002E-4</v>
      </c>
      <c r="F924" s="2">
        <f t="shared" si="30"/>
        <v>1</v>
      </c>
      <c r="G924" s="2">
        <f>STEP①【データ貼付】!A923</f>
        <v>0</v>
      </c>
      <c r="H924" s="2">
        <f>STEP①【データ貼付】!B923</f>
        <v>0</v>
      </c>
      <c r="I924" s="49">
        <f>STEP①【データ貼付】!C923</f>
        <v>0</v>
      </c>
      <c r="J924" s="2">
        <f>STEP①【データ貼付】!F923</f>
        <v>0</v>
      </c>
      <c r="K924" s="2">
        <f>STEP①【データ貼付】!G923</f>
        <v>0</v>
      </c>
      <c r="L924" s="2">
        <f>STEP①【データ貼付】!H923</f>
        <v>0</v>
      </c>
      <c r="M924" s="2">
        <f>STEP①【データ貼付】!I923</f>
        <v>0</v>
      </c>
      <c r="N924" s="2">
        <f>STEP①【データ貼付】!J923</f>
        <v>0</v>
      </c>
      <c r="O924" s="2">
        <f>STEP①【データ貼付】!K923</f>
        <v>0</v>
      </c>
    </row>
    <row r="925" spans="1:15" x14ac:dyDescent="0.15">
      <c r="A925" s="2">
        <v>926</v>
      </c>
      <c r="B925" s="2" t="str">
        <f t="shared" si="29"/>
        <v>1</v>
      </c>
      <c r="C925" s="2" t="str">
        <f>J925&amp;COUNTIF($J$3:J925,J925)</f>
        <v>0178</v>
      </c>
      <c r="D925" s="51" t="str">
        <f>STEP①【データ貼付】!D924&amp;STEP①【データ貼付】!E924</f>
        <v/>
      </c>
      <c r="E925" s="16">
        <f>STEP①【データ貼付】!G924+ROW()/1000000</f>
        <v>9.2500000000000004E-4</v>
      </c>
      <c r="F925" s="2">
        <f t="shared" si="30"/>
        <v>1</v>
      </c>
      <c r="G925" s="2">
        <f>STEP①【データ貼付】!A924</f>
        <v>0</v>
      </c>
      <c r="H925" s="2">
        <f>STEP①【データ貼付】!B924</f>
        <v>0</v>
      </c>
      <c r="I925" s="49">
        <f>STEP①【データ貼付】!C924</f>
        <v>0</v>
      </c>
      <c r="J925" s="2">
        <f>STEP①【データ貼付】!F924</f>
        <v>0</v>
      </c>
      <c r="K925" s="2">
        <f>STEP①【データ貼付】!G924</f>
        <v>0</v>
      </c>
      <c r="L925" s="2">
        <f>STEP①【データ貼付】!H924</f>
        <v>0</v>
      </c>
      <c r="M925" s="2">
        <f>STEP①【データ貼付】!I924</f>
        <v>0</v>
      </c>
      <c r="N925" s="2">
        <f>STEP①【データ貼付】!J924</f>
        <v>0</v>
      </c>
      <c r="O925" s="2">
        <f>STEP①【データ貼付】!K924</f>
        <v>0</v>
      </c>
    </row>
    <row r="926" spans="1:15" x14ac:dyDescent="0.15">
      <c r="A926" s="2">
        <v>927</v>
      </c>
      <c r="B926" s="2" t="str">
        <f t="shared" si="29"/>
        <v>1</v>
      </c>
      <c r="C926" s="2" t="str">
        <f>J926&amp;COUNTIF($J$3:J926,J926)</f>
        <v>0179</v>
      </c>
      <c r="D926" s="51" t="str">
        <f>STEP①【データ貼付】!D925&amp;STEP①【データ貼付】!E925</f>
        <v/>
      </c>
      <c r="E926" s="16">
        <f>STEP①【データ貼付】!G925+ROW()/1000000</f>
        <v>9.2599999999999996E-4</v>
      </c>
      <c r="F926" s="2">
        <f t="shared" si="30"/>
        <v>1</v>
      </c>
      <c r="G926" s="2">
        <f>STEP①【データ貼付】!A925</f>
        <v>0</v>
      </c>
      <c r="H926" s="2">
        <f>STEP①【データ貼付】!B925</f>
        <v>0</v>
      </c>
      <c r="I926" s="49">
        <f>STEP①【データ貼付】!C925</f>
        <v>0</v>
      </c>
      <c r="J926" s="2">
        <f>STEP①【データ貼付】!F925</f>
        <v>0</v>
      </c>
      <c r="K926" s="2">
        <f>STEP①【データ貼付】!G925</f>
        <v>0</v>
      </c>
      <c r="L926" s="2">
        <f>STEP①【データ貼付】!H925</f>
        <v>0</v>
      </c>
      <c r="M926" s="2">
        <f>STEP①【データ貼付】!I925</f>
        <v>0</v>
      </c>
      <c r="N926" s="2">
        <f>STEP①【データ貼付】!J925</f>
        <v>0</v>
      </c>
      <c r="O926" s="2">
        <f>STEP①【データ貼付】!K925</f>
        <v>0</v>
      </c>
    </row>
    <row r="927" spans="1:15" x14ac:dyDescent="0.15">
      <c r="A927" s="2">
        <v>928</v>
      </c>
      <c r="B927" s="2" t="str">
        <f t="shared" si="29"/>
        <v>1</v>
      </c>
      <c r="C927" s="2" t="str">
        <f>J927&amp;COUNTIF($J$3:J927,J927)</f>
        <v>0180</v>
      </c>
      <c r="D927" s="51" t="str">
        <f>STEP①【データ貼付】!D926&amp;STEP①【データ貼付】!E926</f>
        <v/>
      </c>
      <c r="E927" s="16">
        <f>STEP①【データ貼付】!G926+ROW()/1000000</f>
        <v>9.2699999999999998E-4</v>
      </c>
      <c r="F927" s="2">
        <f t="shared" si="30"/>
        <v>1</v>
      </c>
      <c r="G927" s="2">
        <f>STEP①【データ貼付】!A926</f>
        <v>0</v>
      </c>
      <c r="H927" s="2">
        <f>STEP①【データ貼付】!B926</f>
        <v>0</v>
      </c>
      <c r="I927" s="49">
        <f>STEP①【データ貼付】!C926</f>
        <v>0</v>
      </c>
      <c r="J927" s="2">
        <f>STEP①【データ貼付】!F926</f>
        <v>0</v>
      </c>
      <c r="K927" s="2">
        <f>STEP①【データ貼付】!G926</f>
        <v>0</v>
      </c>
      <c r="L927" s="2">
        <f>STEP①【データ貼付】!H926</f>
        <v>0</v>
      </c>
      <c r="M927" s="2">
        <f>STEP①【データ貼付】!I926</f>
        <v>0</v>
      </c>
      <c r="N927" s="2">
        <f>STEP①【データ貼付】!J926</f>
        <v>0</v>
      </c>
      <c r="O927" s="2">
        <f>STEP①【データ貼付】!K926</f>
        <v>0</v>
      </c>
    </row>
    <row r="928" spans="1:15" x14ac:dyDescent="0.15">
      <c r="A928" s="2">
        <v>929</v>
      </c>
      <c r="B928" s="2" t="str">
        <f t="shared" si="29"/>
        <v>1</v>
      </c>
      <c r="C928" s="2" t="str">
        <f>J928&amp;COUNTIF($J$3:J928,J928)</f>
        <v>0181</v>
      </c>
      <c r="D928" s="51" t="str">
        <f>STEP①【データ貼付】!D927&amp;STEP①【データ貼付】!E927</f>
        <v/>
      </c>
      <c r="E928" s="16">
        <f>STEP①【データ貼付】!G927+ROW()/1000000</f>
        <v>9.2800000000000001E-4</v>
      </c>
      <c r="F928" s="2">
        <f t="shared" si="30"/>
        <v>1</v>
      </c>
      <c r="G928" s="2">
        <f>STEP①【データ貼付】!A927</f>
        <v>0</v>
      </c>
      <c r="H928" s="2">
        <f>STEP①【データ貼付】!B927</f>
        <v>0</v>
      </c>
      <c r="I928" s="49">
        <f>STEP①【データ貼付】!C927</f>
        <v>0</v>
      </c>
      <c r="J928" s="2">
        <f>STEP①【データ貼付】!F927</f>
        <v>0</v>
      </c>
      <c r="K928" s="2">
        <f>STEP①【データ貼付】!G927</f>
        <v>0</v>
      </c>
      <c r="L928" s="2">
        <f>STEP①【データ貼付】!H927</f>
        <v>0</v>
      </c>
      <c r="M928" s="2">
        <f>STEP①【データ貼付】!I927</f>
        <v>0</v>
      </c>
      <c r="N928" s="2">
        <f>STEP①【データ貼付】!J927</f>
        <v>0</v>
      </c>
      <c r="O928" s="2">
        <f>STEP①【データ貼付】!K927</f>
        <v>0</v>
      </c>
    </row>
    <row r="929" spans="1:15" x14ac:dyDescent="0.15">
      <c r="A929" s="2">
        <v>930</v>
      </c>
      <c r="B929" s="2" t="str">
        <f t="shared" si="29"/>
        <v>1</v>
      </c>
      <c r="C929" s="2" t="str">
        <f>J929&amp;COUNTIF($J$3:J929,J929)</f>
        <v>0182</v>
      </c>
      <c r="D929" s="51" t="str">
        <f>STEP①【データ貼付】!D928&amp;STEP①【データ貼付】!E928</f>
        <v/>
      </c>
      <c r="E929" s="16">
        <f>STEP①【データ貼付】!G928+ROW()/1000000</f>
        <v>9.2900000000000003E-4</v>
      </c>
      <c r="F929" s="2">
        <f t="shared" si="30"/>
        <v>1</v>
      </c>
      <c r="G929" s="2">
        <f>STEP①【データ貼付】!A928</f>
        <v>0</v>
      </c>
      <c r="H929" s="2">
        <f>STEP①【データ貼付】!B928</f>
        <v>0</v>
      </c>
      <c r="I929" s="49">
        <f>STEP①【データ貼付】!C928</f>
        <v>0</v>
      </c>
      <c r="J929" s="2">
        <f>STEP①【データ貼付】!F928</f>
        <v>0</v>
      </c>
      <c r="K929" s="2">
        <f>STEP①【データ貼付】!G928</f>
        <v>0</v>
      </c>
      <c r="L929" s="2">
        <f>STEP①【データ貼付】!H928</f>
        <v>0</v>
      </c>
      <c r="M929" s="2">
        <f>STEP①【データ貼付】!I928</f>
        <v>0</v>
      </c>
      <c r="N929" s="2">
        <f>STEP①【データ貼付】!J928</f>
        <v>0</v>
      </c>
      <c r="O929" s="2">
        <f>STEP①【データ貼付】!K928</f>
        <v>0</v>
      </c>
    </row>
    <row r="930" spans="1:15" x14ac:dyDescent="0.15">
      <c r="A930" s="2">
        <v>931</v>
      </c>
      <c r="B930" s="2" t="str">
        <f t="shared" si="29"/>
        <v>1</v>
      </c>
      <c r="C930" s="2" t="str">
        <f>J930&amp;COUNTIF($J$3:J930,J930)</f>
        <v>0183</v>
      </c>
      <c r="D930" s="51" t="str">
        <f>STEP①【データ貼付】!D929&amp;STEP①【データ貼付】!E929</f>
        <v/>
      </c>
      <c r="E930" s="16">
        <f>STEP①【データ貼付】!G929+ROW()/1000000</f>
        <v>9.3000000000000005E-4</v>
      </c>
      <c r="F930" s="2">
        <f t="shared" si="30"/>
        <v>1</v>
      </c>
      <c r="G930" s="2">
        <f>STEP①【データ貼付】!A929</f>
        <v>0</v>
      </c>
      <c r="H930" s="2">
        <f>STEP①【データ貼付】!B929</f>
        <v>0</v>
      </c>
      <c r="I930" s="49">
        <f>STEP①【データ貼付】!C929</f>
        <v>0</v>
      </c>
      <c r="J930" s="2">
        <f>STEP①【データ貼付】!F929</f>
        <v>0</v>
      </c>
      <c r="K930" s="2">
        <f>STEP①【データ貼付】!G929</f>
        <v>0</v>
      </c>
      <c r="L930" s="2">
        <f>STEP①【データ貼付】!H929</f>
        <v>0</v>
      </c>
      <c r="M930" s="2">
        <f>STEP①【データ貼付】!I929</f>
        <v>0</v>
      </c>
      <c r="N930" s="2">
        <f>STEP①【データ貼付】!J929</f>
        <v>0</v>
      </c>
      <c r="O930" s="2">
        <f>STEP①【データ貼付】!K929</f>
        <v>0</v>
      </c>
    </row>
    <row r="931" spans="1:15" x14ac:dyDescent="0.15">
      <c r="A931" s="2">
        <v>932</v>
      </c>
      <c r="B931" s="2" t="str">
        <f t="shared" si="29"/>
        <v>1</v>
      </c>
      <c r="C931" s="2" t="str">
        <f>J931&amp;COUNTIF($J$3:J931,J931)</f>
        <v>0184</v>
      </c>
      <c r="D931" s="51" t="str">
        <f>STEP①【データ貼付】!D930&amp;STEP①【データ貼付】!E930</f>
        <v/>
      </c>
      <c r="E931" s="16">
        <f>STEP①【データ貼付】!G930+ROW()/1000000</f>
        <v>9.3099999999999997E-4</v>
      </c>
      <c r="F931" s="2">
        <f t="shared" si="30"/>
        <v>1</v>
      </c>
      <c r="G931" s="2">
        <f>STEP①【データ貼付】!A930</f>
        <v>0</v>
      </c>
      <c r="H931" s="2">
        <f>STEP①【データ貼付】!B930</f>
        <v>0</v>
      </c>
      <c r="I931" s="49">
        <f>STEP①【データ貼付】!C930</f>
        <v>0</v>
      </c>
      <c r="J931" s="2">
        <f>STEP①【データ貼付】!F930</f>
        <v>0</v>
      </c>
      <c r="K931" s="2">
        <f>STEP①【データ貼付】!G930</f>
        <v>0</v>
      </c>
      <c r="L931" s="2">
        <f>STEP①【データ貼付】!H930</f>
        <v>0</v>
      </c>
      <c r="M931" s="2">
        <f>STEP①【データ貼付】!I930</f>
        <v>0</v>
      </c>
      <c r="N931" s="2">
        <f>STEP①【データ貼付】!J930</f>
        <v>0</v>
      </c>
      <c r="O931" s="2">
        <f>STEP①【データ貼付】!K930</f>
        <v>0</v>
      </c>
    </row>
    <row r="932" spans="1:15" x14ac:dyDescent="0.15">
      <c r="A932" s="2">
        <v>933</v>
      </c>
      <c r="B932" s="2" t="str">
        <f t="shared" si="29"/>
        <v>1</v>
      </c>
      <c r="C932" s="2" t="str">
        <f>J932&amp;COUNTIF($J$3:J932,J932)</f>
        <v>0185</v>
      </c>
      <c r="D932" s="51" t="str">
        <f>STEP①【データ貼付】!D931&amp;STEP①【データ貼付】!E931</f>
        <v/>
      </c>
      <c r="E932" s="16">
        <f>STEP①【データ貼付】!G931+ROW()/1000000</f>
        <v>9.3199999999999999E-4</v>
      </c>
      <c r="F932" s="2">
        <f t="shared" si="30"/>
        <v>1</v>
      </c>
      <c r="G932" s="2">
        <f>STEP①【データ貼付】!A931</f>
        <v>0</v>
      </c>
      <c r="H932" s="2">
        <f>STEP①【データ貼付】!B931</f>
        <v>0</v>
      </c>
      <c r="I932" s="49">
        <f>STEP①【データ貼付】!C931</f>
        <v>0</v>
      </c>
      <c r="J932" s="2">
        <f>STEP①【データ貼付】!F931</f>
        <v>0</v>
      </c>
      <c r="K932" s="2">
        <f>STEP①【データ貼付】!G931</f>
        <v>0</v>
      </c>
      <c r="L932" s="2">
        <f>STEP①【データ貼付】!H931</f>
        <v>0</v>
      </c>
      <c r="M932" s="2">
        <f>STEP①【データ貼付】!I931</f>
        <v>0</v>
      </c>
      <c r="N932" s="2">
        <f>STEP①【データ貼付】!J931</f>
        <v>0</v>
      </c>
      <c r="O932" s="2">
        <f>STEP①【データ貼付】!K931</f>
        <v>0</v>
      </c>
    </row>
    <row r="933" spans="1:15" x14ac:dyDescent="0.15">
      <c r="A933" s="2">
        <v>934</v>
      </c>
      <c r="B933" s="2" t="str">
        <f t="shared" si="29"/>
        <v>1</v>
      </c>
      <c r="C933" s="2" t="str">
        <f>J933&amp;COUNTIF($J$3:J933,J933)</f>
        <v>0186</v>
      </c>
      <c r="D933" s="51" t="str">
        <f>STEP①【データ貼付】!D932&amp;STEP①【データ貼付】!E932</f>
        <v/>
      </c>
      <c r="E933" s="16">
        <f>STEP①【データ貼付】!G932+ROW()/1000000</f>
        <v>9.3300000000000002E-4</v>
      </c>
      <c r="F933" s="2">
        <f t="shared" si="30"/>
        <v>1</v>
      </c>
      <c r="G933" s="2">
        <f>STEP①【データ貼付】!A932</f>
        <v>0</v>
      </c>
      <c r="H933" s="2">
        <f>STEP①【データ貼付】!B932</f>
        <v>0</v>
      </c>
      <c r="I933" s="49">
        <f>STEP①【データ貼付】!C932</f>
        <v>0</v>
      </c>
      <c r="J933" s="2">
        <f>STEP①【データ貼付】!F932</f>
        <v>0</v>
      </c>
      <c r="K933" s="2">
        <f>STEP①【データ貼付】!G932</f>
        <v>0</v>
      </c>
      <c r="L933" s="2">
        <f>STEP①【データ貼付】!H932</f>
        <v>0</v>
      </c>
      <c r="M933" s="2">
        <f>STEP①【データ貼付】!I932</f>
        <v>0</v>
      </c>
      <c r="N933" s="2">
        <f>STEP①【データ貼付】!J932</f>
        <v>0</v>
      </c>
      <c r="O933" s="2">
        <f>STEP①【データ貼付】!K932</f>
        <v>0</v>
      </c>
    </row>
    <row r="934" spans="1:15" x14ac:dyDescent="0.15">
      <c r="A934" s="2">
        <v>935</v>
      </c>
      <c r="B934" s="2" t="str">
        <f t="shared" si="29"/>
        <v>1</v>
      </c>
      <c r="C934" s="2" t="str">
        <f>J934&amp;COUNTIF($J$3:J934,J934)</f>
        <v>0187</v>
      </c>
      <c r="D934" s="51" t="str">
        <f>STEP①【データ貼付】!D933&amp;STEP①【データ貼付】!E933</f>
        <v/>
      </c>
      <c r="E934" s="16">
        <f>STEP①【データ貼付】!G933+ROW()/1000000</f>
        <v>9.3400000000000004E-4</v>
      </c>
      <c r="F934" s="2">
        <f t="shared" si="30"/>
        <v>1</v>
      </c>
      <c r="G934" s="2">
        <f>STEP①【データ貼付】!A933</f>
        <v>0</v>
      </c>
      <c r="H934" s="2">
        <f>STEP①【データ貼付】!B933</f>
        <v>0</v>
      </c>
      <c r="I934" s="49">
        <f>STEP①【データ貼付】!C933</f>
        <v>0</v>
      </c>
      <c r="J934" s="2">
        <f>STEP①【データ貼付】!F933</f>
        <v>0</v>
      </c>
      <c r="K934" s="2">
        <f>STEP①【データ貼付】!G933</f>
        <v>0</v>
      </c>
      <c r="L934" s="2">
        <f>STEP①【データ貼付】!H933</f>
        <v>0</v>
      </c>
      <c r="M934" s="2">
        <f>STEP①【データ貼付】!I933</f>
        <v>0</v>
      </c>
      <c r="N934" s="2">
        <f>STEP①【データ貼付】!J933</f>
        <v>0</v>
      </c>
      <c r="O934" s="2">
        <f>STEP①【データ貼付】!K933</f>
        <v>0</v>
      </c>
    </row>
    <row r="935" spans="1:15" x14ac:dyDescent="0.15">
      <c r="A935" s="2">
        <v>936</v>
      </c>
      <c r="B935" s="2" t="str">
        <f t="shared" si="29"/>
        <v>1</v>
      </c>
      <c r="C935" s="2" t="str">
        <f>J935&amp;COUNTIF($J$3:J935,J935)</f>
        <v>0188</v>
      </c>
      <c r="D935" s="51" t="str">
        <f>STEP①【データ貼付】!D934&amp;STEP①【データ貼付】!E934</f>
        <v/>
      </c>
      <c r="E935" s="16">
        <f>STEP①【データ貼付】!G934+ROW()/1000000</f>
        <v>9.3499999999999996E-4</v>
      </c>
      <c r="F935" s="2">
        <f t="shared" si="30"/>
        <v>1</v>
      </c>
      <c r="G935" s="2">
        <f>STEP①【データ貼付】!A934</f>
        <v>0</v>
      </c>
      <c r="H935" s="2">
        <f>STEP①【データ貼付】!B934</f>
        <v>0</v>
      </c>
      <c r="I935" s="49">
        <f>STEP①【データ貼付】!C934</f>
        <v>0</v>
      </c>
      <c r="J935" s="2">
        <f>STEP①【データ貼付】!F934</f>
        <v>0</v>
      </c>
      <c r="K935" s="2">
        <f>STEP①【データ貼付】!G934</f>
        <v>0</v>
      </c>
      <c r="L935" s="2">
        <f>STEP①【データ貼付】!H934</f>
        <v>0</v>
      </c>
      <c r="M935" s="2">
        <f>STEP①【データ貼付】!I934</f>
        <v>0</v>
      </c>
      <c r="N935" s="2">
        <f>STEP①【データ貼付】!J934</f>
        <v>0</v>
      </c>
      <c r="O935" s="2">
        <f>STEP①【データ貼付】!K934</f>
        <v>0</v>
      </c>
    </row>
    <row r="936" spans="1:15" x14ac:dyDescent="0.15">
      <c r="A936" s="2">
        <v>937</v>
      </c>
      <c r="B936" s="2" t="str">
        <f t="shared" si="29"/>
        <v>1</v>
      </c>
      <c r="C936" s="2" t="str">
        <f>J936&amp;COUNTIF($J$3:J936,J936)</f>
        <v>0189</v>
      </c>
      <c r="D936" s="51" t="str">
        <f>STEP①【データ貼付】!D935&amp;STEP①【データ貼付】!E935</f>
        <v/>
      </c>
      <c r="E936" s="16">
        <f>STEP①【データ貼付】!G935+ROW()/1000000</f>
        <v>9.3599999999999998E-4</v>
      </c>
      <c r="F936" s="2">
        <f t="shared" si="30"/>
        <v>1</v>
      </c>
      <c r="G936" s="2">
        <f>STEP①【データ貼付】!A935</f>
        <v>0</v>
      </c>
      <c r="H936" s="2">
        <f>STEP①【データ貼付】!B935</f>
        <v>0</v>
      </c>
      <c r="I936" s="49">
        <f>STEP①【データ貼付】!C935</f>
        <v>0</v>
      </c>
      <c r="J936" s="2">
        <f>STEP①【データ貼付】!F935</f>
        <v>0</v>
      </c>
      <c r="K936" s="2">
        <f>STEP①【データ貼付】!G935</f>
        <v>0</v>
      </c>
      <c r="L936" s="2">
        <f>STEP①【データ貼付】!H935</f>
        <v>0</v>
      </c>
      <c r="M936" s="2">
        <f>STEP①【データ貼付】!I935</f>
        <v>0</v>
      </c>
      <c r="N936" s="2">
        <f>STEP①【データ貼付】!J935</f>
        <v>0</v>
      </c>
      <c r="O936" s="2">
        <f>STEP①【データ貼付】!K935</f>
        <v>0</v>
      </c>
    </row>
    <row r="937" spans="1:15" x14ac:dyDescent="0.15">
      <c r="A937" s="2">
        <v>938</v>
      </c>
      <c r="B937" s="2" t="str">
        <f t="shared" si="29"/>
        <v>1</v>
      </c>
      <c r="C937" s="2" t="str">
        <f>J937&amp;COUNTIF($J$3:J937,J937)</f>
        <v>0190</v>
      </c>
      <c r="D937" s="51" t="str">
        <f>STEP①【データ貼付】!D936&amp;STEP①【データ貼付】!E936</f>
        <v/>
      </c>
      <c r="E937" s="16">
        <f>STEP①【データ貼付】!G936+ROW()/1000000</f>
        <v>9.3700000000000001E-4</v>
      </c>
      <c r="F937" s="2">
        <f t="shared" si="30"/>
        <v>1</v>
      </c>
      <c r="G937" s="2">
        <f>STEP①【データ貼付】!A936</f>
        <v>0</v>
      </c>
      <c r="H937" s="2">
        <f>STEP①【データ貼付】!B936</f>
        <v>0</v>
      </c>
      <c r="I937" s="49">
        <f>STEP①【データ貼付】!C936</f>
        <v>0</v>
      </c>
      <c r="J937" s="2">
        <f>STEP①【データ貼付】!F936</f>
        <v>0</v>
      </c>
      <c r="K937" s="2">
        <f>STEP①【データ貼付】!G936</f>
        <v>0</v>
      </c>
      <c r="L937" s="2">
        <f>STEP①【データ貼付】!H936</f>
        <v>0</v>
      </c>
      <c r="M937" s="2">
        <f>STEP①【データ貼付】!I936</f>
        <v>0</v>
      </c>
      <c r="N937" s="2">
        <f>STEP①【データ貼付】!J936</f>
        <v>0</v>
      </c>
      <c r="O937" s="2">
        <f>STEP①【データ貼付】!K936</f>
        <v>0</v>
      </c>
    </row>
    <row r="938" spans="1:15" x14ac:dyDescent="0.15">
      <c r="A938" s="2">
        <v>939</v>
      </c>
      <c r="B938" s="2" t="str">
        <f t="shared" si="29"/>
        <v>1</v>
      </c>
      <c r="C938" s="2" t="str">
        <f>J938&amp;COUNTIF($J$3:J938,J938)</f>
        <v>0191</v>
      </c>
      <c r="D938" s="51" t="str">
        <f>STEP①【データ貼付】!D937&amp;STEP①【データ貼付】!E937</f>
        <v/>
      </c>
      <c r="E938" s="16">
        <f>STEP①【データ貼付】!G937+ROW()/1000000</f>
        <v>9.3800000000000003E-4</v>
      </c>
      <c r="F938" s="2">
        <f t="shared" si="30"/>
        <v>1</v>
      </c>
      <c r="G938" s="2">
        <f>STEP①【データ貼付】!A937</f>
        <v>0</v>
      </c>
      <c r="H938" s="2">
        <f>STEP①【データ貼付】!B937</f>
        <v>0</v>
      </c>
      <c r="I938" s="49">
        <f>STEP①【データ貼付】!C937</f>
        <v>0</v>
      </c>
      <c r="J938" s="2">
        <f>STEP①【データ貼付】!F937</f>
        <v>0</v>
      </c>
      <c r="K938" s="2">
        <f>STEP①【データ貼付】!G937</f>
        <v>0</v>
      </c>
      <c r="L938" s="2">
        <f>STEP①【データ貼付】!H937</f>
        <v>0</v>
      </c>
      <c r="M938" s="2">
        <f>STEP①【データ貼付】!I937</f>
        <v>0</v>
      </c>
      <c r="N938" s="2">
        <f>STEP①【データ貼付】!J937</f>
        <v>0</v>
      </c>
      <c r="O938" s="2">
        <f>STEP①【データ貼付】!K937</f>
        <v>0</v>
      </c>
    </row>
    <row r="939" spans="1:15" x14ac:dyDescent="0.15">
      <c r="A939" s="2">
        <v>940</v>
      </c>
      <c r="B939" s="2" t="str">
        <f t="shared" si="29"/>
        <v>1</v>
      </c>
      <c r="C939" s="2" t="str">
        <f>J939&amp;COUNTIF($J$3:J939,J939)</f>
        <v>0192</v>
      </c>
      <c r="D939" s="51" t="str">
        <f>STEP①【データ貼付】!D938&amp;STEP①【データ貼付】!E938</f>
        <v/>
      </c>
      <c r="E939" s="16">
        <f>STEP①【データ貼付】!G938+ROW()/1000000</f>
        <v>9.3899999999999995E-4</v>
      </c>
      <c r="F939" s="2">
        <f t="shared" si="30"/>
        <v>1</v>
      </c>
      <c r="G939" s="2">
        <f>STEP①【データ貼付】!A938</f>
        <v>0</v>
      </c>
      <c r="H939" s="2">
        <f>STEP①【データ貼付】!B938</f>
        <v>0</v>
      </c>
      <c r="I939" s="49">
        <f>STEP①【データ貼付】!C938</f>
        <v>0</v>
      </c>
      <c r="J939" s="2">
        <f>STEP①【データ貼付】!F938</f>
        <v>0</v>
      </c>
      <c r="K939" s="2">
        <f>STEP①【データ貼付】!G938</f>
        <v>0</v>
      </c>
      <c r="L939" s="2">
        <f>STEP①【データ貼付】!H938</f>
        <v>0</v>
      </c>
      <c r="M939" s="2">
        <f>STEP①【データ貼付】!I938</f>
        <v>0</v>
      </c>
      <c r="N939" s="2">
        <f>STEP①【データ貼付】!J938</f>
        <v>0</v>
      </c>
      <c r="O939" s="2">
        <f>STEP①【データ貼付】!K938</f>
        <v>0</v>
      </c>
    </row>
    <row r="940" spans="1:15" x14ac:dyDescent="0.15">
      <c r="A940" s="2">
        <v>941</v>
      </c>
      <c r="B940" s="2" t="str">
        <f t="shared" si="29"/>
        <v>1</v>
      </c>
      <c r="C940" s="2" t="str">
        <f>J940&amp;COUNTIF($J$3:J940,J940)</f>
        <v>0193</v>
      </c>
      <c r="D940" s="51" t="str">
        <f>STEP①【データ貼付】!D939&amp;STEP①【データ貼付】!E939</f>
        <v/>
      </c>
      <c r="E940" s="16">
        <f>STEP①【データ貼付】!G939+ROW()/1000000</f>
        <v>9.3999999999999997E-4</v>
      </c>
      <c r="F940" s="2">
        <f t="shared" si="30"/>
        <v>1</v>
      </c>
      <c r="G940" s="2">
        <f>STEP①【データ貼付】!A939</f>
        <v>0</v>
      </c>
      <c r="H940" s="2">
        <f>STEP①【データ貼付】!B939</f>
        <v>0</v>
      </c>
      <c r="I940" s="49">
        <f>STEP①【データ貼付】!C939</f>
        <v>0</v>
      </c>
      <c r="J940" s="2">
        <f>STEP①【データ貼付】!F939</f>
        <v>0</v>
      </c>
      <c r="K940" s="2">
        <f>STEP①【データ貼付】!G939</f>
        <v>0</v>
      </c>
      <c r="L940" s="2">
        <f>STEP①【データ貼付】!H939</f>
        <v>0</v>
      </c>
      <c r="M940" s="2">
        <f>STEP①【データ貼付】!I939</f>
        <v>0</v>
      </c>
      <c r="N940" s="2">
        <f>STEP①【データ貼付】!J939</f>
        <v>0</v>
      </c>
      <c r="O940" s="2">
        <f>STEP①【データ貼付】!K939</f>
        <v>0</v>
      </c>
    </row>
    <row r="941" spans="1:15" x14ac:dyDescent="0.15">
      <c r="A941" s="2">
        <v>942</v>
      </c>
      <c r="B941" s="2" t="str">
        <f t="shared" si="29"/>
        <v>1</v>
      </c>
      <c r="C941" s="2" t="str">
        <f>J941&amp;COUNTIF($J$3:J941,J941)</f>
        <v>0194</v>
      </c>
      <c r="D941" s="51" t="str">
        <f>STEP①【データ貼付】!D940&amp;STEP①【データ貼付】!E940</f>
        <v/>
      </c>
      <c r="E941" s="16">
        <f>STEP①【データ貼付】!G940+ROW()/1000000</f>
        <v>9.41E-4</v>
      </c>
      <c r="F941" s="2">
        <f t="shared" si="30"/>
        <v>1</v>
      </c>
      <c r="G941" s="2">
        <f>STEP①【データ貼付】!A940</f>
        <v>0</v>
      </c>
      <c r="H941" s="2">
        <f>STEP①【データ貼付】!B940</f>
        <v>0</v>
      </c>
      <c r="I941" s="49">
        <f>STEP①【データ貼付】!C940</f>
        <v>0</v>
      </c>
      <c r="J941" s="2">
        <f>STEP①【データ貼付】!F940</f>
        <v>0</v>
      </c>
      <c r="K941" s="2">
        <f>STEP①【データ貼付】!G940</f>
        <v>0</v>
      </c>
      <c r="L941" s="2">
        <f>STEP①【データ貼付】!H940</f>
        <v>0</v>
      </c>
      <c r="M941" s="2">
        <f>STEP①【データ貼付】!I940</f>
        <v>0</v>
      </c>
      <c r="N941" s="2">
        <f>STEP①【データ貼付】!J940</f>
        <v>0</v>
      </c>
      <c r="O941" s="2">
        <f>STEP①【データ貼付】!K940</f>
        <v>0</v>
      </c>
    </row>
    <row r="942" spans="1:15" x14ac:dyDescent="0.15">
      <c r="A942" s="2">
        <v>943</v>
      </c>
      <c r="B942" s="2" t="str">
        <f t="shared" si="29"/>
        <v>1</v>
      </c>
      <c r="C942" s="2" t="str">
        <f>J942&amp;COUNTIF($J$3:J942,J942)</f>
        <v>0195</v>
      </c>
      <c r="D942" s="51" t="str">
        <f>STEP①【データ貼付】!D941&amp;STEP①【データ貼付】!E941</f>
        <v/>
      </c>
      <c r="E942" s="16">
        <f>STEP①【データ貼付】!G941+ROW()/1000000</f>
        <v>9.4200000000000002E-4</v>
      </c>
      <c r="F942" s="2">
        <f t="shared" si="30"/>
        <v>1</v>
      </c>
      <c r="G942" s="2">
        <f>STEP①【データ貼付】!A941</f>
        <v>0</v>
      </c>
      <c r="H942" s="2">
        <f>STEP①【データ貼付】!B941</f>
        <v>0</v>
      </c>
      <c r="I942" s="49">
        <f>STEP①【データ貼付】!C941</f>
        <v>0</v>
      </c>
      <c r="J942" s="2">
        <f>STEP①【データ貼付】!F941</f>
        <v>0</v>
      </c>
      <c r="K942" s="2">
        <f>STEP①【データ貼付】!G941</f>
        <v>0</v>
      </c>
      <c r="L942" s="2">
        <f>STEP①【データ貼付】!H941</f>
        <v>0</v>
      </c>
      <c r="M942" s="2">
        <f>STEP①【データ貼付】!I941</f>
        <v>0</v>
      </c>
      <c r="N942" s="2">
        <f>STEP①【データ貼付】!J941</f>
        <v>0</v>
      </c>
      <c r="O942" s="2">
        <f>STEP①【データ貼付】!K941</f>
        <v>0</v>
      </c>
    </row>
    <row r="943" spans="1:15" x14ac:dyDescent="0.15">
      <c r="A943" s="2">
        <v>944</v>
      </c>
      <c r="B943" s="2" t="str">
        <f t="shared" si="29"/>
        <v>1</v>
      </c>
      <c r="C943" s="2" t="str">
        <f>J943&amp;COUNTIF($J$3:J943,J943)</f>
        <v>0196</v>
      </c>
      <c r="D943" s="51" t="str">
        <f>STEP①【データ貼付】!D942&amp;STEP①【データ貼付】!E942</f>
        <v/>
      </c>
      <c r="E943" s="16">
        <f>STEP①【データ貼付】!G942+ROW()/1000000</f>
        <v>9.4300000000000004E-4</v>
      </c>
      <c r="F943" s="2">
        <f t="shared" si="30"/>
        <v>1</v>
      </c>
      <c r="G943" s="2">
        <f>STEP①【データ貼付】!A942</f>
        <v>0</v>
      </c>
      <c r="H943" s="2">
        <f>STEP①【データ貼付】!B942</f>
        <v>0</v>
      </c>
      <c r="I943" s="49">
        <f>STEP①【データ貼付】!C942</f>
        <v>0</v>
      </c>
      <c r="J943" s="2">
        <f>STEP①【データ貼付】!F942</f>
        <v>0</v>
      </c>
      <c r="K943" s="2">
        <f>STEP①【データ貼付】!G942</f>
        <v>0</v>
      </c>
      <c r="L943" s="2">
        <f>STEP①【データ貼付】!H942</f>
        <v>0</v>
      </c>
      <c r="M943" s="2">
        <f>STEP①【データ貼付】!I942</f>
        <v>0</v>
      </c>
      <c r="N943" s="2">
        <f>STEP①【データ貼付】!J942</f>
        <v>0</v>
      </c>
      <c r="O943" s="2">
        <f>STEP①【データ貼付】!K942</f>
        <v>0</v>
      </c>
    </row>
    <row r="944" spans="1:15" x14ac:dyDescent="0.15">
      <c r="A944" s="2">
        <v>945</v>
      </c>
      <c r="B944" s="2" t="str">
        <f t="shared" si="29"/>
        <v>1</v>
      </c>
      <c r="C944" s="2" t="str">
        <f>J944&amp;COUNTIF($J$3:J944,J944)</f>
        <v>0197</v>
      </c>
      <c r="D944" s="51" t="str">
        <f>STEP①【データ貼付】!D943&amp;STEP①【データ貼付】!E943</f>
        <v/>
      </c>
      <c r="E944" s="16">
        <f>STEP①【データ貼付】!G943+ROW()/1000000</f>
        <v>9.4399999999999996E-4</v>
      </c>
      <c r="F944" s="2">
        <f t="shared" si="30"/>
        <v>1</v>
      </c>
      <c r="G944" s="2">
        <f>STEP①【データ貼付】!A943</f>
        <v>0</v>
      </c>
      <c r="H944" s="2">
        <f>STEP①【データ貼付】!B943</f>
        <v>0</v>
      </c>
      <c r="I944" s="49">
        <f>STEP①【データ貼付】!C943</f>
        <v>0</v>
      </c>
      <c r="J944" s="2">
        <f>STEP①【データ貼付】!F943</f>
        <v>0</v>
      </c>
      <c r="K944" s="2">
        <f>STEP①【データ貼付】!G943</f>
        <v>0</v>
      </c>
      <c r="L944" s="2">
        <f>STEP①【データ貼付】!H943</f>
        <v>0</v>
      </c>
      <c r="M944" s="2">
        <f>STEP①【データ貼付】!I943</f>
        <v>0</v>
      </c>
      <c r="N944" s="2">
        <f>STEP①【データ貼付】!J943</f>
        <v>0</v>
      </c>
      <c r="O944" s="2">
        <f>STEP①【データ貼付】!K943</f>
        <v>0</v>
      </c>
    </row>
    <row r="945" spans="1:15" x14ac:dyDescent="0.15">
      <c r="A945" s="2">
        <v>946</v>
      </c>
      <c r="B945" s="2" t="str">
        <f t="shared" si="29"/>
        <v>1</v>
      </c>
      <c r="C945" s="2" t="str">
        <f>J945&amp;COUNTIF($J$3:J945,J945)</f>
        <v>0198</v>
      </c>
      <c r="D945" s="51" t="str">
        <f>STEP①【データ貼付】!D944&amp;STEP①【データ貼付】!E944</f>
        <v/>
      </c>
      <c r="E945" s="16">
        <f>STEP①【データ貼付】!G944+ROW()/1000000</f>
        <v>9.4499999999999998E-4</v>
      </c>
      <c r="F945" s="2">
        <f t="shared" si="30"/>
        <v>1</v>
      </c>
      <c r="G945" s="2">
        <f>STEP①【データ貼付】!A944</f>
        <v>0</v>
      </c>
      <c r="H945" s="2">
        <f>STEP①【データ貼付】!B944</f>
        <v>0</v>
      </c>
      <c r="I945" s="49">
        <f>STEP①【データ貼付】!C944</f>
        <v>0</v>
      </c>
      <c r="J945" s="2">
        <f>STEP①【データ貼付】!F944</f>
        <v>0</v>
      </c>
      <c r="K945" s="2">
        <f>STEP①【データ貼付】!G944</f>
        <v>0</v>
      </c>
      <c r="L945" s="2">
        <f>STEP①【データ貼付】!H944</f>
        <v>0</v>
      </c>
      <c r="M945" s="2">
        <f>STEP①【データ貼付】!I944</f>
        <v>0</v>
      </c>
      <c r="N945" s="2">
        <f>STEP①【データ貼付】!J944</f>
        <v>0</v>
      </c>
      <c r="O945" s="2">
        <f>STEP①【データ貼付】!K944</f>
        <v>0</v>
      </c>
    </row>
    <row r="946" spans="1:15" x14ac:dyDescent="0.15">
      <c r="A946" s="2">
        <v>947</v>
      </c>
      <c r="B946" s="2" t="str">
        <f t="shared" si="29"/>
        <v>1</v>
      </c>
      <c r="C946" s="2" t="str">
        <f>J946&amp;COUNTIF($J$3:J946,J946)</f>
        <v>0199</v>
      </c>
      <c r="D946" s="51" t="str">
        <f>STEP①【データ貼付】!D945&amp;STEP①【データ貼付】!E945</f>
        <v/>
      </c>
      <c r="E946" s="16">
        <f>STEP①【データ貼付】!G945+ROW()/1000000</f>
        <v>9.4600000000000001E-4</v>
      </c>
      <c r="F946" s="2">
        <f t="shared" si="30"/>
        <v>1</v>
      </c>
      <c r="G946" s="2">
        <f>STEP①【データ貼付】!A945</f>
        <v>0</v>
      </c>
      <c r="H946" s="2">
        <f>STEP①【データ貼付】!B945</f>
        <v>0</v>
      </c>
      <c r="I946" s="49">
        <f>STEP①【データ貼付】!C945</f>
        <v>0</v>
      </c>
      <c r="J946" s="2">
        <f>STEP①【データ貼付】!F945</f>
        <v>0</v>
      </c>
      <c r="K946" s="2">
        <f>STEP①【データ貼付】!G945</f>
        <v>0</v>
      </c>
      <c r="L946" s="2">
        <f>STEP①【データ貼付】!H945</f>
        <v>0</v>
      </c>
      <c r="M946" s="2">
        <f>STEP①【データ貼付】!I945</f>
        <v>0</v>
      </c>
      <c r="N946" s="2">
        <f>STEP①【データ貼付】!J945</f>
        <v>0</v>
      </c>
      <c r="O946" s="2">
        <f>STEP①【データ貼付】!K945</f>
        <v>0</v>
      </c>
    </row>
    <row r="947" spans="1:15" x14ac:dyDescent="0.15">
      <c r="A947" s="2">
        <v>948</v>
      </c>
      <c r="B947" s="2" t="str">
        <f t="shared" si="29"/>
        <v>1</v>
      </c>
      <c r="C947" s="2" t="str">
        <f>J947&amp;COUNTIF($J$3:J947,J947)</f>
        <v>0200</v>
      </c>
      <c r="D947" s="51" t="str">
        <f>STEP①【データ貼付】!D946&amp;STEP①【データ貼付】!E946</f>
        <v/>
      </c>
      <c r="E947" s="16">
        <f>STEP①【データ貼付】!G946+ROW()/1000000</f>
        <v>9.4700000000000003E-4</v>
      </c>
      <c r="F947" s="2">
        <f t="shared" si="30"/>
        <v>1</v>
      </c>
      <c r="G947" s="2">
        <f>STEP①【データ貼付】!A946</f>
        <v>0</v>
      </c>
      <c r="H947" s="2">
        <f>STEP①【データ貼付】!B946</f>
        <v>0</v>
      </c>
      <c r="I947" s="49">
        <f>STEP①【データ貼付】!C946</f>
        <v>0</v>
      </c>
      <c r="J947" s="2">
        <f>STEP①【データ貼付】!F946</f>
        <v>0</v>
      </c>
      <c r="K947" s="2">
        <f>STEP①【データ貼付】!G946</f>
        <v>0</v>
      </c>
      <c r="L947" s="2">
        <f>STEP①【データ貼付】!H946</f>
        <v>0</v>
      </c>
      <c r="M947" s="2">
        <f>STEP①【データ貼付】!I946</f>
        <v>0</v>
      </c>
      <c r="N947" s="2">
        <f>STEP①【データ貼付】!J946</f>
        <v>0</v>
      </c>
      <c r="O947" s="2">
        <f>STEP①【データ貼付】!K946</f>
        <v>0</v>
      </c>
    </row>
    <row r="948" spans="1:15" x14ac:dyDescent="0.15">
      <c r="A948" s="2">
        <v>949</v>
      </c>
      <c r="B948" s="2" t="str">
        <f t="shared" si="29"/>
        <v>1</v>
      </c>
      <c r="C948" s="2" t="str">
        <f>J948&amp;COUNTIF($J$3:J948,J948)</f>
        <v>0201</v>
      </c>
      <c r="D948" s="51" t="str">
        <f>STEP①【データ貼付】!D947&amp;STEP①【データ貼付】!E947</f>
        <v/>
      </c>
      <c r="E948" s="16">
        <f>STEP①【データ貼付】!G947+ROW()/1000000</f>
        <v>9.4799999999999995E-4</v>
      </c>
      <c r="F948" s="2">
        <f t="shared" si="30"/>
        <v>1</v>
      </c>
      <c r="G948" s="2">
        <f>STEP①【データ貼付】!A947</f>
        <v>0</v>
      </c>
      <c r="H948" s="2">
        <f>STEP①【データ貼付】!B947</f>
        <v>0</v>
      </c>
      <c r="I948" s="49">
        <f>STEP①【データ貼付】!C947</f>
        <v>0</v>
      </c>
      <c r="J948" s="2">
        <f>STEP①【データ貼付】!F947</f>
        <v>0</v>
      </c>
      <c r="K948" s="2">
        <f>STEP①【データ貼付】!G947</f>
        <v>0</v>
      </c>
      <c r="L948" s="2">
        <f>STEP①【データ貼付】!H947</f>
        <v>0</v>
      </c>
      <c r="M948" s="2">
        <f>STEP①【データ貼付】!I947</f>
        <v>0</v>
      </c>
      <c r="N948" s="2">
        <f>STEP①【データ貼付】!J947</f>
        <v>0</v>
      </c>
      <c r="O948" s="2">
        <f>STEP①【データ貼付】!K947</f>
        <v>0</v>
      </c>
    </row>
    <row r="949" spans="1:15" x14ac:dyDescent="0.15">
      <c r="A949" s="2">
        <v>950</v>
      </c>
      <c r="B949" s="2" t="str">
        <f t="shared" si="29"/>
        <v>1</v>
      </c>
      <c r="C949" s="2" t="str">
        <f>J949&amp;COUNTIF($J$3:J949,J949)</f>
        <v>0202</v>
      </c>
      <c r="D949" s="51" t="str">
        <f>STEP①【データ貼付】!D948&amp;STEP①【データ貼付】!E948</f>
        <v/>
      </c>
      <c r="E949" s="16">
        <f>STEP①【データ貼付】!G948+ROW()/1000000</f>
        <v>9.4899999999999997E-4</v>
      </c>
      <c r="F949" s="2">
        <f t="shared" si="30"/>
        <v>1</v>
      </c>
      <c r="G949" s="2">
        <f>STEP①【データ貼付】!A948</f>
        <v>0</v>
      </c>
      <c r="H949" s="2">
        <f>STEP①【データ貼付】!B948</f>
        <v>0</v>
      </c>
      <c r="I949" s="49">
        <f>STEP①【データ貼付】!C948</f>
        <v>0</v>
      </c>
      <c r="J949" s="2">
        <f>STEP①【データ貼付】!F948</f>
        <v>0</v>
      </c>
      <c r="K949" s="2">
        <f>STEP①【データ貼付】!G948</f>
        <v>0</v>
      </c>
      <c r="L949" s="2">
        <f>STEP①【データ貼付】!H948</f>
        <v>0</v>
      </c>
      <c r="M949" s="2">
        <f>STEP①【データ貼付】!I948</f>
        <v>0</v>
      </c>
      <c r="N949" s="2">
        <f>STEP①【データ貼付】!J948</f>
        <v>0</v>
      </c>
      <c r="O949" s="2">
        <f>STEP①【データ貼付】!K948</f>
        <v>0</v>
      </c>
    </row>
    <row r="950" spans="1:15" x14ac:dyDescent="0.15">
      <c r="A950" s="2">
        <v>951</v>
      </c>
      <c r="B950" s="2" t="str">
        <f t="shared" si="29"/>
        <v>1</v>
      </c>
      <c r="C950" s="2" t="str">
        <f>J950&amp;COUNTIF($J$3:J950,J950)</f>
        <v>0203</v>
      </c>
      <c r="D950" s="51" t="str">
        <f>STEP①【データ貼付】!D949&amp;STEP①【データ貼付】!E949</f>
        <v/>
      </c>
      <c r="E950" s="16">
        <f>STEP①【データ貼付】!G949+ROW()/1000000</f>
        <v>9.5E-4</v>
      </c>
      <c r="F950" s="2">
        <f t="shared" si="30"/>
        <v>1</v>
      </c>
      <c r="G950" s="2">
        <f>STEP①【データ貼付】!A949</f>
        <v>0</v>
      </c>
      <c r="H950" s="2">
        <f>STEP①【データ貼付】!B949</f>
        <v>0</v>
      </c>
      <c r="I950" s="49">
        <f>STEP①【データ貼付】!C949</f>
        <v>0</v>
      </c>
      <c r="J950" s="2">
        <f>STEP①【データ貼付】!F949</f>
        <v>0</v>
      </c>
      <c r="K950" s="2">
        <f>STEP①【データ貼付】!G949</f>
        <v>0</v>
      </c>
      <c r="L950" s="2">
        <f>STEP①【データ貼付】!H949</f>
        <v>0</v>
      </c>
      <c r="M950" s="2">
        <f>STEP①【データ貼付】!I949</f>
        <v>0</v>
      </c>
      <c r="N950" s="2">
        <f>STEP①【データ貼付】!J949</f>
        <v>0</v>
      </c>
      <c r="O950" s="2">
        <f>STEP①【データ貼付】!K949</f>
        <v>0</v>
      </c>
    </row>
    <row r="951" spans="1:15" x14ac:dyDescent="0.15">
      <c r="A951" s="2">
        <v>952</v>
      </c>
      <c r="B951" s="2" t="str">
        <f t="shared" si="29"/>
        <v>1</v>
      </c>
      <c r="C951" s="2" t="str">
        <f>J951&amp;COUNTIF($J$3:J951,J951)</f>
        <v>0204</v>
      </c>
      <c r="D951" s="51" t="str">
        <f>STEP①【データ貼付】!D950&amp;STEP①【データ貼付】!E950</f>
        <v/>
      </c>
      <c r="E951" s="16">
        <f>STEP①【データ貼付】!G950+ROW()/1000000</f>
        <v>9.5100000000000002E-4</v>
      </c>
      <c r="F951" s="2">
        <f t="shared" si="30"/>
        <v>1</v>
      </c>
      <c r="G951" s="2">
        <f>STEP①【データ貼付】!A950</f>
        <v>0</v>
      </c>
      <c r="H951" s="2">
        <f>STEP①【データ貼付】!B950</f>
        <v>0</v>
      </c>
      <c r="I951" s="49">
        <f>STEP①【データ貼付】!C950</f>
        <v>0</v>
      </c>
      <c r="J951" s="2">
        <f>STEP①【データ貼付】!F950</f>
        <v>0</v>
      </c>
      <c r="K951" s="2">
        <f>STEP①【データ貼付】!G950</f>
        <v>0</v>
      </c>
      <c r="L951" s="2">
        <f>STEP①【データ貼付】!H950</f>
        <v>0</v>
      </c>
      <c r="M951" s="2">
        <f>STEP①【データ貼付】!I950</f>
        <v>0</v>
      </c>
      <c r="N951" s="2">
        <f>STEP①【データ貼付】!J950</f>
        <v>0</v>
      </c>
      <c r="O951" s="2">
        <f>STEP①【データ貼付】!K950</f>
        <v>0</v>
      </c>
    </row>
    <row r="952" spans="1:15" x14ac:dyDescent="0.15">
      <c r="A952" s="2">
        <v>953</v>
      </c>
      <c r="B952" s="2" t="str">
        <f t="shared" si="29"/>
        <v>1</v>
      </c>
      <c r="C952" s="2" t="str">
        <f>J952&amp;COUNTIF($J$3:J952,J952)</f>
        <v>0205</v>
      </c>
      <c r="D952" s="51" t="str">
        <f>STEP①【データ貼付】!D951&amp;STEP①【データ貼付】!E951</f>
        <v/>
      </c>
      <c r="E952" s="16">
        <f>STEP①【データ貼付】!G951+ROW()/1000000</f>
        <v>9.5200000000000005E-4</v>
      </c>
      <c r="F952" s="2">
        <f t="shared" si="30"/>
        <v>1</v>
      </c>
      <c r="G952" s="2">
        <f>STEP①【データ貼付】!A951</f>
        <v>0</v>
      </c>
      <c r="H952" s="2">
        <f>STEP①【データ貼付】!B951</f>
        <v>0</v>
      </c>
      <c r="I952" s="49">
        <f>STEP①【データ貼付】!C951</f>
        <v>0</v>
      </c>
      <c r="J952" s="2">
        <f>STEP①【データ貼付】!F951</f>
        <v>0</v>
      </c>
      <c r="K952" s="2">
        <f>STEP①【データ貼付】!G951</f>
        <v>0</v>
      </c>
      <c r="L952" s="2">
        <f>STEP①【データ貼付】!H951</f>
        <v>0</v>
      </c>
      <c r="M952" s="2">
        <f>STEP①【データ貼付】!I951</f>
        <v>0</v>
      </c>
      <c r="N952" s="2">
        <f>STEP①【データ貼付】!J951</f>
        <v>0</v>
      </c>
      <c r="O952" s="2">
        <f>STEP①【データ貼付】!K951</f>
        <v>0</v>
      </c>
    </row>
    <row r="953" spans="1:15" x14ac:dyDescent="0.15">
      <c r="A953" s="2">
        <v>954</v>
      </c>
      <c r="B953" s="2" t="str">
        <f t="shared" si="29"/>
        <v>1</v>
      </c>
      <c r="C953" s="2" t="str">
        <f>J953&amp;COUNTIF($J$3:J953,J953)</f>
        <v>0206</v>
      </c>
      <c r="D953" s="51" t="str">
        <f>STEP①【データ貼付】!D952&amp;STEP①【データ貼付】!E952</f>
        <v/>
      </c>
      <c r="E953" s="16">
        <f>STEP①【データ貼付】!G952+ROW()/1000000</f>
        <v>9.5299999999999996E-4</v>
      </c>
      <c r="F953" s="2">
        <f t="shared" si="30"/>
        <v>1</v>
      </c>
      <c r="G953" s="2">
        <f>STEP①【データ貼付】!A952</f>
        <v>0</v>
      </c>
      <c r="H953" s="2">
        <f>STEP①【データ貼付】!B952</f>
        <v>0</v>
      </c>
      <c r="I953" s="49">
        <f>STEP①【データ貼付】!C952</f>
        <v>0</v>
      </c>
      <c r="J953" s="2">
        <f>STEP①【データ貼付】!F952</f>
        <v>0</v>
      </c>
      <c r="K953" s="2">
        <f>STEP①【データ貼付】!G952</f>
        <v>0</v>
      </c>
      <c r="L953" s="2">
        <f>STEP①【データ貼付】!H952</f>
        <v>0</v>
      </c>
      <c r="M953" s="2">
        <f>STEP①【データ貼付】!I952</f>
        <v>0</v>
      </c>
      <c r="N953" s="2">
        <f>STEP①【データ貼付】!J952</f>
        <v>0</v>
      </c>
      <c r="O953" s="2">
        <f>STEP①【データ貼付】!K952</f>
        <v>0</v>
      </c>
    </row>
    <row r="954" spans="1:15" x14ac:dyDescent="0.15">
      <c r="A954" s="2">
        <v>955</v>
      </c>
      <c r="B954" s="2" t="str">
        <f t="shared" si="29"/>
        <v>1</v>
      </c>
      <c r="C954" s="2" t="str">
        <f>J954&amp;COUNTIF($J$3:J954,J954)</f>
        <v>0207</v>
      </c>
      <c r="D954" s="51" t="str">
        <f>STEP①【データ貼付】!D953&amp;STEP①【データ貼付】!E953</f>
        <v/>
      </c>
      <c r="E954" s="16">
        <f>STEP①【データ貼付】!G953+ROW()/1000000</f>
        <v>9.5399999999999999E-4</v>
      </c>
      <c r="F954" s="2">
        <f t="shared" si="30"/>
        <v>1</v>
      </c>
      <c r="G954" s="2">
        <f>STEP①【データ貼付】!A953</f>
        <v>0</v>
      </c>
      <c r="H954" s="2">
        <f>STEP①【データ貼付】!B953</f>
        <v>0</v>
      </c>
      <c r="I954" s="49">
        <f>STEP①【データ貼付】!C953</f>
        <v>0</v>
      </c>
      <c r="J954" s="2">
        <f>STEP①【データ貼付】!F953</f>
        <v>0</v>
      </c>
      <c r="K954" s="2">
        <f>STEP①【データ貼付】!G953</f>
        <v>0</v>
      </c>
      <c r="L954" s="2">
        <f>STEP①【データ貼付】!H953</f>
        <v>0</v>
      </c>
      <c r="M954" s="2">
        <f>STEP①【データ貼付】!I953</f>
        <v>0</v>
      </c>
      <c r="N954" s="2">
        <f>STEP①【データ貼付】!J953</f>
        <v>0</v>
      </c>
      <c r="O954" s="2">
        <f>STEP①【データ貼付】!K953</f>
        <v>0</v>
      </c>
    </row>
    <row r="955" spans="1:15" x14ac:dyDescent="0.15">
      <c r="A955" s="2">
        <v>956</v>
      </c>
      <c r="B955" s="2" t="str">
        <f t="shared" si="29"/>
        <v>1</v>
      </c>
      <c r="C955" s="2" t="str">
        <f>J955&amp;COUNTIF($J$3:J955,J955)</f>
        <v>0208</v>
      </c>
      <c r="D955" s="51" t="str">
        <f>STEP①【データ貼付】!D954&amp;STEP①【データ貼付】!E954</f>
        <v/>
      </c>
      <c r="E955" s="16">
        <f>STEP①【データ貼付】!G954+ROW()/1000000</f>
        <v>9.5500000000000001E-4</v>
      </c>
      <c r="F955" s="2">
        <f t="shared" si="30"/>
        <v>1</v>
      </c>
      <c r="G955" s="2">
        <f>STEP①【データ貼付】!A954</f>
        <v>0</v>
      </c>
      <c r="H955" s="2">
        <f>STEP①【データ貼付】!B954</f>
        <v>0</v>
      </c>
      <c r="I955" s="49">
        <f>STEP①【データ貼付】!C954</f>
        <v>0</v>
      </c>
      <c r="J955" s="2">
        <f>STEP①【データ貼付】!F954</f>
        <v>0</v>
      </c>
      <c r="K955" s="2">
        <f>STEP①【データ貼付】!G954</f>
        <v>0</v>
      </c>
      <c r="L955" s="2">
        <f>STEP①【データ貼付】!H954</f>
        <v>0</v>
      </c>
      <c r="M955" s="2">
        <f>STEP①【データ貼付】!I954</f>
        <v>0</v>
      </c>
      <c r="N955" s="2">
        <f>STEP①【データ貼付】!J954</f>
        <v>0</v>
      </c>
      <c r="O955" s="2">
        <f>STEP①【データ貼付】!K954</f>
        <v>0</v>
      </c>
    </row>
    <row r="956" spans="1:15" x14ac:dyDescent="0.15">
      <c r="A956" s="2">
        <v>957</v>
      </c>
      <c r="B956" s="2" t="str">
        <f t="shared" si="29"/>
        <v>1</v>
      </c>
      <c r="C956" s="2" t="str">
        <f>J956&amp;COUNTIF($J$3:J956,J956)</f>
        <v>0209</v>
      </c>
      <c r="D956" s="51" t="str">
        <f>STEP①【データ貼付】!D955&amp;STEP①【データ貼付】!E955</f>
        <v/>
      </c>
      <c r="E956" s="16">
        <f>STEP①【データ貼付】!G955+ROW()/1000000</f>
        <v>9.5600000000000004E-4</v>
      </c>
      <c r="F956" s="2">
        <f t="shared" si="30"/>
        <v>1</v>
      </c>
      <c r="G956" s="2">
        <f>STEP①【データ貼付】!A955</f>
        <v>0</v>
      </c>
      <c r="H956" s="2">
        <f>STEP①【データ貼付】!B955</f>
        <v>0</v>
      </c>
      <c r="I956" s="49">
        <f>STEP①【データ貼付】!C955</f>
        <v>0</v>
      </c>
      <c r="J956" s="2">
        <f>STEP①【データ貼付】!F955</f>
        <v>0</v>
      </c>
      <c r="K956" s="2">
        <f>STEP①【データ貼付】!G955</f>
        <v>0</v>
      </c>
      <c r="L956" s="2">
        <f>STEP①【データ貼付】!H955</f>
        <v>0</v>
      </c>
      <c r="M956" s="2">
        <f>STEP①【データ貼付】!I955</f>
        <v>0</v>
      </c>
      <c r="N956" s="2">
        <f>STEP①【データ貼付】!J955</f>
        <v>0</v>
      </c>
      <c r="O956" s="2">
        <f>STEP①【データ貼付】!K955</f>
        <v>0</v>
      </c>
    </row>
    <row r="957" spans="1:15" x14ac:dyDescent="0.15">
      <c r="A957" s="2">
        <v>958</v>
      </c>
      <c r="B957" s="2" t="str">
        <f t="shared" si="29"/>
        <v>1</v>
      </c>
      <c r="C957" s="2" t="str">
        <f>J957&amp;COUNTIF($J$3:J957,J957)</f>
        <v>0210</v>
      </c>
      <c r="D957" s="51" t="str">
        <f>STEP①【データ貼付】!D956&amp;STEP①【データ貼付】!E956</f>
        <v/>
      </c>
      <c r="E957" s="16">
        <f>STEP①【データ貼付】!G956+ROW()/1000000</f>
        <v>9.5699999999999995E-4</v>
      </c>
      <c r="F957" s="2">
        <f t="shared" si="30"/>
        <v>1</v>
      </c>
      <c r="G957" s="2">
        <f>STEP①【データ貼付】!A956</f>
        <v>0</v>
      </c>
      <c r="H957" s="2">
        <f>STEP①【データ貼付】!B956</f>
        <v>0</v>
      </c>
      <c r="I957" s="49">
        <f>STEP①【データ貼付】!C956</f>
        <v>0</v>
      </c>
      <c r="J957" s="2">
        <f>STEP①【データ貼付】!F956</f>
        <v>0</v>
      </c>
      <c r="K957" s="2">
        <f>STEP①【データ貼付】!G956</f>
        <v>0</v>
      </c>
      <c r="L957" s="2">
        <f>STEP①【データ貼付】!H956</f>
        <v>0</v>
      </c>
      <c r="M957" s="2">
        <f>STEP①【データ貼付】!I956</f>
        <v>0</v>
      </c>
      <c r="N957" s="2">
        <f>STEP①【データ貼付】!J956</f>
        <v>0</v>
      </c>
      <c r="O957" s="2">
        <f>STEP①【データ貼付】!K956</f>
        <v>0</v>
      </c>
    </row>
    <row r="958" spans="1:15" x14ac:dyDescent="0.15">
      <c r="A958" s="2">
        <v>959</v>
      </c>
      <c r="B958" s="2" t="str">
        <f t="shared" si="29"/>
        <v>1</v>
      </c>
      <c r="C958" s="2" t="str">
        <f>J958&amp;COUNTIF($J$3:J958,J958)</f>
        <v>0211</v>
      </c>
      <c r="D958" s="51" t="str">
        <f>STEP①【データ貼付】!D957&amp;STEP①【データ貼付】!E957</f>
        <v/>
      </c>
      <c r="E958" s="16">
        <f>STEP①【データ貼付】!G957+ROW()/1000000</f>
        <v>9.5799999999999998E-4</v>
      </c>
      <c r="F958" s="2">
        <f t="shared" si="30"/>
        <v>1</v>
      </c>
      <c r="G958" s="2">
        <f>STEP①【データ貼付】!A957</f>
        <v>0</v>
      </c>
      <c r="H958" s="2">
        <f>STEP①【データ貼付】!B957</f>
        <v>0</v>
      </c>
      <c r="I958" s="49">
        <f>STEP①【データ貼付】!C957</f>
        <v>0</v>
      </c>
      <c r="J958" s="2">
        <f>STEP①【データ貼付】!F957</f>
        <v>0</v>
      </c>
      <c r="K958" s="2">
        <f>STEP①【データ貼付】!G957</f>
        <v>0</v>
      </c>
      <c r="L958" s="2">
        <f>STEP①【データ貼付】!H957</f>
        <v>0</v>
      </c>
      <c r="M958" s="2">
        <f>STEP①【データ貼付】!I957</f>
        <v>0</v>
      </c>
      <c r="N958" s="2">
        <f>STEP①【データ貼付】!J957</f>
        <v>0</v>
      </c>
      <c r="O958" s="2">
        <f>STEP①【データ貼付】!K957</f>
        <v>0</v>
      </c>
    </row>
    <row r="959" spans="1:15" x14ac:dyDescent="0.15">
      <c r="A959" s="2">
        <v>960</v>
      </c>
      <c r="B959" s="2" t="str">
        <f t="shared" si="29"/>
        <v>1</v>
      </c>
      <c r="C959" s="2" t="str">
        <f>J959&amp;COUNTIF($J$3:J959,J959)</f>
        <v>0212</v>
      </c>
      <c r="D959" s="51" t="str">
        <f>STEP①【データ貼付】!D958&amp;STEP①【データ貼付】!E958</f>
        <v/>
      </c>
      <c r="E959" s="16">
        <f>STEP①【データ貼付】!G958+ROW()/1000000</f>
        <v>9.59E-4</v>
      </c>
      <c r="F959" s="2">
        <f t="shared" si="30"/>
        <v>1</v>
      </c>
      <c r="G959" s="2">
        <f>STEP①【データ貼付】!A958</f>
        <v>0</v>
      </c>
      <c r="H959" s="2">
        <f>STEP①【データ貼付】!B958</f>
        <v>0</v>
      </c>
      <c r="I959" s="49">
        <f>STEP①【データ貼付】!C958</f>
        <v>0</v>
      </c>
      <c r="J959" s="2">
        <f>STEP①【データ貼付】!F958</f>
        <v>0</v>
      </c>
      <c r="K959" s="2">
        <f>STEP①【データ貼付】!G958</f>
        <v>0</v>
      </c>
      <c r="L959" s="2">
        <f>STEP①【データ貼付】!H958</f>
        <v>0</v>
      </c>
      <c r="M959" s="2">
        <f>STEP①【データ貼付】!I958</f>
        <v>0</v>
      </c>
      <c r="N959" s="2">
        <f>STEP①【データ貼付】!J958</f>
        <v>0</v>
      </c>
      <c r="O959" s="2">
        <f>STEP①【データ貼付】!K958</f>
        <v>0</v>
      </c>
    </row>
    <row r="960" spans="1:15" x14ac:dyDescent="0.15">
      <c r="A960" s="2">
        <v>961</v>
      </c>
      <c r="B960" s="2" t="str">
        <f t="shared" si="29"/>
        <v>1</v>
      </c>
      <c r="C960" s="2" t="str">
        <f>J960&amp;COUNTIF($J$3:J960,J960)</f>
        <v>0213</v>
      </c>
      <c r="D960" s="51" t="str">
        <f>STEP①【データ貼付】!D959&amp;STEP①【データ貼付】!E959</f>
        <v/>
      </c>
      <c r="E960" s="16">
        <f>STEP①【データ貼付】!G959+ROW()/1000000</f>
        <v>9.6000000000000002E-4</v>
      </c>
      <c r="F960" s="2">
        <f t="shared" si="30"/>
        <v>1</v>
      </c>
      <c r="G960" s="2">
        <f>STEP①【データ貼付】!A959</f>
        <v>0</v>
      </c>
      <c r="H960" s="2">
        <f>STEP①【データ貼付】!B959</f>
        <v>0</v>
      </c>
      <c r="I960" s="49">
        <f>STEP①【データ貼付】!C959</f>
        <v>0</v>
      </c>
      <c r="J960" s="2">
        <f>STEP①【データ貼付】!F959</f>
        <v>0</v>
      </c>
      <c r="K960" s="2">
        <f>STEP①【データ貼付】!G959</f>
        <v>0</v>
      </c>
      <c r="L960" s="2">
        <f>STEP①【データ貼付】!H959</f>
        <v>0</v>
      </c>
      <c r="M960" s="2">
        <f>STEP①【データ貼付】!I959</f>
        <v>0</v>
      </c>
      <c r="N960" s="2">
        <f>STEP①【データ貼付】!J959</f>
        <v>0</v>
      </c>
      <c r="O960" s="2">
        <f>STEP①【データ貼付】!K959</f>
        <v>0</v>
      </c>
    </row>
    <row r="961" spans="1:15" x14ac:dyDescent="0.15">
      <c r="A961" s="2">
        <v>962</v>
      </c>
      <c r="B961" s="2" t="str">
        <f t="shared" si="29"/>
        <v>1</v>
      </c>
      <c r="C961" s="2" t="str">
        <f>J961&amp;COUNTIF($J$3:J961,J961)</f>
        <v>0214</v>
      </c>
      <c r="D961" s="51" t="str">
        <f>STEP①【データ貼付】!D960&amp;STEP①【データ貼付】!E960</f>
        <v/>
      </c>
      <c r="E961" s="16">
        <f>STEP①【データ貼付】!G960+ROW()/1000000</f>
        <v>9.6100000000000005E-4</v>
      </c>
      <c r="F961" s="2">
        <f t="shared" si="30"/>
        <v>1</v>
      </c>
      <c r="G961" s="2">
        <f>STEP①【データ貼付】!A960</f>
        <v>0</v>
      </c>
      <c r="H961" s="2">
        <f>STEP①【データ貼付】!B960</f>
        <v>0</v>
      </c>
      <c r="I961" s="49">
        <f>STEP①【データ貼付】!C960</f>
        <v>0</v>
      </c>
      <c r="J961" s="2">
        <f>STEP①【データ貼付】!F960</f>
        <v>0</v>
      </c>
      <c r="K961" s="2">
        <f>STEP①【データ貼付】!G960</f>
        <v>0</v>
      </c>
      <c r="L961" s="2">
        <f>STEP①【データ貼付】!H960</f>
        <v>0</v>
      </c>
      <c r="M961" s="2">
        <f>STEP①【データ貼付】!I960</f>
        <v>0</v>
      </c>
      <c r="N961" s="2">
        <f>STEP①【データ貼付】!J960</f>
        <v>0</v>
      </c>
      <c r="O961" s="2">
        <f>STEP①【データ貼付】!K960</f>
        <v>0</v>
      </c>
    </row>
    <row r="962" spans="1:15" x14ac:dyDescent="0.15">
      <c r="A962" s="2">
        <v>963</v>
      </c>
      <c r="B962" s="2" t="str">
        <f t="shared" si="29"/>
        <v>1</v>
      </c>
      <c r="C962" s="2" t="str">
        <f>J962&amp;COUNTIF($J$3:J962,J962)</f>
        <v>0215</v>
      </c>
      <c r="D962" s="51" t="str">
        <f>STEP①【データ貼付】!D961&amp;STEP①【データ貼付】!E961</f>
        <v/>
      </c>
      <c r="E962" s="16">
        <f>STEP①【データ貼付】!G961+ROW()/1000000</f>
        <v>9.6199999999999996E-4</v>
      </c>
      <c r="F962" s="2">
        <f t="shared" si="30"/>
        <v>1</v>
      </c>
      <c r="G962" s="2">
        <f>STEP①【データ貼付】!A961</f>
        <v>0</v>
      </c>
      <c r="H962" s="2">
        <f>STEP①【データ貼付】!B961</f>
        <v>0</v>
      </c>
      <c r="I962" s="49">
        <f>STEP①【データ貼付】!C961</f>
        <v>0</v>
      </c>
      <c r="J962" s="2">
        <f>STEP①【データ貼付】!F961</f>
        <v>0</v>
      </c>
      <c r="K962" s="2">
        <f>STEP①【データ貼付】!G961</f>
        <v>0</v>
      </c>
      <c r="L962" s="2">
        <f>STEP①【データ貼付】!H961</f>
        <v>0</v>
      </c>
      <c r="M962" s="2">
        <f>STEP①【データ貼付】!I961</f>
        <v>0</v>
      </c>
      <c r="N962" s="2">
        <f>STEP①【データ貼付】!J961</f>
        <v>0</v>
      </c>
      <c r="O962" s="2">
        <f>STEP①【データ貼付】!K961</f>
        <v>0</v>
      </c>
    </row>
    <row r="963" spans="1:15" x14ac:dyDescent="0.15">
      <c r="A963" s="2">
        <v>964</v>
      </c>
      <c r="B963" s="2" t="str">
        <f t="shared" si="29"/>
        <v>1</v>
      </c>
      <c r="C963" s="2" t="str">
        <f>J963&amp;COUNTIF($J$3:J963,J963)</f>
        <v>0216</v>
      </c>
      <c r="D963" s="51" t="str">
        <f>STEP①【データ貼付】!D962&amp;STEP①【データ貼付】!E962</f>
        <v/>
      </c>
      <c r="E963" s="16">
        <f>STEP①【データ貼付】!G962+ROW()/1000000</f>
        <v>9.6299999999999999E-4</v>
      </c>
      <c r="F963" s="2">
        <f t="shared" si="30"/>
        <v>1</v>
      </c>
      <c r="G963" s="2">
        <f>STEP①【データ貼付】!A962</f>
        <v>0</v>
      </c>
      <c r="H963" s="2">
        <f>STEP①【データ貼付】!B962</f>
        <v>0</v>
      </c>
      <c r="I963" s="49">
        <f>STEP①【データ貼付】!C962</f>
        <v>0</v>
      </c>
      <c r="J963" s="2">
        <f>STEP①【データ貼付】!F962</f>
        <v>0</v>
      </c>
      <c r="K963" s="2">
        <f>STEP①【データ貼付】!G962</f>
        <v>0</v>
      </c>
      <c r="L963" s="2">
        <f>STEP①【データ貼付】!H962</f>
        <v>0</v>
      </c>
      <c r="M963" s="2">
        <f>STEP①【データ貼付】!I962</f>
        <v>0</v>
      </c>
      <c r="N963" s="2">
        <f>STEP①【データ貼付】!J962</f>
        <v>0</v>
      </c>
      <c r="O963" s="2">
        <f>STEP①【データ貼付】!K962</f>
        <v>0</v>
      </c>
    </row>
    <row r="964" spans="1:15" x14ac:dyDescent="0.15">
      <c r="A964" s="2">
        <v>965</v>
      </c>
      <c r="B964" s="2" t="str">
        <f t="shared" ref="B964:B1027" si="31">D964&amp;F964</f>
        <v>1</v>
      </c>
      <c r="C964" s="2" t="str">
        <f>J964&amp;COUNTIF($J$3:J964,J964)</f>
        <v>0217</v>
      </c>
      <c r="D964" s="51" t="str">
        <f>STEP①【データ貼付】!D963&amp;STEP①【データ貼付】!E963</f>
        <v/>
      </c>
      <c r="E964" s="16">
        <f>STEP①【データ貼付】!G963+ROW()/1000000</f>
        <v>9.6400000000000001E-4</v>
      </c>
      <c r="F964" s="2">
        <f t="shared" ref="F964:F1027" si="32">SUMPRODUCT(($D$3:$D$685=D964)*($E$3:$E$685&gt;E964))+1</f>
        <v>1</v>
      </c>
      <c r="G964" s="2">
        <f>STEP①【データ貼付】!A963</f>
        <v>0</v>
      </c>
      <c r="H964" s="2">
        <f>STEP①【データ貼付】!B963</f>
        <v>0</v>
      </c>
      <c r="I964" s="49">
        <f>STEP①【データ貼付】!C963</f>
        <v>0</v>
      </c>
      <c r="J964" s="2">
        <f>STEP①【データ貼付】!F963</f>
        <v>0</v>
      </c>
      <c r="K964" s="2">
        <f>STEP①【データ貼付】!G963</f>
        <v>0</v>
      </c>
      <c r="L964" s="2">
        <f>STEP①【データ貼付】!H963</f>
        <v>0</v>
      </c>
      <c r="M964" s="2">
        <f>STEP①【データ貼付】!I963</f>
        <v>0</v>
      </c>
      <c r="N964" s="2">
        <f>STEP①【データ貼付】!J963</f>
        <v>0</v>
      </c>
      <c r="O964" s="2">
        <f>STEP①【データ貼付】!K963</f>
        <v>0</v>
      </c>
    </row>
    <row r="965" spans="1:15" x14ac:dyDescent="0.15">
      <c r="A965" s="2">
        <v>966</v>
      </c>
      <c r="B965" s="2" t="str">
        <f t="shared" si="31"/>
        <v>1</v>
      </c>
      <c r="C965" s="2" t="str">
        <f>J965&amp;COUNTIF($J$3:J965,J965)</f>
        <v>0218</v>
      </c>
      <c r="D965" s="51" t="str">
        <f>STEP①【データ貼付】!D964&amp;STEP①【データ貼付】!E964</f>
        <v/>
      </c>
      <c r="E965" s="16">
        <f>STEP①【データ貼付】!G964+ROW()/1000000</f>
        <v>9.6500000000000004E-4</v>
      </c>
      <c r="F965" s="2">
        <f t="shared" si="32"/>
        <v>1</v>
      </c>
      <c r="G965" s="2">
        <f>STEP①【データ貼付】!A964</f>
        <v>0</v>
      </c>
      <c r="H965" s="2">
        <f>STEP①【データ貼付】!B964</f>
        <v>0</v>
      </c>
      <c r="I965" s="49">
        <f>STEP①【データ貼付】!C964</f>
        <v>0</v>
      </c>
      <c r="J965" s="2">
        <f>STEP①【データ貼付】!F964</f>
        <v>0</v>
      </c>
      <c r="K965" s="2">
        <f>STEP①【データ貼付】!G964</f>
        <v>0</v>
      </c>
      <c r="L965" s="2">
        <f>STEP①【データ貼付】!H964</f>
        <v>0</v>
      </c>
      <c r="M965" s="2">
        <f>STEP①【データ貼付】!I964</f>
        <v>0</v>
      </c>
      <c r="N965" s="2">
        <f>STEP①【データ貼付】!J964</f>
        <v>0</v>
      </c>
      <c r="O965" s="2">
        <f>STEP①【データ貼付】!K964</f>
        <v>0</v>
      </c>
    </row>
    <row r="966" spans="1:15" x14ac:dyDescent="0.15">
      <c r="A966" s="2">
        <v>967</v>
      </c>
      <c r="B966" s="2" t="str">
        <f t="shared" si="31"/>
        <v>1</v>
      </c>
      <c r="C966" s="2" t="str">
        <f>J966&amp;COUNTIF($J$3:J966,J966)</f>
        <v>0219</v>
      </c>
      <c r="D966" s="51" t="str">
        <f>STEP①【データ貼付】!D965&amp;STEP①【データ貼付】!E965</f>
        <v/>
      </c>
      <c r="E966" s="16">
        <f>STEP①【データ貼付】!G965+ROW()/1000000</f>
        <v>9.6599999999999995E-4</v>
      </c>
      <c r="F966" s="2">
        <f t="shared" si="32"/>
        <v>1</v>
      </c>
      <c r="G966" s="2">
        <f>STEP①【データ貼付】!A965</f>
        <v>0</v>
      </c>
      <c r="H966" s="2">
        <f>STEP①【データ貼付】!B965</f>
        <v>0</v>
      </c>
      <c r="I966" s="49">
        <f>STEP①【データ貼付】!C965</f>
        <v>0</v>
      </c>
      <c r="J966" s="2">
        <f>STEP①【データ貼付】!F965</f>
        <v>0</v>
      </c>
      <c r="K966" s="2">
        <f>STEP①【データ貼付】!G965</f>
        <v>0</v>
      </c>
      <c r="L966" s="2">
        <f>STEP①【データ貼付】!H965</f>
        <v>0</v>
      </c>
      <c r="M966" s="2">
        <f>STEP①【データ貼付】!I965</f>
        <v>0</v>
      </c>
      <c r="N966" s="2">
        <f>STEP①【データ貼付】!J965</f>
        <v>0</v>
      </c>
      <c r="O966" s="2">
        <f>STEP①【データ貼付】!K965</f>
        <v>0</v>
      </c>
    </row>
    <row r="967" spans="1:15" x14ac:dyDescent="0.15">
      <c r="A967" s="2">
        <v>968</v>
      </c>
      <c r="B967" s="2" t="str">
        <f t="shared" si="31"/>
        <v>1</v>
      </c>
      <c r="C967" s="2" t="str">
        <f>J967&amp;COUNTIF($J$3:J967,J967)</f>
        <v>0220</v>
      </c>
      <c r="D967" s="51" t="str">
        <f>STEP①【データ貼付】!D966&amp;STEP①【データ貼付】!E966</f>
        <v/>
      </c>
      <c r="E967" s="16">
        <f>STEP①【データ貼付】!G966+ROW()/1000000</f>
        <v>9.6699999999999998E-4</v>
      </c>
      <c r="F967" s="2">
        <f t="shared" si="32"/>
        <v>1</v>
      </c>
      <c r="G967" s="2">
        <f>STEP①【データ貼付】!A966</f>
        <v>0</v>
      </c>
      <c r="H967" s="2">
        <f>STEP①【データ貼付】!B966</f>
        <v>0</v>
      </c>
      <c r="I967" s="49">
        <f>STEP①【データ貼付】!C966</f>
        <v>0</v>
      </c>
      <c r="J967" s="2">
        <f>STEP①【データ貼付】!F966</f>
        <v>0</v>
      </c>
      <c r="K967" s="2">
        <f>STEP①【データ貼付】!G966</f>
        <v>0</v>
      </c>
      <c r="L967" s="2">
        <f>STEP①【データ貼付】!H966</f>
        <v>0</v>
      </c>
      <c r="M967" s="2">
        <f>STEP①【データ貼付】!I966</f>
        <v>0</v>
      </c>
      <c r="N967" s="2">
        <f>STEP①【データ貼付】!J966</f>
        <v>0</v>
      </c>
      <c r="O967" s="2">
        <f>STEP①【データ貼付】!K966</f>
        <v>0</v>
      </c>
    </row>
    <row r="968" spans="1:15" x14ac:dyDescent="0.15">
      <c r="A968" s="2">
        <v>969</v>
      </c>
      <c r="B968" s="2" t="str">
        <f t="shared" si="31"/>
        <v>1</v>
      </c>
      <c r="C968" s="2" t="str">
        <f>J968&amp;COUNTIF($J$3:J968,J968)</f>
        <v>0221</v>
      </c>
      <c r="D968" s="51" t="str">
        <f>STEP①【データ貼付】!D967&amp;STEP①【データ貼付】!E967</f>
        <v/>
      </c>
      <c r="E968" s="16">
        <f>STEP①【データ貼付】!G967+ROW()/1000000</f>
        <v>9.68E-4</v>
      </c>
      <c r="F968" s="2">
        <f t="shared" si="32"/>
        <v>1</v>
      </c>
      <c r="G968" s="2">
        <f>STEP①【データ貼付】!A967</f>
        <v>0</v>
      </c>
      <c r="H968" s="2">
        <f>STEP①【データ貼付】!B967</f>
        <v>0</v>
      </c>
      <c r="I968" s="49">
        <f>STEP①【データ貼付】!C967</f>
        <v>0</v>
      </c>
      <c r="J968" s="2">
        <f>STEP①【データ貼付】!F967</f>
        <v>0</v>
      </c>
      <c r="K968" s="2">
        <f>STEP①【データ貼付】!G967</f>
        <v>0</v>
      </c>
      <c r="L968" s="2">
        <f>STEP①【データ貼付】!H967</f>
        <v>0</v>
      </c>
      <c r="M968" s="2">
        <f>STEP①【データ貼付】!I967</f>
        <v>0</v>
      </c>
      <c r="N968" s="2">
        <f>STEP①【データ貼付】!J967</f>
        <v>0</v>
      </c>
      <c r="O968" s="2">
        <f>STEP①【データ貼付】!K967</f>
        <v>0</v>
      </c>
    </row>
    <row r="969" spans="1:15" x14ac:dyDescent="0.15">
      <c r="A969" s="2">
        <v>970</v>
      </c>
      <c r="B969" s="2" t="str">
        <f t="shared" si="31"/>
        <v>1</v>
      </c>
      <c r="C969" s="2" t="str">
        <f>J969&amp;COUNTIF($J$3:J969,J969)</f>
        <v>0222</v>
      </c>
      <c r="D969" s="51" t="str">
        <f>STEP①【データ貼付】!D968&amp;STEP①【データ貼付】!E968</f>
        <v/>
      </c>
      <c r="E969" s="16">
        <f>STEP①【データ貼付】!G968+ROW()/1000000</f>
        <v>9.6900000000000003E-4</v>
      </c>
      <c r="F969" s="2">
        <f t="shared" si="32"/>
        <v>1</v>
      </c>
      <c r="G969" s="2">
        <f>STEP①【データ貼付】!A968</f>
        <v>0</v>
      </c>
      <c r="H969" s="2">
        <f>STEP①【データ貼付】!B968</f>
        <v>0</v>
      </c>
      <c r="I969" s="49">
        <f>STEP①【データ貼付】!C968</f>
        <v>0</v>
      </c>
      <c r="J969" s="2">
        <f>STEP①【データ貼付】!F968</f>
        <v>0</v>
      </c>
      <c r="K969" s="2">
        <f>STEP①【データ貼付】!G968</f>
        <v>0</v>
      </c>
      <c r="L969" s="2">
        <f>STEP①【データ貼付】!H968</f>
        <v>0</v>
      </c>
      <c r="M969" s="2">
        <f>STEP①【データ貼付】!I968</f>
        <v>0</v>
      </c>
      <c r="N969" s="2">
        <f>STEP①【データ貼付】!J968</f>
        <v>0</v>
      </c>
      <c r="O969" s="2">
        <f>STEP①【データ貼付】!K968</f>
        <v>0</v>
      </c>
    </row>
    <row r="970" spans="1:15" x14ac:dyDescent="0.15">
      <c r="A970" s="2">
        <v>971</v>
      </c>
      <c r="B970" s="2" t="str">
        <f t="shared" si="31"/>
        <v>1</v>
      </c>
      <c r="C970" s="2" t="str">
        <f>J970&amp;COUNTIF($J$3:J970,J970)</f>
        <v>0223</v>
      </c>
      <c r="D970" s="51" t="str">
        <f>STEP①【データ貼付】!D969&amp;STEP①【データ貼付】!E969</f>
        <v/>
      </c>
      <c r="E970" s="16">
        <f>STEP①【データ貼付】!G969+ROW()/1000000</f>
        <v>9.7000000000000005E-4</v>
      </c>
      <c r="F970" s="2">
        <f t="shared" si="32"/>
        <v>1</v>
      </c>
      <c r="G970" s="2">
        <f>STEP①【データ貼付】!A969</f>
        <v>0</v>
      </c>
      <c r="H970" s="2">
        <f>STEP①【データ貼付】!B969</f>
        <v>0</v>
      </c>
      <c r="I970" s="49">
        <f>STEP①【データ貼付】!C969</f>
        <v>0</v>
      </c>
      <c r="J970" s="2">
        <f>STEP①【データ貼付】!F969</f>
        <v>0</v>
      </c>
      <c r="K970" s="2">
        <f>STEP①【データ貼付】!G969</f>
        <v>0</v>
      </c>
      <c r="L970" s="2">
        <f>STEP①【データ貼付】!H969</f>
        <v>0</v>
      </c>
      <c r="M970" s="2">
        <f>STEP①【データ貼付】!I969</f>
        <v>0</v>
      </c>
      <c r="N970" s="2">
        <f>STEP①【データ貼付】!J969</f>
        <v>0</v>
      </c>
      <c r="O970" s="2">
        <f>STEP①【データ貼付】!K969</f>
        <v>0</v>
      </c>
    </row>
    <row r="971" spans="1:15" x14ac:dyDescent="0.15">
      <c r="A971" s="2">
        <v>972</v>
      </c>
      <c r="B971" s="2" t="str">
        <f t="shared" si="31"/>
        <v>1</v>
      </c>
      <c r="C971" s="2" t="str">
        <f>J971&amp;COUNTIF($J$3:J971,J971)</f>
        <v>0224</v>
      </c>
      <c r="D971" s="51" t="str">
        <f>STEP①【データ貼付】!D970&amp;STEP①【データ貼付】!E970</f>
        <v/>
      </c>
      <c r="E971" s="16">
        <f>STEP①【データ貼付】!G970+ROW()/1000000</f>
        <v>9.7099999999999997E-4</v>
      </c>
      <c r="F971" s="2">
        <f t="shared" si="32"/>
        <v>1</v>
      </c>
      <c r="G971" s="2">
        <f>STEP①【データ貼付】!A970</f>
        <v>0</v>
      </c>
      <c r="H971" s="2">
        <f>STEP①【データ貼付】!B970</f>
        <v>0</v>
      </c>
      <c r="I971" s="49">
        <f>STEP①【データ貼付】!C970</f>
        <v>0</v>
      </c>
      <c r="J971" s="2">
        <f>STEP①【データ貼付】!F970</f>
        <v>0</v>
      </c>
      <c r="K971" s="2">
        <f>STEP①【データ貼付】!G970</f>
        <v>0</v>
      </c>
      <c r="L971" s="2">
        <f>STEP①【データ貼付】!H970</f>
        <v>0</v>
      </c>
      <c r="M971" s="2">
        <f>STEP①【データ貼付】!I970</f>
        <v>0</v>
      </c>
      <c r="N971" s="2">
        <f>STEP①【データ貼付】!J970</f>
        <v>0</v>
      </c>
      <c r="O971" s="2">
        <f>STEP①【データ貼付】!K970</f>
        <v>0</v>
      </c>
    </row>
    <row r="972" spans="1:15" x14ac:dyDescent="0.15">
      <c r="A972" s="2">
        <v>973</v>
      </c>
      <c r="B972" s="2" t="str">
        <f t="shared" si="31"/>
        <v>1</v>
      </c>
      <c r="C972" s="2" t="str">
        <f>J972&amp;COUNTIF($J$3:J972,J972)</f>
        <v>0225</v>
      </c>
      <c r="D972" s="51" t="str">
        <f>STEP①【データ貼付】!D971&amp;STEP①【データ貼付】!E971</f>
        <v/>
      </c>
      <c r="E972" s="16">
        <f>STEP①【データ貼付】!G971+ROW()/1000000</f>
        <v>9.7199999999999999E-4</v>
      </c>
      <c r="F972" s="2">
        <f t="shared" si="32"/>
        <v>1</v>
      </c>
      <c r="G972" s="2">
        <f>STEP①【データ貼付】!A971</f>
        <v>0</v>
      </c>
      <c r="H972" s="2">
        <f>STEP①【データ貼付】!B971</f>
        <v>0</v>
      </c>
      <c r="I972" s="49">
        <f>STEP①【データ貼付】!C971</f>
        <v>0</v>
      </c>
      <c r="J972" s="2">
        <f>STEP①【データ貼付】!F971</f>
        <v>0</v>
      </c>
      <c r="K972" s="2">
        <f>STEP①【データ貼付】!G971</f>
        <v>0</v>
      </c>
      <c r="L972" s="2">
        <f>STEP①【データ貼付】!H971</f>
        <v>0</v>
      </c>
      <c r="M972" s="2">
        <f>STEP①【データ貼付】!I971</f>
        <v>0</v>
      </c>
      <c r="N972" s="2">
        <f>STEP①【データ貼付】!J971</f>
        <v>0</v>
      </c>
      <c r="O972" s="2">
        <f>STEP①【データ貼付】!K971</f>
        <v>0</v>
      </c>
    </row>
    <row r="973" spans="1:15" x14ac:dyDescent="0.15">
      <c r="A973" s="2">
        <v>974</v>
      </c>
      <c r="B973" s="2" t="str">
        <f t="shared" si="31"/>
        <v>1</v>
      </c>
      <c r="C973" s="2" t="str">
        <f>J973&amp;COUNTIF($J$3:J973,J973)</f>
        <v>0226</v>
      </c>
      <c r="D973" s="51" t="str">
        <f>STEP①【データ貼付】!D972&amp;STEP①【データ貼付】!E972</f>
        <v/>
      </c>
      <c r="E973" s="16">
        <f>STEP①【データ貼付】!G972+ROW()/1000000</f>
        <v>9.7300000000000002E-4</v>
      </c>
      <c r="F973" s="2">
        <f t="shared" si="32"/>
        <v>1</v>
      </c>
      <c r="G973" s="2">
        <f>STEP①【データ貼付】!A972</f>
        <v>0</v>
      </c>
      <c r="H973" s="2">
        <f>STEP①【データ貼付】!B972</f>
        <v>0</v>
      </c>
      <c r="I973" s="49">
        <f>STEP①【データ貼付】!C972</f>
        <v>0</v>
      </c>
      <c r="J973" s="2">
        <f>STEP①【データ貼付】!F972</f>
        <v>0</v>
      </c>
      <c r="K973" s="2">
        <f>STEP①【データ貼付】!G972</f>
        <v>0</v>
      </c>
      <c r="L973" s="2">
        <f>STEP①【データ貼付】!H972</f>
        <v>0</v>
      </c>
      <c r="M973" s="2">
        <f>STEP①【データ貼付】!I972</f>
        <v>0</v>
      </c>
      <c r="N973" s="2">
        <f>STEP①【データ貼付】!J972</f>
        <v>0</v>
      </c>
      <c r="O973" s="2">
        <f>STEP①【データ貼付】!K972</f>
        <v>0</v>
      </c>
    </row>
    <row r="974" spans="1:15" x14ac:dyDescent="0.15">
      <c r="A974" s="2">
        <v>975</v>
      </c>
      <c r="B974" s="2" t="str">
        <f t="shared" si="31"/>
        <v>1</v>
      </c>
      <c r="C974" s="2" t="str">
        <f>J974&amp;COUNTIF($J$3:J974,J974)</f>
        <v>0227</v>
      </c>
      <c r="D974" s="51" t="str">
        <f>STEP①【データ貼付】!D973&amp;STEP①【データ貼付】!E973</f>
        <v/>
      </c>
      <c r="E974" s="16">
        <f>STEP①【データ貼付】!G973+ROW()/1000000</f>
        <v>9.7400000000000004E-4</v>
      </c>
      <c r="F974" s="2">
        <f t="shared" si="32"/>
        <v>1</v>
      </c>
      <c r="G974" s="2">
        <f>STEP①【データ貼付】!A973</f>
        <v>0</v>
      </c>
      <c r="H974" s="2">
        <f>STEP①【データ貼付】!B973</f>
        <v>0</v>
      </c>
      <c r="I974" s="49">
        <f>STEP①【データ貼付】!C973</f>
        <v>0</v>
      </c>
      <c r="J974" s="2">
        <f>STEP①【データ貼付】!F973</f>
        <v>0</v>
      </c>
      <c r="K974" s="2">
        <f>STEP①【データ貼付】!G973</f>
        <v>0</v>
      </c>
      <c r="L974" s="2">
        <f>STEP①【データ貼付】!H973</f>
        <v>0</v>
      </c>
      <c r="M974" s="2">
        <f>STEP①【データ貼付】!I973</f>
        <v>0</v>
      </c>
      <c r="N974" s="2">
        <f>STEP①【データ貼付】!J973</f>
        <v>0</v>
      </c>
      <c r="O974" s="2">
        <f>STEP①【データ貼付】!K973</f>
        <v>0</v>
      </c>
    </row>
    <row r="975" spans="1:15" x14ac:dyDescent="0.15">
      <c r="A975" s="2">
        <v>976</v>
      </c>
      <c r="B975" s="2" t="str">
        <f t="shared" si="31"/>
        <v>1</v>
      </c>
      <c r="C975" s="2" t="str">
        <f>J975&amp;COUNTIF($J$3:J975,J975)</f>
        <v>0228</v>
      </c>
      <c r="D975" s="51" t="str">
        <f>STEP①【データ貼付】!D974&amp;STEP①【データ貼付】!E974</f>
        <v/>
      </c>
      <c r="E975" s="16">
        <f>STEP①【データ貼付】!G974+ROW()/1000000</f>
        <v>9.7499999999999996E-4</v>
      </c>
      <c r="F975" s="2">
        <f t="shared" si="32"/>
        <v>1</v>
      </c>
      <c r="G975" s="2">
        <f>STEP①【データ貼付】!A974</f>
        <v>0</v>
      </c>
      <c r="H975" s="2">
        <f>STEP①【データ貼付】!B974</f>
        <v>0</v>
      </c>
      <c r="I975" s="49">
        <f>STEP①【データ貼付】!C974</f>
        <v>0</v>
      </c>
      <c r="J975" s="2">
        <f>STEP①【データ貼付】!F974</f>
        <v>0</v>
      </c>
      <c r="K975" s="2">
        <f>STEP①【データ貼付】!G974</f>
        <v>0</v>
      </c>
      <c r="L975" s="2">
        <f>STEP①【データ貼付】!H974</f>
        <v>0</v>
      </c>
      <c r="M975" s="2">
        <f>STEP①【データ貼付】!I974</f>
        <v>0</v>
      </c>
      <c r="N975" s="2">
        <f>STEP①【データ貼付】!J974</f>
        <v>0</v>
      </c>
      <c r="O975" s="2">
        <f>STEP①【データ貼付】!K974</f>
        <v>0</v>
      </c>
    </row>
    <row r="976" spans="1:15" x14ac:dyDescent="0.15">
      <c r="A976" s="2">
        <v>977</v>
      </c>
      <c r="B976" s="2" t="str">
        <f t="shared" si="31"/>
        <v>1</v>
      </c>
      <c r="C976" s="2" t="str">
        <f>J976&amp;COUNTIF($J$3:J976,J976)</f>
        <v>0229</v>
      </c>
      <c r="D976" s="51" t="str">
        <f>STEP①【データ貼付】!D975&amp;STEP①【データ貼付】!E975</f>
        <v/>
      </c>
      <c r="E976" s="16">
        <f>STEP①【データ貼付】!G975+ROW()/1000000</f>
        <v>9.7599999999999998E-4</v>
      </c>
      <c r="F976" s="2">
        <f t="shared" si="32"/>
        <v>1</v>
      </c>
      <c r="G976" s="2">
        <f>STEP①【データ貼付】!A975</f>
        <v>0</v>
      </c>
      <c r="H976" s="2">
        <f>STEP①【データ貼付】!B975</f>
        <v>0</v>
      </c>
      <c r="I976" s="49">
        <f>STEP①【データ貼付】!C975</f>
        <v>0</v>
      </c>
      <c r="J976" s="2">
        <f>STEP①【データ貼付】!F975</f>
        <v>0</v>
      </c>
      <c r="K976" s="2">
        <f>STEP①【データ貼付】!G975</f>
        <v>0</v>
      </c>
      <c r="L976" s="2">
        <f>STEP①【データ貼付】!H975</f>
        <v>0</v>
      </c>
      <c r="M976" s="2">
        <f>STEP①【データ貼付】!I975</f>
        <v>0</v>
      </c>
      <c r="N976" s="2">
        <f>STEP①【データ貼付】!J975</f>
        <v>0</v>
      </c>
      <c r="O976" s="2">
        <f>STEP①【データ貼付】!K975</f>
        <v>0</v>
      </c>
    </row>
    <row r="977" spans="1:15" x14ac:dyDescent="0.15">
      <c r="A977" s="2">
        <v>978</v>
      </c>
      <c r="B977" s="2" t="str">
        <f t="shared" si="31"/>
        <v>1</v>
      </c>
      <c r="C977" s="2" t="str">
        <f>J977&amp;COUNTIF($J$3:J977,J977)</f>
        <v>0230</v>
      </c>
      <c r="D977" s="51" t="str">
        <f>STEP①【データ貼付】!D976&amp;STEP①【データ貼付】!E976</f>
        <v/>
      </c>
      <c r="E977" s="16">
        <f>STEP①【データ貼付】!G976+ROW()/1000000</f>
        <v>9.77E-4</v>
      </c>
      <c r="F977" s="2">
        <f t="shared" si="32"/>
        <v>1</v>
      </c>
      <c r="G977" s="2">
        <f>STEP①【データ貼付】!A976</f>
        <v>0</v>
      </c>
      <c r="H977" s="2">
        <f>STEP①【データ貼付】!B976</f>
        <v>0</v>
      </c>
      <c r="I977" s="49">
        <f>STEP①【データ貼付】!C976</f>
        <v>0</v>
      </c>
      <c r="J977" s="2">
        <f>STEP①【データ貼付】!F976</f>
        <v>0</v>
      </c>
      <c r="K977" s="2">
        <f>STEP①【データ貼付】!G976</f>
        <v>0</v>
      </c>
      <c r="L977" s="2">
        <f>STEP①【データ貼付】!H976</f>
        <v>0</v>
      </c>
      <c r="M977" s="2">
        <f>STEP①【データ貼付】!I976</f>
        <v>0</v>
      </c>
      <c r="N977" s="2">
        <f>STEP①【データ貼付】!J976</f>
        <v>0</v>
      </c>
      <c r="O977" s="2">
        <f>STEP①【データ貼付】!K976</f>
        <v>0</v>
      </c>
    </row>
    <row r="978" spans="1:15" x14ac:dyDescent="0.15">
      <c r="A978" s="2">
        <v>979</v>
      </c>
      <c r="B978" s="2" t="str">
        <f t="shared" si="31"/>
        <v>1</v>
      </c>
      <c r="C978" s="2" t="str">
        <f>J978&amp;COUNTIF($J$3:J978,J978)</f>
        <v>0231</v>
      </c>
      <c r="D978" s="51" t="str">
        <f>STEP①【データ貼付】!D977&amp;STEP①【データ貼付】!E977</f>
        <v/>
      </c>
      <c r="E978" s="16">
        <f>STEP①【データ貼付】!G977+ROW()/1000000</f>
        <v>9.7799999999999992E-4</v>
      </c>
      <c r="F978" s="2">
        <f t="shared" si="32"/>
        <v>1</v>
      </c>
      <c r="G978" s="2">
        <f>STEP①【データ貼付】!A977</f>
        <v>0</v>
      </c>
      <c r="H978" s="2">
        <f>STEP①【データ貼付】!B977</f>
        <v>0</v>
      </c>
      <c r="I978" s="49">
        <f>STEP①【データ貼付】!C977</f>
        <v>0</v>
      </c>
      <c r="J978" s="2">
        <f>STEP①【データ貼付】!F977</f>
        <v>0</v>
      </c>
      <c r="K978" s="2">
        <f>STEP①【データ貼付】!G977</f>
        <v>0</v>
      </c>
      <c r="L978" s="2">
        <f>STEP①【データ貼付】!H977</f>
        <v>0</v>
      </c>
      <c r="M978" s="2">
        <f>STEP①【データ貼付】!I977</f>
        <v>0</v>
      </c>
      <c r="N978" s="2">
        <f>STEP①【データ貼付】!J977</f>
        <v>0</v>
      </c>
      <c r="O978" s="2">
        <f>STEP①【データ貼付】!K977</f>
        <v>0</v>
      </c>
    </row>
    <row r="979" spans="1:15" x14ac:dyDescent="0.15">
      <c r="A979" s="2">
        <v>980</v>
      </c>
      <c r="B979" s="2" t="str">
        <f t="shared" si="31"/>
        <v>1</v>
      </c>
      <c r="C979" s="2" t="str">
        <f>J979&amp;COUNTIF($J$3:J979,J979)</f>
        <v>0232</v>
      </c>
      <c r="D979" s="51" t="str">
        <f>STEP①【データ貼付】!D978&amp;STEP①【データ貼付】!E978</f>
        <v/>
      </c>
      <c r="E979" s="16">
        <f>STEP①【データ貼付】!G978+ROW()/1000000</f>
        <v>9.7900000000000005E-4</v>
      </c>
      <c r="F979" s="2">
        <f t="shared" si="32"/>
        <v>1</v>
      </c>
      <c r="G979" s="2">
        <f>STEP①【データ貼付】!A978</f>
        <v>0</v>
      </c>
      <c r="H979" s="2">
        <f>STEP①【データ貼付】!B978</f>
        <v>0</v>
      </c>
      <c r="I979" s="49">
        <f>STEP①【データ貼付】!C978</f>
        <v>0</v>
      </c>
      <c r="J979" s="2">
        <f>STEP①【データ貼付】!F978</f>
        <v>0</v>
      </c>
      <c r="K979" s="2">
        <f>STEP①【データ貼付】!G978</f>
        <v>0</v>
      </c>
      <c r="L979" s="2">
        <f>STEP①【データ貼付】!H978</f>
        <v>0</v>
      </c>
      <c r="M979" s="2">
        <f>STEP①【データ貼付】!I978</f>
        <v>0</v>
      </c>
      <c r="N979" s="2">
        <f>STEP①【データ貼付】!J978</f>
        <v>0</v>
      </c>
      <c r="O979" s="2">
        <f>STEP①【データ貼付】!K978</f>
        <v>0</v>
      </c>
    </row>
    <row r="980" spans="1:15" x14ac:dyDescent="0.15">
      <c r="A980" s="2">
        <v>981</v>
      </c>
      <c r="B980" s="2" t="str">
        <f t="shared" si="31"/>
        <v>1</v>
      </c>
      <c r="C980" s="2" t="str">
        <f>J980&amp;COUNTIF($J$3:J980,J980)</f>
        <v>0233</v>
      </c>
      <c r="D980" s="51" t="str">
        <f>STEP①【データ貼付】!D979&amp;STEP①【データ貼付】!E979</f>
        <v/>
      </c>
      <c r="E980" s="16">
        <f>STEP①【データ貼付】!G979+ROW()/1000000</f>
        <v>9.7999999999999997E-4</v>
      </c>
      <c r="F980" s="2">
        <f t="shared" si="32"/>
        <v>1</v>
      </c>
      <c r="G980" s="2">
        <f>STEP①【データ貼付】!A979</f>
        <v>0</v>
      </c>
      <c r="H980" s="2">
        <f>STEP①【データ貼付】!B979</f>
        <v>0</v>
      </c>
      <c r="I980" s="49">
        <f>STEP①【データ貼付】!C979</f>
        <v>0</v>
      </c>
      <c r="J980" s="2">
        <f>STEP①【データ貼付】!F979</f>
        <v>0</v>
      </c>
      <c r="K980" s="2">
        <f>STEP①【データ貼付】!G979</f>
        <v>0</v>
      </c>
      <c r="L980" s="2">
        <f>STEP①【データ貼付】!H979</f>
        <v>0</v>
      </c>
      <c r="M980" s="2">
        <f>STEP①【データ貼付】!I979</f>
        <v>0</v>
      </c>
      <c r="N980" s="2">
        <f>STEP①【データ貼付】!J979</f>
        <v>0</v>
      </c>
      <c r="O980" s="2">
        <f>STEP①【データ貼付】!K979</f>
        <v>0</v>
      </c>
    </row>
    <row r="981" spans="1:15" x14ac:dyDescent="0.15">
      <c r="A981" s="2">
        <v>982</v>
      </c>
      <c r="B981" s="2" t="str">
        <f t="shared" si="31"/>
        <v>1</v>
      </c>
      <c r="C981" s="2" t="str">
        <f>J981&amp;COUNTIF($J$3:J981,J981)</f>
        <v>0234</v>
      </c>
      <c r="D981" s="51" t="str">
        <f>STEP①【データ貼付】!D980&amp;STEP①【データ貼付】!E980</f>
        <v/>
      </c>
      <c r="E981" s="16">
        <f>STEP①【データ貼付】!G980+ROW()/1000000</f>
        <v>9.810000000000001E-4</v>
      </c>
      <c r="F981" s="2">
        <f t="shared" si="32"/>
        <v>1</v>
      </c>
      <c r="G981" s="2">
        <f>STEP①【データ貼付】!A980</f>
        <v>0</v>
      </c>
      <c r="H981" s="2">
        <f>STEP①【データ貼付】!B980</f>
        <v>0</v>
      </c>
      <c r="I981" s="49">
        <f>STEP①【データ貼付】!C980</f>
        <v>0</v>
      </c>
      <c r="J981" s="2">
        <f>STEP①【データ貼付】!F980</f>
        <v>0</v>
      </c>
      <c r="K981" s="2">
        <f>STEP①【データ貼付】!G980</f>
        <v>0</v>
      </c>
      <c r="L981" s="2">
        <f>STEP①【データ貼付】!H980</f>
        <v>0</v>
      </c>
      <c r="M981" s="2">
        <f>STEP①【データ貼付】!I980</f>
        <v>0</v>
      </c>
      <c r="N981" s="2">
        <f>STEP①【データ貼付】!J980</f>
        <v>0</v>
      </c>
      <c r="O981" s="2">
        <f>STEP①【データ貼付】!K980</f>
        <v>0</v>
      </c>
    </row>
    <row r="982" spans="1:15" x14ac:dyDescent="0.15">
      <c r="A982" s="2">
        <v>983</v>
      </c>
      <c r="B982" s="2" t="str">
        <f t="shared" si="31"/>
        <v>1</v>
      </c>
      <c r="C982" s="2" t="str">
        <f>J982&amp;COUNTIF($J$3:J982,J982)</f>
        <v>0235</v>
      </c>
      <c r="D982" s="51" t="str">
        <f>STEP①【データ貼付】!D981&amp;STEP①【データ貼付】!E981</f>
        <v/>
      </c>
      <c r="E982" s="16">
        <f>STEP①【データ貼付】!G981+ROW()/1000000</f>
        <v>9.8200000000000002E-4</v>
      </c>
      <c r="F982" s="2">
        <f t="shared" si="32"/>
        <v>1</v>
      </c>
      <c r="G982" s="2">
        <f>STEP①【データ貼付】!A981</f>
        <v>0</v>
      </c>
      <c r="H982" s="2">
        <f>STEP①【データ貼付】!B981</f>
        <v>0</v>
      </c>
      <c r="I982" s="49">
        <f>STEP①【データ貼付】!C981</f>
        <v>0</v>
      </c>
      <c r="J982" s="2">
        <f>STEP①【データ貼付】!F981</f>
        <v>0</v>
      </c>
      <c r="K982" s="2">
        <f>STEP①【データ貼付】!G981</f>
        <v>0</v>
      </c>
      <c r="L982" s="2">
        <f>STEP①【データ貼付】!H981</f>
        <v>0</v>
      </c>
      <c r="M982" s="2">
        <f>STEP①【データ貼付】!I981</f>
        <v>0</v>
      </c>
      <c r="N982" s="2">
        <f>STEP①【データ貼付】!J981</f>
        <v>0</v>
      </c>
      <c r="O982" s="2">
        <f>STEP①【データ貼付】!K981</f>
        <v>0</v>
      </c>
    </row>
    <row r="983" spans="1:15" x14ac:dyDescent="0.15">
      <c r="A983" s="2">
        <v>984</v>
      </c>
      <c r="B983" s="2" t="str">
        <f t="shared" si="31"/>
        <v>1</v>
      </c>
      <c r="C983" s="2" t="str">
        <f>J983&amp;COUNTIF($J$3:J983,J983)</f>
        <v>0236</v>
      </c>
      <c r="D983" s="51" t="str">
        <f>STEP①【データ貼付】!D982&amp;STEP①【データ貼付】!E982</f>
        <v/>
      </c>
      <c r="E983" s="16">
        <f>STEP①【データ貼付】!G982+ROW()/1000000</f>
        <v>9.8299999999999993E-4</v>
      </c>
      <c r="F983" s="2">
        <f t="shared" si="32"/>
        <v>1</v>
      </c>
      <c r="G983" s="2">
        <f>STEP①【データ貼付】!A982</f>
        <v>0</v>
      </c>
      <c r="H983" s="2">
        <f>STEP①【データ貼付】!B982</f>
        <v>0</v>
      </c>
      <c r="I983" s="49">
        <f>STEP①【データ貼付】!C982</f>
        <v>0</v>
      </c>
      <c r="J983" s="2">
        <f>STEP①【データ貼付】!F982</f>
        <v>0</v>
      </c>
      <c r="K983" s="2">
        <f>STEP①【データ貼付】!G982</f>
        <v>0</v>
      </c>
      <c r="L983" s="2">
        <f>STEP①【データ貼付】!H982</f>
        <v>0</v>
      </c>
      <c r="M983" s="2">
        <f>STEP①【データ貼付】!I982</f>
        <v>0</v>
      </c>
      <c r="N983" s="2">
        <f>STEP①【データ貼付】!J982</f>
        <v>0</v>
      </c>
      <c r="O983" s="2">
        <f>STEP①【データ貼付】!K982</f>
        <v>0</v>
      </c>
    </row>
    <row r="984" spans="1:15" x14ac:dyDescent="0.15">
      <c r="A984" s="2">
        <v>985</v>
      </c>
      <c r="B984" s="2" t="str">
        <f t="shared" si="31"/>
        <v>1</v>
      </c>
      <c r="C984" s="2" t="str">
        <f>J984&amp;COUNTIF($J$3:J984,J984)</f>
        <v>0237</v>
      </c>
      <c r="D984" s="51" t="str">
        <f>STEP①【データ貼付】!D983&amp;STEP①【データ貼付】!E983</f>
        <v/>
      </c>
      <c r="E984" s="16">
        <f>STEP①【データ貼付】!G983+ROW()/1000000</f>
        <v>9.8400000000000007E-4</v>
      </c>
      <c r="F984" s="2">
        <f t="shared" si="32"/>
        <v>1</v>
      </c>
      <c r="G984" s="2">
        <f>STEP①【データ貼付】!A983</f>
        <v>0</v>
      </c>
      <c r="H984" s="2">
        <f>STEP①【データ貼付】!B983</f>
        <v>0</v>
      </c>
      <c r="I984" s="49">
        <f>STEP①【データ貼付】!C983</f>
        <v>0</v>
      </c>
      <c r="J984" s="2">
        <f>STEP①【データ貼付】!F983</f>
        <v>0</v>
      </c>
      <c r="K984" s="2">
        <f>STEP①【データ貼付】!G983</f>
        <v>0</v>
      </c>
      <c r="L984" s="2">
        <f>STEP①【データ貼付】!H983</f>
        <v>0</v>
      </c>
      <c r="M984" s="2">
        <f>STEP①【データ貼付】!I983</f>
        <v>0</v>
      </c>
      <c r="N984" s="2">
        <f>STEP①【データ貼付】!J983</f>
        <v>0</v>
      </c>
      <c r="O984" s="2">
        <f>STEP①【データ貼付】!K983</f>
        <v>0</v>
      </c>
    </row>
    <row r="985" spans="1:15" x14ac:dyDescent="0.15">
      <c r="A985" s="2">
        <v>986</v>
      </c>
      <c r="B985" s="2" t="str">
        <f t="shared" si="31"/>
        <v>1</v>
      </c>
      <c r="C985" s="2" t="str">
        <f>J985&amp;COUNTIF($J$3:J985,J985)</f>
        <v>0238</v>
      </c>
      <c r="D985" s="51" t="str">
        <f>STEP①【データ貼付】!D984&amp;STEP①【データ貼付】!E984</f>
        <v/>
      </c>
      <c r="E985" s="16">
        <f>STEP①【データ貼付】!G984+ROW()/1000000</f>
        <v>9.8499999999999998E-4</v>
      </c>
      <c r="F985" s="2">
        <f t="shared" si="32"/>
        <v>1</v>
      </c>
      <c r="G985" s="2">
        <f>STEP①【データ貼付】!A984</f>
        <v>0</v>
      </c>
      <c r="H985" s="2">
        <f>STEP①【データ貼付】!B984</f>
        <v>0</v>
      </c>
      <c r="I985" s="49">
        <f>STEP①【データ貼付】!C984</f>
        <v>0</v>
      </c>
      <c r="J985" s="2">
        <f>STEP①【データ貼付】!F984</f>
        <v>0</v>
      </c>
      <c r="K985" s="2">
        <f>STEP①【データ貼付】!G984</f>
        <v>0</v>
      </c>
      <c r="L985" s="2">
        <f>STEP①【データ貼付】!H984</f>
        <v>0</v>
      </c>
      <c r="M985" s="2">
        <f>STEP①【データ貼付】!I984</f>
        <v>0</v>
      </c>
      <c r="N985" s="2">
        <f>STEP①【データ貼付】!J984</f>
        <v>0</v>
      </c>
      <c r="O985" s="2">
        <f>STEP①【データ貼付】!K984</f>
        <v>0</v>
      </c>
    </row>
    <row r="986" spans="1:15" x14ac:dyDescent="0.15">
      <c r="A986" s="2">
        <v>987</v>
      </c>
      <c r="B986" s="2" t="str">
        <f t="shared" si="31"/>
        <v>1</v>
      </c>
      <c r="C986" s="2" t="str">
        <f>J986&amp;COUNTIF($J$3:J986,J986)</f>
        <v>0239</v>
      </c>
      <c r="D986" s="51" t="str">
        <f>STEP①【データ貼付】!D985&amp;STEP①【データ貼付】!E985</f>
        <v/>
      </c>
      <c r="E986" s="16">
        <f>STEP①【データ貼付】!G985+ROW()/1000000</f>
        <v>9.859999999999999E-4</v>
      </c>
      <c r="F986" s="2">
        <f t="shared" si="32"/>
        <v>1</v>
      </c>
      <c r="G986" s="2">
        <f>STEP①【データ貼付】!A985</f>
        <v>0</v>
      </c>
      <c r="H986" s="2">
        <f>STEP①【データ貼付】!B985</f>
        <v>0</v>
      </c>
      <c r="I986" s="49">
        <f>STEP①【データ貼付】!C985</f>
        <v>0</v>
      </c>
      <c r="J986" s="2">
        <f>STEP①【データ貼付】!F985</f>
        <v>0</v>
      </c>
      <c r="K986" s="2">
        <f>STEP①【データ貼付】!G985</f>
        <v>0</v>
      </c>
      <c r="L986" s="2">
        <f>STEP①【データ貼付】!H985</f>
        <v>0</v>
      </c>
      <c r="M986" s="2">
        <f>STEP①【データ貼付】!I985</f>
        <v>0</v>
      </c>
      <c r="N986" s="2">
        <f>STEP①【データ貼付】!J985</f>
        <v>0</v>
      </c>
      <c r="O986" s="2">
        <f>STEP①【データ貼付】!K985</f>
        <v>0</v>
      </c>
    </row>
    <row r="987" spans="1:15" x14ac:dyDescent="0.15">
      <c r="A987" s="2">
        <v>988</v>
      </c>
      <c r="B987" s="2" t="str">
        <f t="shared" si="31"/>
        <v>1</v>
      </c>
      <c r="C987" s="2" t="str">
        <f>J987&amp;COUNTIF($J$3:J987,J987)</f>
        <v>0240</v>
      </c>
      <c r="D987" s="51" t="str">
        <f>STEP①【データ貼付】!D986&amp;STEP①【データ貼付】!E986</f>
        <v/>
      </c>
      <c r="E987" s="16">
        <f>STEP①【データ貼付】!G986+ROW()/1000000</f>
        <v>9.8700000000000003E-4</v>
      </c>
      <c r="F987" s="2">
        <f t="shared" si="32"/>
        <v>1</v>
      </c>
      <c r="G987" s="2">
        <f>STEP①【データ貼付】!A986</f>
        <v>0</v>
      </c>
      <c r="H987" s="2">
        <f>STEP①【データ貼付】!B986</f>
        <v>0</v>
      </c>
      <c r="I987" s="49">
        <f>STEP①【データ貼付】!C986</f>
        <v>0</v>
      </c>
      <c r="J987" s="2">
        <f>STEP①【データ貼付】!F986</f>
        <v>0</v>
      </c>
      <c r="K987" s="2">
        <f>STEP①【データ貼付】!G986</f>
        <v>0</v>
      </c>
      <c r="L987" s="2">
        <f>STEP①【データ貼付】!H986</f>
        <v>0</v>
      </c>
      <c r="M987" s="2">
        <f>STEP①【データ貼付】!I986</f>
        <v>0</v>
      </c>
      <c r="N987" s="2">
        <f>STEP①【データ貼付】!J986</f>
        <v>0</v>
      </c>
      <c r="O987" s="2">
        <f>STEP①【データ貼付】!K986</f>
        <v>0</v>
      </c>
    </row>
    <row r="988" spans="1:15" x14ac:dyDescent="0.15">
      <c r="A988" s="2">
        <v>989</v>
      </c>
      <c r="B988" s="2" t="str">
        <f t="shared" si="31"/>
        <v>1</v>
      </c>
      <c r="C988" s="2" t="str">
        <f>J988&amp;COUNTIF($J$3:J988,J988)</f>
        <v>0241</v>
      </c>
      <c r="D988" s="51" t="str">
        <f>STEP①【データ貼付】!D987&amp;STEP①【データ貼付】!E987</f>
        <v/>
      </c>
      <c r="E988" s="16">
        <f>STEP①【データ貼付】!G987+ROW()/1000000</f>
        <v>9.8799999999999995E-4</v>
      </c>
      <c r="F988" s="2">
        <f t="shared" si="32"/>
        <v>1</v>
      </c>
      <c r="G988" s="2">
        <f>STEP①【データ貼付】!A987</f>
        <v>0</v>
      </c>
      <c r="H988" s="2">
        <f>STEP①【データ貼付】!B987</f>
        <v>0</v>
      </c>
      <c r="I988" s="49">
        <f>STEP①【データ貼付】!C987</f>
        <v>0</v>
      </c>
      <c r="J988" s="2">
        <f>STEP①【データ貼付】!F987</f>
        <v>0</v>
      </c>
      <c r="K988" s="2">
        <f>STEP①【データ貼付】!G987</f>
        <v>0</v>
      </c>
      <c r="L988" s="2">
        <f>STEP①【データ貼付】!H987</f>
        <v>0</v>
      </c>
      <c r="M988" s="2">
        <f>STEP①【データ貼付】!I987</f>
        <v>0</v>
      </c>
      <c r="N988" s="2">
        <f>STEP①【データ貼付】!J987</f>
        <v>0</v>
      </c>
      <c r="O988" s="2">
        <f>STEP①【データ貼付】!K987</f>
        <v>0</v>
      </c>
    </row>
    <row r="989" spans="1:15" x14ac:dyDescent="0.15">
      <c r="A989" s="2">
        <v>990</v>
      </c>
      <c r="B989" s="2" t="str">
        <f t="shared" si="31"/>
        <v>1</v>
      </c>
      <c r="C989" s="2" t="str">
        <f>J989&amp;COUNTIF($J$3:J989,J989)</f>
        <v>0242</v>
      </c>
      <c r="D989" s="51" t="str">
        <f>STEP①【データ貼付】!D988&amp;STEP①【データ貼付】!E988</f>
        <v/>
      </c>
      <c r="E989" s="16">
        <f>STEP①【データ貼付】!G988+ROW()/1000000</f>
        <v>9.8900000000000008E-4</v>
      </c>
      <c r="F989" s="2">
        <f t="shared" si="32"/>
        <v>1</v>
      </c>
      <c r="G989" s="2">
        <f>STEP①【データ貼付】!A988</f>
        <v>0</v>
      </c>
      <c r="H989" s="2">
        <f>STEP①【データ貼付】!B988</f>
        <v>0</v>
      </c>
      <c r="I989" s="49">
        <f>STEP①【データ貼付】!C988</f>
        <v>0</v>
      </c>
      <c r="J989" s="2">
        <f>STEP①【データ貼付】!F988</f>
        <v>0</v>
      </c>
      <c r="K989" s="2">
        <f>STEP①【データ貼付】!G988</f>
        <v>0</v>
      </c>
      <c r="L989" s="2">
        <f>STEP①【データ貼付】!H988</f>
        <v>0</v>
      </c>
      <c r="M989" s="2">
        <f>STEP①【データ貼付】!I988</f>
        <v>0</v>
      </c>
      <c r="N989" s="2">
        <f>STEP①【データ貼付】!J988</f>
        <v>0</v>
      </c>
      <c r="O989" s="2">
        <f>STEP①【データ貼付】!K988</f>
        <v>0</v>
      </c>
    </row>
    <row r="990" spans="1:15" x14ac:dyDescent="0.15">
      <c r="A990" s="2">
        <v>991</v>
      </c>
      <c r="B990" s="2" t="str">
        <f t="shared" si="31"/>
        <v>1</v>
      </c>
      <c r="C990" s="2" t="str">
        <f>J990&amp;COUNTIF($J$3:J990,J990)</f>
        <v>0243</v>
      </c>
      <c r="D990" s="51" t="str">
        <f>STEP①【データ貼付】!D989&amp;STEP①【データ貼付】!E989</f>
        <v/>
      </c>
      <c r="E990" s="16">
        <f>STEP①【データ貼付】!G989+ROW()/1000000</f>
        <v>9.8999999999999999E-4</v>
      </c>
      <c r="F990" s="2">
        <f t="shared" si="32"/>
        <v>1</v>
      </c>
      <c r="G990" s="2">
        <f>STEP①【データ貼付】!A989</f>
        <v>0</v>
      </c>
      <c r="H990" s="2">
        <f>STEP①【データ貼付】!B989</f>
        <v>0</v>
      </c>
      <c r="I990" s="49">
        <f>STEP①【データ貼付】!C989</f>
        <v>0</v>
      </c>
      <c r="J990" s="2">
        <f>STEP①【データ貼付】!F989</f>
        <v>0</v>
      </c>
      <c r="K990" s="2">
        <f>STEP①【データ貼付】!G989</f>
        <v>0</v>
      </c>
      <c r="L990" s="2">
        <f>STEP①【データ貼付】!H989</f>
        <v>0</v>
      </c>
      <c r="M990" s="2">
        <f>STEP①【データ貼付】!I989</f>
        <v>0</v>
      </c>
      <c r="N990" s="2">
        <f>STEP①【データ貼付】!J989</f>
        <v>0</v>
      </c>
      <c r="O990" s="2">
        <f>STEP①【データ貼付】!K989</f>
        <v>0</v>
      </c>
    </row>
    <row r="991" spans="1:15" x14ac:dyDescent="0.15">
      <c r="A991" s="2">
        <v>992</v>
      </c>
      <c r="B991" s="2" t="str">
        <f t="shared" si="31"/>
        <v>1</v>
      </c>
      <c r="C991" s="2" t="str">
        <f>J991&amp;COUNTIF($J$3:J991,J991)</f>
        <v>0244</v>
      </c>
      <c r="D991" s="51" t="str">
        <f>STEP①【データ貼付】!D990&amp;STEP①【データ貼付】!E990</f>
        <v/>
      </c>
      <c r="E991" s="16">
        <f>STEP①【データ貼付】!G990+ROW()/1000000</f>
        <v>9.9099999999999991E-4</v>
      </c>
      <c r="F991" s="2">
        <f t="shared" si="32"/>
        <v>1</v>
      </c>
      <c r="G991" s="2">
        <f>STEP①【データ貼付】!A990</f>
        <v>0</v>
      </c>
      <c r="H991" s="2">
        <f>STEP①【データ貼付】!B990</f>
        <v>0</v>
      </c>
      <c r="I991" s="49">
        <f>STEP①【データ貼付】!C990</f>
        <v>0</v>
      </c>
      <c r="J991" s="2">
        <f>STEP①【データ貼付】!F990</f>
        <v>0</v>
      </c>
      <c r="K991" s="2">
        <f>STEP①【データ貼付】!G990</f>
        <v>0</v>
      </c>
      <c r="L991" s="2">
        <f>STEP①【データ貼付】!H990</f>
        <v>0</v>
      </c>
      <c r="M991" s="2">
        <f>STEP①【データ貼付】!I990</f>
        <v>0</v>
      </c>
      <c r="N991" s="2">
        <f>STEP①【データ貼付】!J990</f>
        <v>0</v>
      </c>
      <c r="O991" s="2">
        <f>STEP①【データ貼付】!K990</f>
        <v>0</v>
      </c>
    </row>
    <row r="992" spans="1:15" x14ac:dyDescent="0.15">
      <c r="A992" s="2">
        <v>993</v>
      </c>
      <c r="B992" s="2" t="str">
        <f t="shared" si="31"/>
        <v>1</v>
      </c>
      <c r="C992" s="2" t="str">
        <f>J992&amp;COUNTIF($J$3:J992,J992)</f>
        <v>0245</v>
      </c>
      <c r="D992" s="51" t="str">
        <f>STEP①【データ貼付】!D991&amp;STEP①【データ貼付】!E991</f>
        <v/>
      </c>
      <c r="E992" s="16">
        <f>STEP①【データ貼付】!G991+ROW()/1000000</f>
        <v>9.9200000000000004E-4</v>
      </c>
      <c r="F992" s="2">
        <f t="shared" si="32"/>
        <v>1</v>
      </c>
      <c r="G992" s="2">
        <f>STEP①【データ貼付】!A991</f>
        <v>0</v>
      </c>
      <c r="H992" s="2">
        <f>STEP①【データ貼付】!B991</f>
        <v>0</v>
      </c>
      <c r="I992" s="49">
        <f>STEP①【データ貼付】!C991</f>
        <v>0</v>
      </c>
      <c r="J992" s="2">
        <f>STEP①【データ貼付】!F991</f>
        <v>0</v>
      </c>
      <c r="K992" s="2">
        <f>STEP①【データ貼付】!G991</f>
        <v>0</v>
      </c>
      <c r="L992" s="2">
        <f>STEP①【データ貼付】!H991</f>
        <v>0</v>
      </c>
      <c r="M992" s="2">
        <f>STEP①【データ貼付】!I991</f>
        <v>0</v>
      </c>
      <c r="N992" s="2">
        <f>STEP①【データ貼付】!J991</f>
        <v>0</v>
      </c>
      <c r="O992" s="2">
        <f>STEP①【データ貼付】!K991</f>
        <v>0</v>
      </c>
    </row>
    <row r="993" spans="1:15" x14ac:dyDescent="0.15">
      <c r="A993" s="2">
        <v>994</v>
      </c>
      <c r="B993" s="2" t="str">
        <f t="shared" si="31"/>
        <v>1</v>
      </c>
      <c r="C993" s="2" t="str">
        <f>J993&amp;COUNTIF($J$3:J993,J993)</f>
        <v>0246</v>
      </c>
      <c r="D993" s="51" t="str">
        <f>STEP①【データ貼付】!D992&amp;STEP①【データ貼付】!E992</f>
        <v/>
      </c>
      <c r="E993" s="16">
        <f>STEP①【データ貼付】!G992+ROW()/1000000</f>
        <v>9.9299999999999996E-4</v>
      </c>
      <c r="F993" s="2">
        <f t="shared" si="32"/>
        <v>1</v>
      </c>
      <c r="G993" s="2">
        <f>STEP①【データ貼付】!A992</f>
        <v>0</v>
      </c>
      <c r="H993" s="2">
        <f>STEP①【データ貼付】!B992</f>
        <v>0</v>
      </c>
      <c r="I993" s="49">
        <f>STEP①【データ貼付】!C992</f>
        <v>0</v>
      </c>
      <c r="J993" s="2">
        <f>STEP①【データ貼付】!F992</f>
        <v>0</v>
      </c>
      <c r="K993" s="2">
        <f>STEP①【データ貼付】!G992</f>
        <v>0</v>
      </c>
      <c r="L993" s="2">
        <f>STEP①【データ貼付】!H992</f>
        <v>0</v>
      </c>
      <c r="M993" s="2">
        <f>STEP①【データ貼付】!I992</f>
        <v>0</v>
      </c>
      <c r="N993" s="2">
        <f>STEP①【データ貼付】!J992</f>
        <v>0</v>
      </c>
      <c r="O993" s="2">
        <f>STEP①【データ貼付】!K992</f>
        <v>0</v>
      </c>
    </row>
    <row r="994" spans="1:15" x14ac:dyDescent="0.15">
      <c r="A994" s="2">
        <v>995</v>
      </c>
      <c r="B994" s="2" t="str">
        <f t="shared" si="31"/>
        <v>1</v>
      </c>
      <c r="C994" s="2" t="str">
        <f>J994&amp;COUNTIF($J$3:J994,J994)</f>
        <v>0247</v>
      </c>
      <c r="D994" s="51" t="str">
        <f>STEP①【データ貼付】!D993&amp;STEP①【データ貼付】!E993</f>
        <v/>
      </c>
      <c r="E994" s="16">
        <f>STEP①【データ貼付】!G993+ROW()/1000000</f>
        <v>9.9400000000000009E-4</v>
      </c>
      <c r="F994" s="2">
        <f t="shared" si="32"/>
        <v>1</v>
      </c>
      <c r="G994" s="2">
        <f>STEP①【データ貼付】!A993</f>
        <v>0</v>
      </c>
      <c r="H994" s="2">
        <f>STEP①【データ貼付】!B993</f>
        <v>0</v>
      </c>
      <c r="I994" s="49">
        <f>STEP①【データ貼付】!C993</f>
        <v>0</v>
      </c>
      <c r="J994" s="2">
        <f>STEP①【データ貼付】!F993</f>
        <v>0</v>
      </c>
      <c r="K994" s="2">
        <f>STEP①【データ貼付】!G993</f>
        <v>0</v>
      </c>
      <c r="L994" s="2">
        <f>STEP①【データ貼付】!H993</f>
        <v>0</v>
      </c>
      <c r="M994" s="2">
        <f>STEP①【データ貼付】!I993</f>
        <v>0</v>
      </c>
      <c r="N994" s="2">
        <f>STEP①【データ貼付】!J993</f>
        <v>0</v>
      </c>
      <c r="O994" s="2">
        <f>STEP①【データ貼付】!K993</f>
        <v>0</v>
      </c>
    </row>
    <row r="995" spans="1:15" x14ac:dyDescent="0.15">
      <c r="A995" s="2">
        <v>996</v>
      </c>
      <c r="B995" s="2" t="str">
        <f t="shared" si="31"/>
        <v>1</v>
      </c>
      <c r="C995" s="2" t="str">
        <f>J995&amp;COUNTIF($J$3:J995,J995)</f>
        <v>0248</v>
      </c>
      <c r="D995" s="51" t="str">
        <f>STEP①【データ貼付】!D994&amp;STEP①【データ貼付】!E994</f>
        <v/>
      </c>
      <c r="E995" s="16">
        <f>STEP①【データ貼付】!G994+ROW()/1000000</f>
        <v>9.9500000000000001E-4</v>
      </c>
      <c r="F995" s="2">
        <f t="shared" si="32"/>
        <v>1</v>
      </c>
      <c r="G995" s="2">
        <f>STEP①【データ貼付】!A994</f>
        <v>0</v>
      </c>
      <c r="H995" s="2">
        <f>STEP①【データ貼付】!B994</f>
        <v>0</v>
      </c>
      <c r="I995" s="49">
        <f>STEP①【データ貼付】!C994</f>
        <v>0</v>
      </c>
      <c r="J995" s="2">
        <f>STEP①【データ貼付】!F994</f>
        <v>0</v>
      </c>
      <c r="K995" s="2">
        <f>STEP①【データ貼付】!G994</f>
        <v>0</v>
      </c>
      <c r="L995" s="2">
        <f>STEP①【データ貼付】!H994</f>
        <v>0</v>
      </c>
      <c r="M995" s="2">
        <f>STEP①【データ貼付】!I994</f>
        <v>0</v>
      </c>
      <c r="N995" s="2">
        <f>STEP①【データ貼付】!J994</f>
        <v>0</v>
      </c>
      <c r="O995" s="2">
        <f>STEP①【データ貼付】!K994</f>
        <v>0</v>
      </c>
    </row>
    <row r="996" spans="1:15" x14ac:dyDescent="0.15">
      <c r="A996" s="2">
        <v>997</v>
      </c>
      <c r="B996" s="2" t="str">
        <f t="shared" si="31"/>
        <v>1</v>
      </c>
      <c r="C996" s="2" t="str">
        <f>J996&amp;COUNTIF($J$3:J996,J996)</f>
        <v>0249</v>
      </c>
      <c r="D996" s="51" t="str">
        <f>STEP①【データ貼付】!D995&amp;STEP①【データ貼付】!E995</f>
        <v/>
      </c>
      <c r="E996" s="16">
        <f>STEP①【データ貼付】!G995+ROW()/1000000</f>
        <v>9.9599999999999992E-4</v>
      </c>
      <c r="F996" s="2">
        <f t="shared" si="32"/>
        <v>1</v>
      </c>
      <c r="G996" s="2">
        <f>STEP①【データ貼付】!A995</f>
        <v>0</v>
      </c>
      <c r="H996" s="2">
        <f>STEP①【データ貼付】!B995</f>
        <v>0</v>
      </c>
      <c r="I996" s="49">
        <f>STEP①【データ貼付】!C995</f>
        <v>0</v>
      </c>
      <c r="J996" s="2">
        <f>STEP①【データ貼付】!F995</f>
        <v>0</v>
      </c>
      <c r="K996" s="2">
        <f>STEP①【データ貼付】!G995</f>
        <v>0</v>
      </c>
      <c r="L996" s="2">
        <f>STEP①【データ貼付】!H995</f>
        <v>0</v>
      </c>
      <c r="M996" s="2">
        <f>STEP①【データ貼付】!I995</f>
        <v>0</v>
      </c>
      <c r="N996" s="2">
        <f>STEP①【データ貼付】!J995</f>
        <v>0</v>
      </c>
      <c r="O996" s="2">
        <f>STEP①【データ貼付】!K995</f>
        <v>0</v>
      </c>
    </row>
    <row r="997" spans="1:15" x14ac:dyDescent="0.15">
      <c r="A997" s="2">
        <v>998</v>
      </c>
      <c r="B997" s="2" t="str">
        <f t="shared" si="31"/>
        <v>1</v>
      </c>
      <c r="C997" s="2" t="str">
        <f>J997&amp;COUNTIF($J$3:J997,J997)</f>
        <v>0250</v>
      </c>
      <c r="D997" s="51" t="str">
        <f>STEP①【データ貼付】!D996&amp;STEP①【データ貼付】!E996</f>
        <v/>
      </c>
      <c r="E997" s="16">
        <f>STEP①【データ貼付】!G996+ROW()/1000000</f>
        <v>9.9700000000000006E-4</v>
      </c>
      <c r="F997" s="2">
        <f t="shared" si="32"/>
        <v>1</v>
      </c>
      <c r="G997" s="2">
        <f>STEP①【データ貼付】!A996</f>
        <v>0</v>
      </c>
      <c r="H997" s="2">
        <f>STEP①【データ貼付】!B996</f>
        <v>0</v>
      </c>
      <c r="I997" s="49">
        <f>STEP①【データ貼付】!C996</f>
        <v>0</v>
      </c>
      <c r="J997" s="2">
        <f>STEP①【データ貼付】!F996</f>
        <v>0</v>
      </c>
      <c r="K997" s="2">
        <f>STEP①【データ貼付】!G996</f>
        <v>0</v>
      </c>
      <c r="L997" s="2">
        <f>STEP①【データ貼付】!H996</f>
        <v>0</v>
      </c>
      <c r="M997" s="2">
        <f>STEP①【データ貼付】!I996</f>
        <v>0</v>
      </c>
      <c r="N997" s="2">
        <f>STEP①【データ貼付】!J996</f>
        <v>0</v>
      </c>
      <c r="O997" s="2">
        <f>STEP①【データ貼付】!K996</f>
        <v>0</v>
      </c>
    </row>
    <row r="998" spans="1:15" x14ac:dyDescent="0.15">
      <c r="B998" s="2" t="str">
        <f t="shared" si="31"/>
        <v>1</v>
      </c>
      <c r="C998" s="2" t="str">
        <f>J998&amp;COUNTIF($J$3:J998,J998)</f>
        <v>0251</v>
      </c>
      <c r="D998" s="51" t="str">
        <f>STEP①【データ貼付】!D997&amp;STEP①【データ貼付】!E997</f>
        <v/>
      </c>
      <c r="E998" s="16">
        <f>STEP①【データ貼付】!G997+ROW()/1000000</f>
        <v>9.9799999999999997E-4</v>
      </c>
      <c r="F998" s="2">
        <f t="shared" si="32"/>
        <v>1</v>
      </c>
      <c r="G998" s="2">
        <f>STEP①【データ貼付】!A997</f>
        <v>0</v>
      </c>
      <c r="H998" s="2">
        <f>STEP①【データ貼付】!B997</f>
        <v>0</v>
      </c>
      <c r="I998" s="49">
        <f>STEP①【データ貼付】!C997</f>
        <v>0</v>
      </c>
      <c r="J998" s="2">
        <f>STEP①【データ貼付】!F997</f>
        <v>0</v>
      </c>
      <c r="K998" s="2">
        <f>STEP①【データ貼付】!G997</f>
        <v>0</v>
      </c>
      <c r="L998" s="2">
        <f>STEP①【データ貼付】!H997</f>
        <v>0</v>
      </c>
      <c r="M998" s="2">
        <f>STEP①【データ貼付】!I997</f>
        <v>0</v>
      </c>
      <c r="N998" s="2">
        <f>STEP①【データ貼付】!J997</f>
        <v>0</v>
      </c>
      <c r="O998" s="2">
        <f>STEP①【データ貼付】!K997</f>
        <v>0</v>
      </c>
    </row>
    <row r="999" spans="1:15" x14ac:dyDescent="0.15">
      <c r="B999" s="2" t="str">
        <f t="shared" si="31"/>
        <v>1</v>
      </c>
      <c r="C999" s="2" t="str">
        <f>J999&amp;COUNTIF($J$3:J999,J999)</f>
        <v>0252</v>
      </c>
      <c r="D999" s="51" t="str">
        <f>STEP①【データ貼付】!D998&amp;STEP①【データ貼付】!E998</f>
        <v/>
      </c>
      <c r="E999" s="16">
        <f>STEP①【データ貼付】!G998+ROW()/1000000</f>
        <v>9.990000000000001E-4</v>
      </c>
      <c r="F999" s="2">
        <f t="shared" si="32"/>
        <v>1</v>
      </c>
      <c r="G999" s="2">
        <f>STEP①【データ貼付】!A998</f>
        <v>0</v>
      </c>
      <c r="H999" s="2">
        <f>STEP①【データ貼付】!B998</f>
        <v>0</v>
      </c>
      <c r="I999" s="49">
        <f>STEP①【データ貼付】!C998</f>
        <v>0</v>
      </c>
      <c r="J999" s="2">
        <f>STEP①【データ貼付】!F998</f>
        <v>0</v>
      </c>
      <c r="K999" s="2">
        <f>STEP①【データ貼付】!G998</f>
        <v>0</v>
      </c>
      <c r="L999" s="2">
        <f>STEP①【データ貼付】!H998</f>
        <v>0</v>
      </c>
      <c r="M999" s="2">
        <f>STEP①【データ貼付】!I998</f>
        <v>0</v>
      </c>
      <c r="N999" s="2">
        <f>STEP①【データ貼付】!J998</f>
        <v>0</v>
      </c>
      <c r="O999" s="2">
        <f>STEP①【データ貼付】!K998</f>
        <v>0</v>
      </c>
    </row>
    <row r="1000" spans="1:15" x14ac:dyDescent="0.15">
      <c r="B1000" s="2" t="str">
        <f t="shared" si="31"/>
        <v>1</v>
      </c>
      <c r="C1000" s="2" t="str">
        <f>J1000&amp;COUNTIF($J$3:J1000,J1000)</f>
        <v>0253</v>
      </c>
      <c r="D1000" s="51" t="str">
        <f>STEP①【データ貼付】!D999&amp;STEP①【データ貼付】!E999</f>
        <v/>
      </c>
      <c r="E1000" s="16">
        <f>STEP①【データ貼付】!G999+ROW()/1000000</f>
        <v>1E-3</v>
      </c>
      <c r="F1000" s="2">
        <f t="shared" si="32"/>
        <v>1</v>
      </c>
      <c r="G1000" s="2">
        <f>STEP①【データ貼付】!A999</f>
        <v>0</v>
      </c>
      <c r="H1000" s="2">
        <f>STEP①【データ貼付】!B999</f>
        <v>0</v>
      </c>
      <c r="I1000" s="49">
        <f>STEP①【データ貼付】!C999</f>
        <v>0</v>
      </c>
      <c r="J1000" s="2">
        <f>STEP①【データ貼付】!F999</f>
        <v>0</v>
      </c>
      <c r="K1000" s="2">
        <f>STEP①【データ貼付】!G999</f>
        <v>0</v>
      </c>
      <c r="L1000" s="2">
        <f>STEP①【データ貼付】!H999</f>
        <v>0</v>
      </c>
      <c r="M1000" s="2">
        <f>STEP①【データ貼付】!I999</f>
        <v>0</v>
      </c>
      <c r="N1000" s="2">
        <f>STEP①【データ貼付】!J999</f>
        <v>0</v>
      </c>
      <c r="O1000" s="2">
        <f>STEP①【データ貼付】!K999</f>
        <v>0</v>
      </c>
    </row>
    <row r="1001" spans="1:15" x14ac:dyDescent="0.15">
      <c r="B1001" s="2" t="str">
        <f t="shared" si="31"/>
        <v>1</v>
      </c>
      <c r="C1001" s="2" t="str">
        <f>J1001&amp;COUNTIF($J$3:J1001,J1001)</f>
        <v>0254</v>
      </c>
      <c r="D1001" s="51" t="str">
        <f>STEP①【データ貼付】!D1000&amp;STEP①【データ貼付】!E1000</f>
        <v/>
      </c>
      <c r="E1001" s="16">
        <f>STEP①【データ貼付】!G1000+ROW()/1000000</f>
        <v>1.0009999999999999E-3</v>
      </c>
      <c r="F1001" s="2">
        <f t="shared" si="32"/>
        <v>1</v>
      </c>
      <c r="G1001" s="2">
        <f>STEP①【データ貼付】!A1000</f>
        <v>0</v>
      </c>
      <c r="H1001" s="2">
        <f>STEP①【データ貼付】!B1000</f>
        <v>0</v>
      </c>
      <c r="I1001" s="49">
        <f>STEP①【データ貼付】!C1000</f>
        <v>0</v>
      </c>
      <c r="J1001" s="2">
        <f>STEP①【データ貼付】!F1000</f>
        <v>0</v>
      </c>
      <c r="K1001" s="2">
        <f>STEP①【データ貼付】!G1000</f>
        <v>0</v>
      </c>
      <c r="L1001" s="2">
        <f>STEP①【データ貼付】!H1000</f>
        <v>0</v>
      </c>
      <c r="M1001" s="2">
        <f>STEP①【データ貼付】!I1000</f>
        <v>0</v>
      </c>
      <c r="N1001" s="2">
        <f>STEP①【データ貼付】!J1000</f>
        <v>0</v>
      </c>
      <c r="O1001" s="2">
        <f>STEP①【データ貼付】!K1000</f>
        <v>0</v>
      </c>
    </row>
    <row r="1002" spans="1:15" x14ac:dyDescent="0.15">
      <c r="B1002" s="2" t="str">
        <f t="shared" si="31"/>
        <v>1</v>
      </c>
      <c r="C1002" s="2" t="str">
        <f>J1002&amp;COUNTIF($J$3:J1002,J1002)</f>
        <v>0255</v>
      </c>
      <c r="D1002" s="51" t="str">
        <f>STEP①【データ貼付】!D1001&amp;STEP①【データ貼付】!E1001</f>
        <v/>
      </c>
      <c r="E1002" s="16">
        <f>STEP①【データ貼付】!G1001+ROW()/1000000</f>
        <v>1.0020000000000001E-3</v>
      </c>
      <c r="F1002" s="2">
        <f t="shared" si="32"/>
        <v>1</v>
      </c>
      <c r="G1002" s="2">
        <f>STEP①【データ貼付】!A1001</f>
        <v>0</v>
      </c>
      <c r="H1002" s="2">
        <f>STEP①【データ貼付】!B1001</f>
        <v>0</v>
      </c>
      <c r="I1002" s="49">
        <f>STEP①【データ貼付】!C1001</f>
        <v>0</v>
      </c>
      <c r="J1002" s="2">
        <f>STEP①【データ貼付】!F1001</f>
        <v>0</v>
      </c>
      <c r="K1002" s="2">
        <f>STEP①【データ貼付】!G1001</f>
        <v>0</v>
      </c>
      <c r="L1002" s="2">
        <f>STEP①【データ貼付】!H1001</f>
        <v>0</v>
      </c>
      <c r="M1002" s="2">
        <f>STEP①【データ貼付】!I1001</f>
        <v>0</v>
      </c>
      <c r="N1002" s="2">
        <f>STEP①【データ貼付】!J1001</f>
        <v>0</v>
      </c>
      <c r="O1002" s="2">
        <f>STEP①【データ貼付】!K1001</f>
        <v>0</v>
      </c>
    </row>
    <row r="1003" spans="1:15" x14ac:dyDescent="0.15">
      <c r="B1003" s="2" t="str">
        <f t="shared" si="31"/>
        <v>1</v>
      </c>
      <c r="C1003" s="2" t="str">
        <f>J1003&amp;COUNTIF($J$3:J1003,J1003)</f>
        <v>0256</v>
      </c>
      <c r="D1003" s="51" t="str">
        <f>STEP①【データ貼付】!D1002&amp;STEP①【データ貼付】!E1002</f>
        <v/>
      </c>
      <c r="E1003" s="16">
        <f>STEP①【データ貼付】!G1002+ROW()/1000000</f>
        <v>1.003E-3</v>
      </c>
      <c r="F1003" s="2">
        <f t="shared" si="32"/>
        <v>1</v>
      </c>
      <c r="G1003" s="2">
        <f>STEP①【データ貼付】!A1002</f>
        <v>0</v>
      </c>
      <c r="H1003" s="2">
        <f>STEP①【データ貼付】!B1002</f>
        <v>0</v>
      </c>
      <c r="I1003" s="49">
        <f>STEP①【データ貼付】!C1002</f>
        <v>0</v>
      </c>
      <c r="J1003" s="2">
        <f>STEP①【データ貼付】!F1002</f>
        <v>0</v>
      </c>
      <c r="K1003" s="2">
        <f>STEP①【データ貼付】!G1002</f>
        <v>0</v>
      </c>
      <c r="L1003" s="2">
        <f>STEP①【データ貼付】!H1002</f>
        <v>0</v>
      </c>
      <c r="M1003" s="2">
        <f>STEP①【データ貼付】!I1002</f>
        <v>0</v>
      </c>
      <c r="N1003" s="2">
        <f>STEP①【データ貼付】!J1002</f>
        <v>0</v>
      </c>
      <c r="O1003" s="2">
        <f>STEP①【データ貼付】!K1002</f>
        <v>0</v>
      </c>
    </row>
    <row r="1004" spans="1:15" x14ac:dyDescent="0.15">
      <c r="B1004" s="2" t="str">
        <f t="shared" si="31"/>
        <v>1</v>
      </c>
      <c r="C1004" s="2" t="str">
        <f>J1004&amp;COUNTIF($J$3:J1004,J1004)</f>
        <v>0257</v>
      </c>
      <c r="D1004" s="51" t="str">
        <f>STEP①【データ貼付】!D1003&amp;STEP①【データ貼付】!E1003</f>
        <v/>
      </c>
      <c r="E1004" s="16">
        <f>STEP①【データ貼付】!G1003+ROW()/1000000</f>
        <v>1.0039999999999999E-3</v>
      </c>
      <c r="F1004" s="2">
        <f t="shared" si="32"/>
        <v>1</v>
      </c>
      <c r="G1004" s="2">
        <f>STEP①【データ貼付】!A1003</f>
        <v>0</v>
      </c>
      <c r="H1004" s="2">
        <f>STEP①【データ貼付】!B1003</f>
        <v>0</v>
      </c>
      <c r="I1004" s="49">
        <f>STEP①【データ貼付】!C1003</f>
        <v>0</v>
      </c>
      <c r="J1004" s="2">
        <f>STEP①【データ貼付】!F1003</f>
        <v>0</v>
      </c>
      <c r="K1004" s="2">
        <f>STEP①【データ貼付】!G1003</f>
        <v>0</v>
      </c>
      <c r="L1004" s="2">
        <f>STEP①【データ貼付】!H1003</f>
        <v>0</v>
      </c>
      <c r="M1004" s="2">
        <f>STEP①【データ貼付】!I1003</f>
        <v>0</v>
      </c>
      <c r="N1004" s="2">
        <f>STEP①【データ貼付】!J1003</f>
        <v>0</v>
      </c>
      <c r="O1004" s="2">
        <f>STEP①【データ貼付】!K1003</f>
        <v>0</v>
      </c>
    </row>
    <row r="1005" spans="1:15" x14ac:dyDescent="0.15">
      <c r="B1005" s="2" t="str">
        <f t="shared" si="31"/>
        <v>1</v>
      </c>
      <c r="C1005" s="2" t="str">
        <f>J1005&amp;COUNTIF($J$3:J1005,J1005)</f>
        <v>0258</v>
      </c>
      <c r="D1005" s="51" t="str">
        <f>STEP①【データ貼付】!D1004&amp;STEP①【データ貼付】!E1004</f>
        <v/>
      </c>
      <c r="E1005" s="16">
        <f>STEP①【データ貼付】!G1004+ROW()/1000000</f>
        <v>1.005E-3</v>
      </c>
      <c r="F1005" s="2">
        <f t="shared" si="32"/>
        <v>1</v>
      </c>
      <c r="G1005" s="2">
        <f>STEP①【データ貼付】!A1004</f>
        <v>0</v>
      </c>
      <c r="H1005" s="2">
        <f>STEP①【データ貼付】!B1004</f>
        <v>0</v>
      </c>
      <c r="I1005" s="49">
        <f>STEP①【データ貼付】!C1004</f>
        <v>0</v>
      </c>
      <c r="J1005" s="2">
        <f>STEP①【データ貼付】!F1004</f>
        <v>0</v>
      </c>
      <c r="K1005" s="2">
        <f>STEP①【データ貼付】!G1004</f>
        <v>0</v>
      </c>
      <c r="L1005" s="2">
        <f>STEP①【データ貼付】!H1004</f>
        <v>0</v>
      </c>
      <c r="M1005" s="2">
        <f>STEP①【データ貼付】!I1004</f>
        <v>0</v>
      </c>
      <c r="N1005" s="2">
        <f>STEP①【データ貼付】!J1004</f>
        <v>0</v>
      </c>
      <c r="O1005" s="2">
        <f>STEP①【データ貼付】!K1004</f>
        <v>0</v>
      </c>
    </row>
    <row r="1006" spans="1:15" x14ac:dyDescent="0.15">
      <c r="B1006" s="2" t="str">
        <f t="shared" si="31"/>
        <v>1</v>
      </c>
      <c r="C1006" s="2" t="str">
        <f>J1006&amp;COUNTIF($J$3:J1006,J1006)</f>
        <v>0259</v>
      </c>
      <c r="D1006" s="51" t="str">
        <f>STEP①【データ貼付】!D1005&amp;STEP①【データ貼付】!E1005</f>
        <v/>
      </c>
      <c r="E1006" s="16">
        <f>STEP①【データ貼付】!G1005+ROW()/1000000</f>
        <v>1.0059999999999999E-3</v>
      </c>
      <c r="F1006" s="2">
        <f t="shared" si="32"/>
        <v>1</v>
      </c>
      <c r="G1006" s="2">
        <f>STEP①【データ貼付】!A1005</f>
        <v>0</v>
      </c>
      <c r="H1006" s="2">
        <f>STEP①【データ貼付】!B1005</f>
        <v>0</v>
      </c>
      <c r="I1006" s="49">
        <f>STEP①【データ貼付】!C1005</f>
        <v>0</v>
      </c>
      <c r="J1006" s="2">
        <f>STEP①【データ貼付】!F1005</f>
        <v>0</v>
      </c>
      <c r="K1006" s="2">
        <f>STEP①【データ貼付】!G1005</f>
        <v>0</v>
      </c>
      <c r="L1006" s="2">
        <f>STEP①【データ貼付】!H1005</f>
        <v>0</v>
      </c>
      <c r="M1006" s="2">
        <f>STEP①【データ貼付】!I1005</f>
        <v>0</v>
      </c>
      <c r="N1006" s="2">
        <f>STEP①【データ貼付】!J1005</f>
        <v>0</v>
      </c>
      <c r="O1006" s="2">
        <f>STEP①【データ貼付】!K1005</f>
        <v>0</v>
      </c>
    </row>
    <row r="1007" spans="1:15" x14ac:dyDescent="0.15">
      <c r="B1007" s="2" t="str">
        <f t="shared" si="31"/>
        <v>1</v>
      </c>
      <c r="C1007" s="2" t="str">
        <f>J1007&amp;COUNTIF($J$3:J1007,J1007)</f>
        <v>0260</v>
      </c>
      <c r="D1007" s="51" t="str">
        <f>STEP①【データ貼付】!D1006&amp;STEP①【データ貼付】!E1006</f>
        <v/>
      </c>
      <c r="E1007" s="16">
        <f>STEP①【データ貼付】!G1006+ROW()/1000000</f>
        <v>1.0070000000000001E-3</v>
      </c>
      <c r="F1007" s="2">
        <f t="shared" si="32"/>
        <v>1</v>
      </c>
      <c r="G1007" s="2">
        <f>STEP①【データ貼付】!A1006</f>
        <v>0</v>
      </c>
      <c r="H1007" s="2">
        <f>STEP①【データ貼付】!B1006</f>
        <v>0</v>
      </c>
      <c r="I1007" s="49">
        <f>STEP①【データ貼付】!C1006</f>
        <v>0</v>
      </c>
      <c r="J1007" s="2">
        <f>STEP①【データ貼付】!F1006</f>
        <v>0</v>
      </c>
      <c r="K1007" s="2">
        <f>STEP①【データ貼付】!G1006</f>
        <v>0</v>
      </c>
      <c r="L1007" s="2">
        <f>STEP①【データ貼付】!H1006</f>
        <v>0</v>
      </c>
      <c r="M1007" s="2">
        <f>STEP①【データ貼付】!I1006</f>
        <v>0</v>
      </c>
      <c r="N1007" s="2">
        <f>STEP①【データ貼付】!J1006</f>
        <v>0</v>
      </c>
      <c r="O1007" s="2">
        <f>STEP①【データ貼付】!K1006</f>
        <v>0</v>
      </c>
    </row>
    <row r="1008" spans="1:15" x14ac:dyDescent="0.15">
      <c r="B1008" s="2" t="str">
        <f t="shared" si="31"/>
        <v>1</v>
      </c>
      <c r="C1008" s="2" t="str">
        <f>J1008&amp;COUNTIF($J$3:J1008,J1008)</f>
        <v>0261</v>
      </c>
      <c r="D1008" s="51" t="str">
        <f>STEP①【データ貼付】!D1007&amp;STEP①【データ貼付】!E1007</f>
        <v/>
      </c>
      <c r="E1008" s="16">
        <f>STEP①【データ貼付】!G1007+ROW()/1000000</f>
        <v>1.008E-3</v>
      </c>
      <c r="F1008" s="2">
        <f t="shared" si="32"/>
        <v>1</v>
      </c>
      <c r="G1008" s="2">
        <f>STEP①【データ貼付】!A1007</f>
        <v>0</v>
      </c>
      <c r="H1008" s="2">
        <f>STEP①【データ貼付】!B1007</f>
        <v>0</v>
      </c>
      <c r="I1008" s="49">
        <f>STEP①【データ貼付】!C1007</f>
        <v>0</v>
      </c>
      <c r="J1008" s="2">
        <f>STEP①【データ貼付】!F1007</f>
        <v>0</v>
      </c>
      <c r="K1008" s="2">
        <f>STEP①【データ貼付】!G1007</f>
        <v>0</v>
      </c>
      <c r="L1008" s="2">
        <f>STEP①【データ貼付】!H1007</f>
        <v>0</v>
      </c>
      <c r="M1008" s="2">
        <f>STEP①【データ貼付】!I1007</f>
        <v>0</v>
      </c>
      <c r="N1008" s="2">
        <f>STEP①【データ貼付】!J1007</f>
        <v>0</v>
      </c>
      <c r="O1008" s="2">
        <f>STEP①【データ貼付】!K1007</f>
        <v>0</v>
      </c>
    </row>
    <row r="1009" spans="2:15" x14ac:dyDescent="0.15">
      <c r="B1009" s="2" t="str">
        <f t="shared" si="31"/>
        <v>1</v>
      </c>
      <c r="C1009" s="2" t="str">
        <f>J1009&amp;COUNTIF($J$3:J1009,J1009)</f>
        <v>0262</v>
      </c>
      <c r="D1009" s="51" t="str">
        <f>STEP①【データ貼付】!D1008&amp;STEP①【データ貼付】!E1008</f>
        <v/>
      </c>
      <c r="E1009" s="16">
        <f>STEP①【データ貼付】!G1008+ROW()/1000000</f>
        <v>1.0089999999999999E-3</v>
      </c>
      <c r="F1009" s="2">
        <f t="shared" si="32"/>
        <v>1</v>
      </c>
      <c r="G1009" s="2">
        <f>STEP①【データ貼付】!A1008</f>
        <v>0</v>
      </c>
      <c r="H1009" s="2">
        <f>STEP①【データ貼付】!B1008</f>
        <v>0</v>
      </c>
      <c r="I1009" s="49">
        <f>STEP①【データ貼付】!C1008</f>
        <v>0</v>
      </c>
      <c r="J1009" s="2">
        <f>STEP①【データ貼付】!F1008</f>
        <v>0</v>
      </c>
      <c r="K1009" s="2">
        <f>STEP①【データ貼付】!G1008</f>
        <v>0</v>
      </c>
      <c r="L1009" s="2">
        <f>STEP①【データ貼付】!H1008</f>
        <v>0</v>
      </c>
      <c r="M1009" s="2">
        <f>STEP①【データ貼付】!I1008</f>
        <v>0</v>
      </c>
      <c r="N1009" s="2">
        <f>STEP①【データ貼付】!J1008</f>
        <v>0</v>
      </c>
      <c r="O1009" s="2">
        <f>STEP①【データ貼付】!K1008</f>
        <v>0</v>
      </c>
    </row>
    <row r="1010" spans="2:15" x14ac:dyDescent="0.15">
      <c r="B1010" s="2" t="str">
        <f t="shared" si="31"/>
        <v>1</v>
      </c>
      <c r="C1010" s="2" t="str">
        <f>J1010&amp;COUNTIF($J$3:J1010,J1010)</f>
        <v>0263</v>
      </c>
      <c r="D1010" s="51" t="str">
        <f>STEP①【データ貼付】!D1009&amp;STEP①【データ貼付】!E1009</f>
        <v/>
      </c>
      <c r="E1010" s="16">
        <f>STEP①【データ貼付】!G1009+ROW()/1000000</f>
        <v>1.01E-3</v>
      </c>
      <c r="F1010" s="2">
        <f t="shared" si="32"/>
        <v>1</v>
      </c>
      <c r="G1010" s="2">
        <f>STEP①【データ貼付】!A1009</f>
        <v>0</v>
      </c>
      <c r="H1010" s="2">
        <f>STEP①【データ貼付】!B1009</f>
        <v>0</v>
      </c>
      <c r="I1010" s="49">
        <f>STEP①【データ貼付】!C1009</f>
        <v>0</v>
      </c>
      <c r="J1010" s="2">
        <f>STEP①【データ貼付】!F1009</f>
        <v>0</v>
      </c>
      <c r="K1010" s="2">
        <f>STEP①【データ貼付】!G1009</f>
        <v>0</v>
      </c>
      <c r="L1010" s="2">
        <f>STEP①【データ貼付】!H1009</f>
        <v>0</v>
      </c>
      <c r="M1010" s="2">
        <f>STEP①【データ貼付】!I1009</f>
        <v>0</v>
      </c>
      <c r="N1010" s="2">
        <f>STEP①【データ貼付】!J1009</f>
        <v>0</v>
      </c>
      <c r="O1010" s="2">
        <f>STEP①【データ貼付】!K1009</f>
        <v>0</v>
      </c>
    </row>
    <row r="1011" spans="2:15" x14ac:dyDescent="0.15">
      <c r="B1011" s="2" t="str">
        <f t="shared" si="31"/>
        <v>1</v>
      </c>
      <c r="C1011" s="2" t="str">
        <f>J1011&amp;COUNTIF($J$3:J1011,J1011)</f>
        <v>0264</v>
      </c>
      <c r="D1011" s="51" t="str">
        <f>STEP①【データ貼付】!D1010&amp;STEP①【データ貼付】!E1010</f>
        <v/>
      </c>
      <c r="E1011" s="16">
        <f>STEP①【データ貼付】!G1010+ROW()/1000000</f>
        <v>1.011E-3</v>
      </c>
      <c r="F1011" s="2">
        <f t="shared" si="32"/>
        <v>1</v>
      </c>
      <c r="G1011" s="2">
        <f>STEP①【データ貼付】!A1010</f>
        <v>0</v>
      </c>
      <c r="H1011" s="2">
        <f>STEP①【データ貼付】!B1010</f>
        <v>0</v>
      </c>
      <c r="I1011" s="49">
        <f>STEP①【データ貼付】!C1010</f>
        <v>0</v>
      </c>
      <c r="J1011" s="2">
        <f>STEP①【データ貼付】!F1010</f>
        <v>0</v>
      </c>
      <c r="K1011" s="2">
        <f>STEP①【データ貼付】!G1010</f>
        <v>0</v>
      </c>
      <c r="L1011" s="2">
        <f>STEP①【データ貼付】!H1010</f>
        <v>0</v>
      </c>
      <c r="M1011" s="2">
        <f>STEP①【データ貼付】!I1010</f>
        <v>0</v>
      </c>
      <c r="N1011" s="2">
        <f>STEP①【データ貼付】!J1010</f>
        <v>0</v>
      </c>
      <c r="O1011" s="2">
        <f>STEP①【データ貼付】!K1010</f>
        <v>0</v>
      </c>
    </row>
    <row r="1012" spans="2:15" x14ac:dyDescent="0.15">
      <c r="B1012" s="2" t="str">
        <f t="shared" si="31"/>
        <v>1</v>
      </c>
      <c r="C1012" s="2" t="str">
        <f>J1012&amp;COUNTIF($J$3:J1012,J1012)</f>
        <v>0265</v>
      </c>
      <c r="D1012" s="51" t="str">
        <f>STEP①【データ貼付】!D1011&amp;STEP①【データ貼付】!E1011</f>
        <v/>
      </c>
      <c r="E1012" s="16">
        <f>STEP①【データ貼付】!G1011+ROW()/1000000</f>
        <v>1.0120000000000001E-3</v>
      </c>
      <c r="F1012" s="2">
        <f t="shared" si="32"/>
        <v>1</v>
      </c>
      <c r="G1012" s="2">
        <f>STEP①【データ貼付】!A1011</f>
        <v>0</v>
      </c>
      <c r="H1012" s="2">
        <f>STEP①【データ貼付】!B1011</f>
        <v>0</v>
      </c>
      <c r="I1012" s="49">
        <f>STEP①【データ貼付】!C1011</f>
        <v>0</v>
      </c>
      <c r="J1012" s="2">
        <f>STEP①【データ貼付】!F1011</f>
        <v>0</v>
      </c>
      <c r="K1012" s="2">
        <f>STEP①【データ貼付】!G1011</f>
        <v>0</v>
      </c>
      <c r="L1012" s="2">
        <f>STEP①【データ貼付】!H1011</f>
        <v>0</v>
      </c>
      <c r="M1012" s="2">
        <f>STEP①【データ貼付】!I1011</f>
        <v>0</v>
      </c>
      <c r="N1012" s="2">
        <f>STEP①【データ貼付】!J1011</f>
        <v>0</v>
      </c>
      <c r="O1012" s="2">
        <f>STEP①【データ貼付】!K1011</f>
        <v>0</v>
      </c>
    </row>
    <row r="1013" spans="2:15" x14ac:dyDescent="0.15">
      <c r="B1013" s="2" t="str">
        <f t="shared" si="31"/>
        <v>1</v>
      </c>
      <c r="C1013" s="2" t="str">
        <f>J1013&amp;COUNTIF($J$3:J1013,J1013)</f>
        <v>0266</v>
      </c>
      <c r="D1013" s="51" t="str">
        <f>STEP①【データ貼付】!D1012&amp;STEP①【データ貼付】!E1012</f>
        <v/>
      </c>
      <c r="E1013" s="16">
        <f>STEP①【データ貼付】!G1012+ROW()/1000000</f>
        <v>1.013E-3</v>
      </c>
      <c r="F1013" s="2">
        <f t="shared" si="32"/>
        <v>1</v>
      </c>
      <c r="G1013" s="2">
        <f>STEP①【データ貼付】!A1012</f>
        <v>0</v>
      </c>
      <c r="H1013" s="2">
        <f>STEP①【データ貼付】!B1012</f>
        <v>0</v>
      </c>
      <c r="I1013" s="49">
        <f>STEP①【データ貼付】!C1012</f>
        <v>0</v>
      </c>
      <c r="J1013" s="2">
        <f>STEP①【データ貼付】!F1012</f>
        <v>0</v>
      </c>
      <c r="K1013" s="2">
        <f>STEP①【データ貼付】!G1012</f>
        <v>0</v>
      </c>
      <c r="L1013" s="2">
        <f>STEP①【データ貼付】!H1012</f>
        <v>0</v>
      </c>
      <c r="M1013" s="2">
        <f>STEP①【データ貼付】!I1012</f>
        <v>0</v>
      </c>
      <c r="N1013" s="2">
        <f>STEP①【データ貼付】!J1012</f>
        <v>0</v>
      </c>
      <c r="O1013" s="2">
        <f>STEP①【データ貼付】!K1012</f>
        <v>0</v>
      </c>
    </row>
    <row r="1014" spans="2:15" x14ac:dyDescent="0.15">
      <c r="B1014" s="2" t="str">
        <f t="shared" si="31"/>
        <v>1</v>
      </c>
      <c r="C1014" s="2" t="str">
        <f>J1014&amp;COUNTIF($J$3:J1014,J1014)</f>
        <v>0267</v>
      </c>
      <c r="D1014" s="51" t="str">
        <f>STEP①【データ貼付】!D1013&amp;STEP①【データ貼付】!E1013</f>
        <v/>
      </c>
      <c r="E1014" s="16">
        <f>STEP①【データ貼付】!G1013+ROW()/1000000</f>
        <v>1.0139999999999999E-3</v>
      </c>
      <c r="F1014" s="2">
        <f t="shared" si="32"/>
        <v>1</v>
      </c>
      <c r="G1014" s="2">
        <f>STEP①【データ貼付】!A1013</f>
        <v>0</v>
      </c>
      <c r="H1014" s="2">
        <f>STEP①【データ貼付】!B1013</f>
        <v>0</v>
      </c>
      <c r="I1014" s="49">
        <f>STEP①【データ貼付】!C1013</f>
        <v>0</v>
      </c>
      <c r="J1014" s="2">
        <f>STEP①【データ貼付】!F1013</f>
        <v>0</v>
      </c>
      <c r="K1014" s="2">
        <f>STEP①【データ貼付】!G1013</f>
        <v>0</v>
      </c>
      <c r="L1014" s="2">
        <f>STEP①【データ貼付】!H1013</f>
        <v>0</v>
      </c>
      <c r="M1014" s="2">
        <f>STEP①【データ貼付】!I1013</f>
        <v>0</v>
      </c>
      <c r="N1014" s="2">
        <f>STEP①【データ貼付】!J1013</f>
        <v>0</v>
      </c>
      <c r="O1014" s="2">
        <f>STEP①【データ貼付】!K1013</f>
        <v>0</v>
      </c>
    </row>
    <row r="1015" spans="2:15" x14ac:dyDescent="0.15">
      <c r="B1015" s="2" t="str">
        <f t="shared" si="31"/>
        <v>1</v>
      </c>
      <c r="C1015" s="2" t="str">
        <f>J1015&amp;COUNTIF($J$3:J1015,J1015)</f>
        <v>0268</v>
      </c>
      <c r="D1015" s="51" t="str">
        <f>STEP①【データ貼付】!D1014&amp;STEP①【データ貼付】!E1014</f>
        <v/>
      </c>
      <c r="E1015" s="16">
        <f>STEP①【データ貼付】!G1014+ROW()/1000000</f>
        <v>1.0150000000000001E-3</v>
      </c>
      <c r="F1015" s="2">
        <f t="shared" si="32"/>
        <v>1</v>
      </c>
      <c r="G1015" s="2">
        <f>STEP①【データ貼付】!A1014</f>
        <v>0</v>
      </c>
      <c r="H1015" s="2">
        <f>STEP①【データ貼付】!B1014</f>
        <v>0</v>
      </c>
      <c r="I1015" s="49">
        <f>STEP①【データ貼付】!C1014</f>
        <v>0</v>
      </c>
      <c r="J1015" s="2">
        <f>STEP①【データ貼付】!F1014</f>
        <v>0</v>
      </c>
      <c r="K1015" s="2">
        <f>STEP①【データ貼付】!G1014</f>
        <v>0</v>
      </c>
      <c r="L1015" s="2">
        <f>STEP①【データ貼付】!H1014</f>
        <v>0</v>
      </c>
      <c r="M1015" s="2">
        <f>STEP①【データ貼付】!I1014</f>
        <v>0</v>
      </c>
      <c r="N1015" s="2">
        <f>STEP①【データ貼付】!J1014</f>
        <v>0</v>
      </c>
      <c r="O1015" s="2">
        <f>STEP①【データ貼付】!K1014</f>
        <v>0</v>
      </c>
    </row>
    <row r="1016" spans="2:15" x14ac:dyDescent="0.15">
      <c r="B1016" s="2" t="str">
        <f t="shared" si="31"/>
        <v>1</v>
      </c>
      <c r="C1016" s="2" t="str">
        <f>J1016&amp;COUNTIF($J$3:J1016,J1016)</f>
        <v>0269</v>
      </c>
      <c r="D1016" s="51" t="str">
        <f>STEP①【データ貼付】!D1015&amp;STEP①【データ貼付】!E1015</f>
        <v/>
      </c>
      <c r="E1016" s="16">
        <f>STEP①【データ貼付】!G1015+ROW()/1000000</f>
        <v>1.016E-3</v>
      </c>
      <c r="F1016" s="2">
        <f t="shared" si="32"/>
        <v>1</v>
      </c>
      <c r="G1016" s="2">
        <f>STEP①【データ貼付】!A1015</f>
        <v>0</v>
      </c>
      <c r="H1016" s="2">
        <f>STEP①【データ貼付】!B1015</f>
        <v>0</v>
      </c>
      <c r="I1016" s="49">
        <f>STEP①【データ貼付】!C1015</f>
        <v>0</v>
      </c>
      <c r="J1016" s="2">
        <f>STEP①【データ貼付】!F1015</f>
        <v>0</v>
      </c>
      <c r="K1016" s="2">
        <f>STEP①【データ貼付】!G1015</f>
        <v>0</v>
      </c>
      <c r="L1016" s="2">
        <f>STEP①【データ貼付】!H1015</f>
        <v>0</v>
      </c>
      <c r="M1016" s="2">
        <f>STEP①【データ貼付】!I1015</f>
        <v>0</v>
      </c>
      <c r="N1016" s="2">
        <f>STEP①【データ貼付】!J1015</f>
        <v>0</v>
      </c>
      <c r="O1016" s="2">
        <f>STEP①【データ貼付】!K1015</f>
        <v>0</v>
      </c>
    </row>
    <row r="1017" spans="2:15" x14ac:dyDescent="0.15">
      <c r="B1017" s="2" t="str">
        <f t="shared" si="31"/>
        <v>1</v>
      </c>
      <c r="C1017" s="2" t="str">
        <f>J1017&amp;COUNTIF($J$3:J1017,J1017)</f>
        <v>0270</v>
      </c>
      <c r="D1017" s="51" t="str">
        <f>STEP①【データ貼付】!D1016&amp;STEP①【データ貼付】!E1016</f>
        <v/>
      </c>
      <c r="E1017" s="16">
        <f>STEP①【データ貼付】!G1016+ROW()/1000000</f>
        <v>1.0169999999999999E-3</v>
      </c>
      <c r="F1017" s="2">
        <f t="shared" si="32"/>
        <v>1</v>
      </c>
      <c r="G1017" s="2">
        <f>STEP①【データ貼付】!A1016</f>
        <v>0</v>
      </c>
      <c r="H1017" s="2">
        <f>STEP①【データ貼付】!B1016</f>
        <v>0</v>
      </c>
      <c r="I1017" s="49">
        <f>STEP①【データ貼付】!C1016</f>
        <v>0</v>
      </c>
      <c r="J1017" s="2">
        <f>STEP①【データ貼付】!F1016</f>
        <v>0</v>
      </c>
      <c r="K1017" s="2">
        <f>STEP①【データ貼付】!G1016</f>
        <v>0</v>
      </c>
      <c r="L1017" s="2">
        <f>STEP①【データ貼付】!H1016</f>
        <v>0</v>
      </c>
      <c r="M1017" s="2">
        <f>STEP①【データ貼付】!I1016</f>
        <v>0</v>
      </c>
      <c r="N1017" s="2">
        <f>STEP①【データ貼付】!J1016</f>
        <v>0</v>
      </c>
      <c r="O1017" s="2">
        <f>STEP①【データ貼付】!K1016</f>
        <v>0</v>
      </c>
    </row>
    <row r="1018" spans="2:15" x14ac:dyDescent="0.15">
      <c r="B1018" s="2" t="str">
        <f t="shared" si="31"/>
        <v>1</v>
      </c>
      <c r="C1018" s="2" t="str">
        <f>J1018&amp;COUNTIF($J$3:J1018,J1018)</f>
        <v>0271</v>
      </c>
      <c r="D1018" s="51" t="str">
        <f>STEP①【データ貼付】!D1017&amp;STEP①【データ貼付】!E1017</f>
        <v/>
      </c>
      <c r="E1018" s="16">
        <f>STEP①【データ貼付】!G1017+ROW()/1000000</f>
        <v>1.018E-3</v>
      </c>
      <c r="F1018" s="2">
        <f t="shared" si="32"/>
        <v>1</v>
      </c>
      <c r="G1018" s="2">
        <f>STEP①【データ貼付】!A1017</f>
        <v>0</v>
      </c>
      <c r="H1018" s="2">
        <f>STEP①【データ貼付】!B1017</f>
        <v>0</v>
      </c>
      <c r="I1018" s="49">
        <f>STEP①【データ貼付】!C1017</f>
        <v>0</v>
      </c>
      <c r="J1018" s="2">
        <f>STEP①【データ貼付】!F1017</f>
        <v>0</v>
      </c>
      <c r="K1018" s="2">
        <f>STEP①【データ貼付】!G1017</f>
        <v>0</v>
      </c>
      <c r="L1018" s="2">
        <f>STEP①【データ貼付】!H1017</f>
        <v>0</v>
      </c>
      <c r="M1018" s="2">
        <f>STEP①【データ貼付】!I1017</f>
        <v>0</v>
      </c>
      <c r="N1018" s="2">
        <f>STEP①【データ貼付】!J1017</f>
        <v>0</v>
      </c>
      <c r="O1018" s="2">
        <f>STEP①【データ貼付】!K1017</f>
        <v>0</v>
      </c>
    </row>
    <row r="1019" spans="2:15" x14ac:dyDescent="0.15">
      <c r="B1019" s="2" t="str">
        <f t="shared" si="31"/>
        <v>1</v>
      </c>
      <c r="C1019" s="2" t="str">
        <f>J1019&amp;COUNTIF($J$3:J1019,J1019)</f>
        <v>0272</v>
      </c>
      <c r="D1019" s="51" t="str">
        <f>STEP①【データ貼付】!D1018&amp;STEP①【データ貼付】!E1018</f>
        <v/>
      </c>
      <c r="E1019" s="16">
        <f>STEP①【データ貼付】!G1018+ROW()/1000000</f>
        <v>1.0189999999999999E-3</v>
      </c>
      <c r="F1019" s="2">
        <f t="shared" si="32"/>
        <v>1</v>
      </c>
      <c r="G1019" s="2">
        <f>STEP①【データ貼付】!A1018</f>
        <v>0</v>
      </c>
      <c r="H1019" s="2">
        <f>STEP①【データ貼付】!B1018</f>
        <v>0</v>
      </c>
      <c r="I1019" s="49">
        <f>STEP①【データ貼付】!C1018</f>
        <v>0</v>
      </c>
      <c r="J1019" s="2">
        <f>STEP①【データ貼付】!F1018</f>
        <v>0</v>
      </c>
      <c r="K1019" s="2">
        <f>STEP①【データ貼付】!G1018</f>
        <v>0</v>
      </c>
      <c r="L1019" s="2">
        <f>STEP①【データ貼付】!H1018</f>
        <v>0</v>
      </c>
      <c r="M1019" s="2">
        <f>STEP①【データ貼付】!I1018</f>
        <v>0</v>
      </c>
      <c r="N1019" s="2">
        <f>STEP①【データ貼付】!J1018</f>
        <v>0</v>
      </c>
      <c r="O1019" s="2">
        <f>STEP①【データ貼付】!K1018</f>
        <v>0</v>
      </c>
    </row>
    <row r="1020" spans="2:15" x14ac:dyDescent="0.15">
      <c r="B1020" s="2" t="str">
        <f t="shared" si="31"/>
        <v>1</v>
      </c>
      <c r="C1020" s="2" t="str">
        <f>J1020&amp;COUNTIF($J$3:J1020,J1020)</f>
        <v>0273</v>
      </c>
      <c r="D1020" s="51" t="str">
        <f>STEP①【データ貼付】!D1019&amp;STEP①【データ貼付】!E1019</f>
        <v/>
      </c>
      <c r="E1020" s="16">
        <f>STEP①【データ貼付】!G1019+ROW()/1000000</f>
        <v>1.0200000000000001E-3</v>
      </c>
      <c r="F1020" s="2">
        <f t="shared" si="32"/>
        <v>1</v>
      </c>
      <c r="G1020" s="2">
        <f>STEP①【データ貼付】!A1019</f>
        <v>0</v>
      </c>
      <c r="H1020" s="2">
        <f>STEP①【データ貼付】!B1019</f>
        <v>0</v>
      </c>
      <c r="I1020" s="49">
        <f>STEP①【データ貼付】!C1019</f>
        <v>0</v>
      </c>
      <c r="J1020" s="2">
        <f>STEP①【データ貼付】!F1019</f>
        <v>0</v>
      </c>
      <c r="K1020" s="2">
        <f>STEP①【データ貼付】!G1019</f>
        <v>0</v>
      </c>
      <c r="L1020" s="2">
        <f>STEP①【データ貼付】!H1019</f>
        <v>0</v>
      </c>
      <c r="M1020" s="2">
        <f>STEP①【データ貼付】!I1019</f>
        <v>0</v>
      </c>
      <c r="N1020" s="2">
        <f>STEP①【データ貼付】!J1019</f>
        <v>0</v>
      </c>
      <c r="O1020" s="2">
        <f>STEP①【データ貼付】!K1019</f>
        <v>0</v>
      </c>
    </row>
    <row r="1021" spans="2:15" x14ac:dyDescent="0.15">
      <c r="B1021" s="2" t="str">
        <f t="shared" si="31"/>
        <v>1</v>
      </c>
      <c r="C1021" s="2" t="str">
        <f>J1021&amp;COUNTIF($J$3:J1021,J1021)</f>
        <v>0274</v>
      </c>
      <c r="D1021" s="51" t="str">
        <f>STEP①【データ貼付】!D1020&amp;STEP①【データ貼付】!E1020</f>
        <v/>
      </c>
      <c r="E1021" s="16">
        <f>STEP①【データ貼付】!G1020+ROW()/1000000</f>
        <v>1.021E-3</v>
      </c>
      <c r="F1021" s="2">
        <f t="shared" si="32"/>
        <v>1</v>
      </c>
      <c r="G1021" s="2">
        <f>STEP①【データ貼付】!A1020</f>
        <v>0</v>
      </c>
      <c r="H1021" s="2">
        <f>STEP①【データ貼付】!B1020</f>
        <v>0</v>
      </c>
      <c r="I1021" s="49">
        <f>STEP①【データ貼付】!C1020</f>
        <v>0</v>
      </c>
      <c r="J1021" s="2">
        <f>STEP①【データ貼付】!F1020</f>
        <v>0</v>
      </c>
      <c r="K1021" s="2">
        <f>STEP①【データ貼付】!G1020</f>
        <v>0</v>
      </c>
      <c r="L1021" s="2">
        <f>STEP①【データ貼付】!H1020</f>
        <v>0</v>
      </c>
      <c r="M1021" s="2">
        <f>STEP①【データ貼付】!I1020</f>
        <v>0</v>
      </c>
      <c r="N1021" s="2">
        <f>STEP①【データ貼付】!J1020</f>
        <v>0</v>
      </c>
      <c r="O1021" s="2">
        <f>STEP①【データ貼付】!K1020</f>
        <v>0</v>
      </c>
    </row>
    <row r="1022" spans="2:15" x14ac:dyDescent="0.15">
      <c r="B1022" s="2" t="str">
        <f t="shared" si="31"/>
        <v>1</v>
      </c>
      <c r="C1022" s="2" t="str">
        <f>J1022&amp;COUNTIF($J$3:J1022,J1022)</f>
        <v>0275</v>
      </c>
      <c r="D1022" s="51" t="str">
        <f>STEP①【データ貼付】!D1021&amp;STEP①【データ貼付】!E1021</f>
        <v/>
      </c>
      <c r="E1022" s="16">
        <f>STEP①【データ貼付】!G1021+ROW()/1000000</f>
        <v>1.0219999999999999E-3</v>
      </c>
      <c r="F1022" s="2">
        <f t="shared" si="32"/>
        <v>1</v>
      </c>
      <c r="G1022" s="2">
        <f>STEP①【データ貼付】!A1021</f>
        <v>0</v>
      </c>
      <c r="H1022" s="2">
        <f>STEP①【データ貼付】!B1021</f>
        <v>0</v>
      </c>
      <c r="I1022" s="49">
        <f>STEP①【データ貼付】!C1021</f>
        <v>0</v>
      </c>
      <c r="J1022" s="2">
        <f>STEP①【データ貼付】!F1021</f>
        <v>0</v>
      </c>
      <c r="K1022" s="2">
        <f>STEP①【データ貼付】!G1021</f>
        <v>0</v>
      </c>
      <c r="L1022" s="2">
        <f>STEP①【データ貼付】!H1021</f>
        <v>0</v>
      </c>
      <c r="M1022" s="2">
        <f>STEP①【データ貼付】!I1021</f>
        <v>0</v>
      </c>
      <c r="N1022" s="2">
        <f>STEP①【データ貼付】!J1021</f>
        <v>0</v>
      </c>
      <c r="O1022" s="2">
        <f>STEP①【データ貼付】!K1021</f>
        <v>0</v>
      </c>
    </row>
    <row r="1023" spans="2:15" x14ac:dyDescent="0.15">
      <c r="B1023" s="2" t="str">
        <f t="shared" si="31"/>
        <v>1</v>
      </c>
      <c r="C1023" s="2" t="str">
        <f>J1023&amp;COUNTIF($J$3:J1023,J1023)</f>
        <v>0276</v>
      </c>
      <c r="D1023" s="51" t="str">
        <f>STEP①【データ貼付】!D1022&amp;STEP①【データ貼付】!E1022</f>
        <v/>
      </c>
      <c r="E1023" s="16">
        <f>STEP①【データ貼付】!G1022+ROW()/1000000</f>
        <v>1.023E-3</v>
      </c>
      <c r="F1023" s="2">
        <f t="shared" si="32"/>
        <v>1</v>
      </c>
      <c r="G1023" s="2">
        <f>STEP①【データ貼付】!A1022</f>
        <v>0</v>
      </c>
      <c r="H1023" s="2">
        <f>STEP①【データ貼付】!B1022</f>
        <v>0</v>
      </c>
      <c r="I1023" s="49">
        <f>STEP①【データ貼付】!C1022</f>
        <v>0</v>
      </c>
      <c r="J1023" s="2">
        <f>STEP①【データ貼付】!F1022</f>
        <v>0</v>
      </c>
      <c r="K1023" s="2">
        <f>STEP①【データ貼付】!G1022</f>
        <v>0</v>
      </c>
      <c r="L1023" s="2">
        <f>STEP①【データ貼付】!H1022</f>
        <v>0</v>
      </c>
      <c r="M1023" s="2">
        <f>STEP①【データ貼付】!I1022</f>
        <v>0</v>
      </c>
      <c r="N1023" s="2">
        <f>STEP①【データ貼付】!J1022</f>
        <v>0</v>
      </c>
      <c r="O1023" s="2">
        <f>STEP①【データ貼付】!K1022</f>
        <v>0</v>
      </c>
    </row>
    <row r="1024" spans="2:15" x14ac:dyDescent="0.15">
      <c r="B1024" s="2" t="str">
        <f t="shared" si="31"/>
        <v>1</v>
      </c>
      <c r="C1024" s="2" t="str">
        <f>J1024&amp;COUNTIF($J$3:J1024,J1024)</f>
        <v>0277</v>
      </c>
      <c r="D1024" s="51" t="str">
        <f>STEP①【データ貼付】!D1023&amp;STEP①【データ貼付】!E1023</f>
        <v/>
      </c>
      <c r="E1024" s="16">
        <f>STEP①【データ貼付】!G1023+ROW()/1000000</f>
        <v>1.024E-3</v>
      </c>
      <c r="F1024" s="2">
        <f t="shared" si="32"/>
        <v>1</v>
      </c>
      <c r="G1024" s="2">
        <f>STEP①【データ貼付】!A1023</f>
        <v>0</v>
      </c>
      <c r="H1024" s="2">
        <f>STEP①【データ貼付】!B1023</f>
        <v>0</v>
      </c>
      <c r="I1024" s="49">
        <f>STEP①【データ貼付】!C1023</f>
        <v>0</v>
      </c>
      <c r="J1024" s="2">
        <f>STEP①【データ貼付】!F1023</f>
        <v>0</v>
      </c>
      <c r="K1024" s="2">
        <f>STEP①【データ貼付】!G1023</f>
        <v>0</v>
      </c>
      <c r="L1024" s="2">
        <f>STEP①【データ貼付】!H1023</f>
        <v>0</v>
      </c>
      <c r="M1024" s="2">
        <f>STEP①【データ貼付】!I1023</f>
        <v>0</v>
      </c>
      <c r="N1024" s="2">
        <f>STEP①【データ貼付】!J1023</f>
        <v>0</v>
      </c>
      <c r="O1024" s="2">
        <f>STEP①【データ貼付】!K1023</f>
        <v>0</v>
      </c>
    </row>
    <row r="1025" spans="2:15" x14ac:dyDescent="0.15">
      <c r="B1025" s="2" t="str">
        <f t="shared" si="31"/>
        <v>1</v>
      </c>
      <c r="C1025" s="2" t="str">
        <f>J1025&amp;COUNTIF($J$3:J1025,J1025)</f>
        <v>0278</v>
      </c>
      <c r="D1025" s="51" t="str">
        <f>STEP①【データ貼付】!D1024&amp;STEP①【データ貼付】!E1024</f>
        <v/>
      </c>
      <c r="E1025" s="16">
        <f>STEP①【データ貼付】!G1024+ROW()/1000000</f>
        <v>1.0250000000000001E-3</v>
      </c>
      <c r="F1025" s="2">
        <f t="shared" si="32"/>
        <v>1</v>
      </c>
      <c r="G1025" s="2">
        <f>STEP①【データ貼付】!A1024</f>
        <v>0</v>
      </c>
      <c r="H1025" s="2">
        <f>STEP①【データ貼付】!B1024</f>
        <v>0</v>
      </c>
      <c r="I1025" s="49">
        <f>STEP①【データ貼付】!C1024</f>
        <v>0</v>
      </c>
      <c r="J1025" s="2">
        <f>STEP①【データ貼付】!F1024</f>
        <v>0</v>
      </c>
      <c r="K1025" s="2">
        <f>STEP①【データ貼付】!G1024</f>
        <v>0</v>
      </c>
      <c r="L1025" s="2">
        <f>STEP①【データ貼付】!H1024</f>
        <v>0</v>
      </c>
      <c r="M1025" s="2">
        <f>STEP①【データ貼付】!I1024</f>
        <v>0</v>
      </c>
      <c r="N1025" s="2">
        <f>STEP①【データ貼付】!J1024</f>
        <v>0</v>
      </c>
      <c r="O1025" s="2">
        <f>STEP①【データ貼付】!K1024</f>
        <v>0</v>
      </c>
    </row>
    <row r="1026" spans="2:15" x14ac:dyDescent="0.15">
      <c r="B1026" s="2" t="str">
        <f t="shared" si="31"/>
        <v>1</v>
      </c>
      <c r="C1026" s="2" t="str">
        <f>J1026&amp;COUNTIF($J$3:J1026,J1026)</f>
        <v>0279</v>
      </c>
      <c r="D1026" s="51" t="str">
        <f>STEP①【データ貼付】!D1025&amp;STEP①【データ貼付】!E1025</f>
        <v/>
      </c>
      <c r="E1026" s="16">
        <f>STEP①【データ貼付】!G1025+ROW()/1000000</f>
        <v>1.026E-3</v>
      </c>
      <c r="F1026" s="2">
        <f t="shared" si="32"/>
        <v>1</v>
      </c>
      <c r="G1026" s="2">
        <f>STEP①【データ貼付】!A1025</f>
        <v>0</v>
      </c>
      <c r="H1026" s="2">
        <f>STEP①【データ貼付】!B1025</f>
        <v>0</v>
      </c>
      <c r="I1026" s="49">
        <f>STEP①【データ貼付】!C1025</f>
        <v>0</v>
      </c>
      <c r="J1026" s="2">
        <f>STEP①【データ貼付】!F1025</f>
        <v>0</v>
      </c>
      <c r="K1026" s="2">
        <f>STEP①【データ貼付】!G1025</f>
        <v>0</v>
      </c>
      <c r="L1026" s="2">
        <f>STEP①【データ貼付】!H1025</f>
        <v>0</v>
      </c>
      <c r="M1026" s="2">
        <f>STEP①【データ貼付】!I1025</f>
        <v>0</v>
      </c>
      <c r="N1026" s="2">
        <f>STEP①【データ貼付】!J1025</f>
        <v>0</v>
      </c>
      <c r="O1026" s="2">
        <f>STEP①【データ貼付】!K1025</f>
        <v>0</v>
      </c>
    </row>
    <row r="1027" spans="2:15" x14ac:dyDescent="0.15">
      <c r="B1027" s="2" t="str">
        <f t="shared" si="31"/>
        <v>1</v>
      </c>
      <c r="C1027" s="2" t="str">
        <f>J1027&amp;COUNTIF($J$3:J1027,J1027)</f>
        <v>0280</v>
      </c>
      <c r="D1027" s="51" t="str">
        <f>STEP①【データ貼付】!D1026&amp;STEP①【データ貼付】!E1026</f>
        <v/>
      </c>
      <c r="E1027" s="16">
        <f>STEP①【データ貼付】!G1026+ROW()/1000000</f>
        <v>1.0269999999999999E-3</v>
      </c>
      <c r="F1027" s="2">
        <f t="shared" si="32"/>
        <v>1</v>
      </c>
      <c r="G1027" s="2">
        <f>STEP①【データ貼付】!A1026</f>
        <v>0</v>
      </c>
      <c r="H1027" s="2">
        <f>STEP①【データ貼付】!B1026</f>
        <v>0</v>
      </c>
      <c r="I1027" s="49">
        <f>STEP①【データ貼付】!C1026</f>
        <v>0</v>
      </c>
      <c r="J1027" s="2">
        <f>STEP①【データ貼付】!F1026</f>
        <v>0</v>
      </c>
      <c r="K1027" s="2">
        <f>STEP①【データ貼付】!G1026</f>
        <v>0</v>
      </c>
      <c r="L1027" s="2">
        <f>STEP①【データ貼付】!H1026</f>
        <v>0</v>
      </c>
      <c r="M1027" s="2">
        <f>STEP①【データ貼付】!I1026</f>
        <v>0</v>
      </c>
      <c r="N1027" s="2">
        <f>STEP①【データ貼付】!J1026</f>
        <v>0</v>
      </c>
      <c r="O1027" s="2">
        <f>STEP①【データ貼付】!K1026</f>
        <v>0</v>
      </c>
    </row>
    <row r="1028" spans="2:15" x14ac:dyDescent="0.15">
      <c r="B1028" s="2" t="str">
        <f t="shared" ref="B1028:B1091" si="33">D1028&amp;F1028</f>
        <v>1</v>
      </c>
      <c r="C1028" s="2" t="str">
        <f>J1028&amp;COUNTIF($J$3:J1028,J1028)</f>
        <v>0281</v>
      </c>
      <c r="D1028" s="51" t="str">
        <f>STEP①【データ貼付】!D1027&amp;STEP①【データ貼付】!E1027</f>
        <v/>
      </c>
      <c r="E1028" s="16">
        <f>STEP①【データ貼付】!G1027+ROW()/1000000</f>
        <v>1.0280000000000001E-3</v>
      </c>
      <c r="F1028" s="2">
        <f t="shared" ref="F1028:F1091" si="34">SUMPRODUCT(($D$3:$D$685=D1028)*($E$3:$E$685&gt;E1028))+1</f>
        <v>1</v>
      </c>
      <c r="G1028" s="2">
        <f>STEP①【データ貼付】!A1027</f>
        <v>0</v>
      </c>
      <c r="H1028" s="2">
        <f>STEP①【データ貼付】!B1027</f>
        <v>0</v>
      </c>
      <c r="I1028" s="49">
        <f>STEP①【データ貼付】!C1027</f>
        <v>0</v>
      </c>
      <c r="J1028" s="2">
        <f>STEP①【データ貼付】!F1027</f>
        <v>0</v>
      </c>
      <c r="K1028" s="2">
        <f>STEP①【データ貼付】!G1027</f>
        <v>0</v>
      </c>
      <c r="L1028" s="2">
        <f>STEP①【データ貼付】!H1027</f>
        <v>0</v>
      </c>
      <c r="M1028" s="2">
        <f>STEP①【データ貼付】!I1027</f>
        <v>0</v>
      </c>
      <c r="N1028" s="2">
        <f>STEP①【データ貼付】!J1027</f>
        <v>0</v>
      </c>
      <c r="O1028" s="2">
        <f>STEP①【データ貼付】!K1027</f>
        <v>0</v>
      </c>
    </row>
    <row r="1029" spans="2:15" x14ac:dyDescent="0.15">
      <c r="B1029" s="2" t="str">
        <f t="shared" si="33"/>
        <v>1</v>
      </c>
      <c r="C1029" s="2" t="str">
        <f>J1029&amp;COUNTIF($J$3:J1029,J1029)</f>
        <v>0282</v>
      </c>
      <c r="D1029" s="51" t="str">
        <f>STEP①【データ貼付】!D1028&amp;STEP①【データ貼付】!E1028</f>
        <v/>
      </c>
      <c r="E1029" s="16">
        <f>STEP①【データ貼付】!G1028+ROW()/1000000</f>
        <v>1.029E-3</v>
      </c>
      <c r="F1029" s="2">
        <f t="shared" si="34"/>
        <v>1</v>
      </c>
      <c r="G1029" s="2">
        <f>STEP①【データ貼付】!A1028</f>
        <v>0</v>
      </c>
      <c r="H1029" s="2">
        <f>STEP①【データ貼付】!B1028</f>
        <v>0</v>
      </c>
      <c r="I1029" s="49">
        <f>STEP①【データ貼付】!C1028</f>
        <v>0</v>
      </c>
      <c r="J1029" s="2">
        <f>STEP①【データ貼付】!F1028</f>
        <v>0</v>
      </c>
      <c r="K1029" s="2">
        <f>STEP①【データ貼付】!G1028</f>
        <v>0</v>
      </c>
      <c r="L1029" s="2">
        <f>STEP①【データ貼付】!H1028</f>
        <v>0</v>
      </c>
      <c r="M1029" s="2">
        <f>STEP①【データ貼付】!I1028</f>
        <v>0</v>
      </c>
      <c r="N1029" s="2">
        <f>STEP①【データ貼付】!J1028</f>
        <v>0</v>
      </c>
      <c r="O1029" s="2">
        <f>STEP①【データ貼付】!K1028</f>
        <v>0</v>
      </c>
    </row>
    <row r="1030" spans="2:15" x14ac:dyDescent="0.15">
      <c r="B1030" s="2" t="str">
        <f t="shared" si="33"/>
        <v>1</v>
      </c>
      <c r="C1030" s="2" t="str">
        <f>J1030&amp;COUNTIF($J$3:J1030,J1030)</f>
        <v>0283</v>
      </c>
      <c r="D1030" s="51" t="str">
        <f>STEP①【データ貼付】!D1029&amp;STEP①【データ貼付】!E1029</f>
        <v/>
      </c>
      <c r="E1030" s="16">
        <f>STEP①【データ貼付】!G1029+ROW()/1000000</f>
        <v>1.0300000000000001E-3</v>
      </c>
      <c r="F1030" s="2">
        <f t="shared" si="34"/>
        <v>1</v>
      </c>
      <c r="G1030" s="2">
        <f>STEP①【データ貼付】!A1029</f>
        <v>0</v>
      </c>
      <c r="H1030" s="2">
        <f>STEP①【データ貼付】!B1029</f>
        <v>0</v>
      </c>
      <c r="I1030" s="49">
        <f>STEP①【データ貼付】!C1029</f>
        <v>0</v>
      </c>
      <c r="J1030" s="2">
        <f>STEP①【データ貼付】!F1029</f>
        <v>0</v>
      </c>
      <c r="K1030" s="2">
        <f>STEP①【データ貼付】!G1029</f>
        <v>0</v>
      </c>
      <c r="L1030" s="2">
        <f>STEP①【データ貼付】!H1029</f>
        <v>0</v>
      </c>
      <c r="M1030" s="2">
        <f>STEP①【データ貼付】!I1029</f>
        <v>0</v>
      </c>
      <c r="N1030" s="2">
        <f>STEP①【データ貼付】!J1029</f>
        <v>0</v>
      </c>
      <c r="O1030" s="2">
        <f>STEP①【データ貼付】!K1029</f>
        <v>0</v>
      </c>
    </row>
    <row r="1031" spans="2:15" x14ac:dyDescent="0.15">
      <c r="B1031" s="2" t="str">
        <f t="shared" si="33"/>
        <v>1</v>
      </c>
      <c r="C1031" s="2" t="str">
        <f>J1031&amp;COUNTIF($J$3:J1031,J1031)</f>
        <v>0284</v>
      </c>
      <c r="D1031" s="51" t="str">
        <f>STEP①【データ貼付】!D1030&amp;STEP①【データ貼付】!E1030</f>
        <v/>
      </c>
      <c r="E1031" s="16">
        <f>STEP①【データ貼付】!G1030+ROW()/1000000</f>
        <v>1.031E-3</v>
      </c>
      <c r="F1031" s="2">
        <f t="shared" si="34"/>
        <v>1</v>
      </c>
      <c r="G1031" s="2">
        <f>STEP①【データ貼付】!A1030</f>
        <v>0</v>
      </c>
      <c r="H1031" s="2">
        <f>STEP①【データ貼付】!B1030</f>
        <v>0</v>
      </c>
      <c r="I1031" s="49">
        <f>STEP①【データ貼付】!C1030</f>
        <v>0</v>
      </c>
      <c r="J1031" s="2">
        <f>STEP①【データ貼付】!F1030</f>
        <v>0</v>
      </c>
      <c r="K1031" s="2">
        <f>STEP①【データ貼付】!G1030</f>
        <v>0</v>
      </c>
      <c r="L1031" s="2">
        <f>STEP①【データ貼付】!H1030</f>
        <v>0</v>
      </c>
      <c r="M1031" s="2">
        <f>STEP①【データ貼付】!I1030</f>
        <v>0</v>
      </c>
      <c r="N1031" s="2">
        <f>STEP①【データ貼付】!J1030</f>
        <v>0</v>
      </c>
      <c r="O1031" s="2">
        <f>STEP①【データ貼付】!K1030</f>
        <v>0</v>
      </c>
    </row>
    <row r="1032" spans="2:15" x14ac:dyDescent="0.15">
      <c r="B1032" s="2" t="str">
        <f t="shared" si="33"/>
        <v>1</v>
      </c>
      <c r="C1032" s="2" t="str">
        <f>J1032&amp;COUNTIF($J$3:J1032,J1032)</f>
        <v>0285</v>
      </c>
      <c r="D1032" s="51" t="str">
        <f>STEP①【データ貼付】!D1031&amp;STEP①【データ貼付】!E1031</f>
        <v/>
      </c>
      <c r="E1032" s="16">
        <f>STEP①【データ貼付】!G1031+ROW()/1000000</f>
        <v>1.0319999999999999E-3</v>
      </c>
      <c r="F1032" s="2">
        <f t="shared" si="34"/>
        <v>1</v>
      </c>
      <c r="G1032" s="2">
        <f>STEP①【データ貼付】!A1031</f>
        <v>0</v>
      </c>
      <c r="H1032" s="2">
        <f>STEP①【データ貼付】!B1031</f>
        <v>0</v>
      </c>
      <c r="I1032" s="49">
        <f>STEP①【データ貼付】!C1031</f>
        <v>0</v>
      </c>
      <c r="J1032" s="2">
        <f>STEP①【データ貼付】!F1031</f>
        <v>0</v>
      </c>
      <c r="K1032" s="2">
        <f>STEP①【データ貼付】!G1031</f>
        <v>0</v>
      </c>
      <c r="L1032" s="2">
        <f>STEP①【データ貼付】!H1031</f>
        <v>0</v>
      </c>
      <c r="M1032" s="2">
        <f>STEP①【データ貼付】!I1031</f>
        <v>0</v>
      </c>
      <c r="N1032" s="2">
        <f>STEP①【データ貼付】!J1031</f>
        <v>0</v>
      </c>
      <c r="O1032" s="2">
        <f>STEP①【データ貼付】!K1031</f>
        <v>0</v>
      </c>
    </row>
    <row r="1033" spans="2:15" x14ac:dyDescent="0.15">
      <c r="B1033" s="2" t="str">
        <f t="shared" si="33"/>
        <v>1</v>
      </c>
      <c r="C1033" s="2" t="str">
        <f>J1033&amp;COUNTIF($J$3:J1033,J1033)</f>
        <v>0286</v>
      </c>
      <c r="D1033" s="51" t="str">
        <f>STEP①【データ貼付】!D1032&amp;STEP①【データ貼付】!E1032</f>
        <v/>
      </c>
      <c r="E1033" s="16">
        <f>STEP①【データ貼付】!G1032+ROW()/1000000</f>
        <v>1.0330000000000001E-3</v>
      </c>
      <c r="F1033" s="2">
        <f t="shared" si="34"/>
        <v>1</v>
      </c>
      <c r="G1033" s="2">
        <f>STEP①【データ貼付】!A1032</f>
        <v>0</v>
      </c>
      <c r="H1033" s="2">
        <f>STEP①【データ貼付】!B1032</f>
        <v>0</v>
      </c>
      <c r="I1033" s="49">
        <f>STEP①【データ貼付】!C1032</f>
        <v>0</v>
      </c>
      <c r="J1033" s="2">
        <f>STEP①【データ貼付】!F1032</f>
        <v>0</v>
      </c>
      <c r="K1033" s="2">
        <f>STEP①【データ貼付】!G1032</f>
        <v>0</v>
      </c>
      <c r="L1033" s="2">
        <f>STEP①【データ貼付】!H1032</f>
        <v>0</v>
      </c>
      <c r="M1033" s="2">
        <f>STEP①【データ貼付】!I1032</f>
        <v>0</v>
      </c>
      <c r="N1033" s="2">
        <f>STEP①【データ貼付】!J1032</f>
        <v>0</v>
      </c>
      <c r="O1033" s="2">
        <f>STEP①【データ貼付】!K1032</f>
        <v>0</v>
      </c>
    </row>
    <row r="1034" spans="2:15" x14ac:dyDescent="0.15">
      <c r="B1034" s="2" t="str">
        <f t="shared" si="33"/>
        <v>1</v>
      </c>
      <c r="C1034" s="2" t="str">
        <f>J1034&amp;COUNTIF($J$3:J1034,J1034)</f>
        <v>0287</v>
      </c>
      <c r="D1034" s="51" t="str">
        <f>STEP①【データ貼付】!D1033&amp;STEP①【データ貼付】!E1033</f>
        <v/>
      </c>
      <c r="E1034" s="16">
        <f>STEP①【データ貼付】!G1033+ROW()/1000000</f>
        <v>1.034E-3</v>
      </c>
      <c r="F1034" s="2">
        <f t="shared" si="34"/>
        <v>1</v>
      </c>
      <c r="G1034" s="2">
        <f>STEP①【データ貼付】!A1033</f>
        <v>0</v>
      </c>
      <c r="H1034" s="2">
        <f>STEP①【データ貼付】!B1033</f>
        <v>0</v>
      </c>
      <c r="I1034" s="49">
        <f>STEP①【データ貼付】!C1033</f>
        <v>0</v>
      </c>
      <c r="J1034" s="2">
        <f>STEP①【データ貼付】!F1033</f>
        <v>0</v>
      </c>
      <c r="K1034" s="2">
        <f>STEP①【データ貼付】!G1033</f>
        <v>0</v>
      </c>
      <c r="L1034" s="2">
        <f>STEP①【データ貼付】!H1033</f>
        <v>0</v>
      </c>
      <c r="M1034" s="2">
        <f>STEP①【データ貼付】!I1033</f>
        <v>0</v>
      </c>
      <c r="N1034" s="2">
        <f>STEP①【データ貼付】!J1033</f>
        <v>0</v>
      </c>
      <c r="O1034" s="2">
        <f>STEP①【データ貼付】!K1033</f>
        <v>0</v>
      </c>
    </row>
    <row r="1035" spans="2:15" x14ac:dyDescent="0.15">
      <c r="B1035" s="2" t="str">
        <f t="shared" si="33"/>
        <v>1</v>
      </c>
      <c r="C1035" s="2" t="str">
        <f>J1035&amp;COUNTIF($J$3:J1035,J1035)</f>
        <v>0288</v>
      </c>
      <c r="D1035" s="51" t="str">
        <f>STEP①【データ貼付】!D1034&amp;STEP①【データ貼付】!E1034</f>
        <v/>
      </c>
      <c r="E1035" s="16">
        <f>STEP①【データ貼付】!G1034+ROW()/1000000</f>
        <v>1.0349999999999999E-3</v>
      </c>
      <c r="F1035" s="2">
        <f t="shared" si="34"/>
        <v>1</v>
      </c>
      <c r="G1035" s="2">
        <f>STEP①【データ貼付】!A1034</f>
        <v>0</v>
      </c>
      <c r="H1035" s="2">
        <f>STEP①【データ貼付】!B1034</f>
        <v>0</v>
      </c>
      <c r="I1035" s="49">
        <f>STEP①【データ貼付】!C1034</f>
        <v>0</v>
      </c>
      <c r="J1035" s="2">
        <f>STEP①【データ貼付】!F1034</f>
        <v>0</v>
      </c>
      <c r="K1035" s="2">
        <f>STEP①【データ貼付】!G1034</f>
        <v>0</v>
      </c>
      <c r="L1035" s="2">
        <f>STEP①【データ貼付】!H1034</f>
        <v>0</v>
      </c>
      <c r="M1035" s="2">
        <f>STEP①【データ貼付】!I1034</f>
        <v>0</v>
      </c>
      <c r="N1035" s="2">
        <f>STEP①【データ貼付】!J1034</f>
        <v>0</v>
      </c>
      <c r="O1035" s="2">
        <f>STEP①【データ貼付】!K1034</f>
        <v>0</v>
      </c>
    </row>
    <row r="1036" spans="2:15" x14ac:dyDescent="0.15">
      <c r="B1036" s="2" t="str">
        <f t="shared" si="33"/>
        <v>1</v>
      </c>
      <c r="C1036" s="2" t="str">
        <f>J1036&amp;COUNTIF($J$3:J1036,J1036)</f>
        <v>0289</v>
      </c>
      <c r="D1036" s="51" t="str">
        <f>STEP①【データ貼付】!D1035&amp;STEP①【データ貼付】!E1035</f>
        <v/>
      </c>
      <c r="E1036" s="16">
        <f>STEP①【データ貼付】!G1035+ROW()/1000000</f>
        <v>1.036E-3</v>
      </c>
      <c r="F1036" s="2">
        <f t="shared" si="34"/>
        <v>1</v>
      </c>
      <c r="G1036" s="2">
        <f>STEP①【データ貼付】!A1035</f>
        <v>0</v>
      </c>
      <c r="H1036" s="2">
        <f>STEP①【データ貼付】!B1035</f>
        <v>0</v>
      </c>
      <c r="I1036" s="49">
        <f>STEP①【データ貼付】!C1035</f>
        <v>0</v>
      </c>
      <c r="J1036" s="2">
        <f>STEP①【データ貼付】!F1035</f>
        <v>0</v>
      </c>
      <c r="K1036" s="2">
        <f>STEP①【データ貼付】!G1035</f>
        <v>0</v>
      </c>
      <c r="L1036" s="2">
        <f>STEP①【データ貼付】!H1035</f>
        <v>0</v>
      </c>
      <c r="M1036" s="2">
        <f>STEP①【データ貼付】!I1035</f>
        <v>0</v>
      </c>
      <c r="N1036" s="2">
        <f>STEP①【データ貼付】!J1035</f>
        <v>0</v>
      </c>
      <c r="O1036" s="2">
        <f>STEP①【データ貼付】!K1035</f>
        <v>0</v>
      </c>
    </row>
    <row r="1037" spans="2:15" x14ac:dyDescent="0.15">
      <c r="B1037" s="2" t="str">
        <f t="shared" si="33"/>
        <v>1</v>
      </c>
      <c r="C1037" s="2" t="str">
        <f>J1037&amp;COUNTIF($J$3:J1037,J1037)</f>
        <v>0290</v>
      </c>
      <c r="D1037" s="51" t="str">
        <f>STEP①【データ貼付】!D1036&amp;STEP①【データ貼付】!E1036</f>
        <v/>
      </c>
      <c r="E1037" s="16">
        <f>STEP①【データ貼付】!G1036+ROW()/1000000</f>
        <v>1.0369999999999999E-3</v>
      </c>
      <c r="F1037" s="2">
        <f t="shared" si="34"/>
        <v>1</v>
      </c>
      <c r="G1037" s="2">
        <f>STEP①【データ貼付】!A1036</f>
        <v>0</v>
      </c>
      <c r="H1037" s="2">
        <f>STEP①【データ貼付】!B1036</f>
        <v>0</v>
      </c>
      <c r="I1037" s="49">
        <f>STEP①【データ貼付】!C1036</f>
        <v>0</v>
      </c>
      <c r="J1037" s="2">
        <f>STEP①【データ貼付】!F1036</f>
        <v>0</v>
      </c>
      <c r="K1037" s="2">
        <f>STEP①【データ貼付】!G1036</f>
        <v>0</v>
      </c>
      <c r="L1037" s="2">
        <f>STEP①【データ貼付】!H1036</f>
        <v>0</v>
      </c>
      <c r="M1037" s="2">
        <f>STEP①【データ貼付】!I1036</f>
        <v>0</v>
      </c>
      <c r="N1037" s="2">
        <f>STEP①【データ貼付】!J1036</f>
        <v>0</v>
      </c>
      <c r="O1037" s="2">
        <f>STEP①【データ貼付】!K1036</f>
        <v>0</v>
      </c>
    </row>
    <row r="1038" spans="2:15" x14ac:dyDescent="0.15">
      <c r="B1038" s="2" t="str">
        <f t="shared" si="33"/>
        <v>1</v>
      </c>
      <c r="C1038" s="2" t="str">
        <f>J1038&amp;COUNTIF($J$3:J1038,J1038)</f>
        <v>0291</v>
      </c>
      <c r="D1038" s="51" t="str">
        <f>STEP①【データ貼付】!D1037&amp;STEP①【データ貼付】!E1037</f>
        <v/>
      </c>
      <c r="E1038" s="16">
        <f>STEP①【データ貼付】!G1037+ROW()/1000000</f>
        <v>1.0380000000000001E-3</v>
      </c>
      <c r="F1038" s="2">
        <f t="shared" si="34"/>
        <v>1</v>
      </c>
      <c r="G1038" s="2">
        <f>STEP①【データ貼付】!A1037</f>
        <v>0</v>
      </c>
      <c r="H1038" s="2">
        <f>STEP①【データ貼付】!B1037</f>
        <v>0</v>
      </c>
      <c r="I1038" s="49">
        <f>STEP①【データ貼付】!C1037</f>
        <v>0</v>
      </c>
      <c r="J1038" s="2">
        <f>STEP①【データ貼付】!F1037</f>
        <v>0</v>
      </c>
      <c r="K1038" s="2">
        <f>STEP①【データ貼付】!G1037</f>
        <v>0</v>
      </c>
      <c r="L1038" s="2">
        <f>STEP①【データ貼付】!H1037</f>
        <v>0</v>
      </c>
      <c r="M1038" s="2">
        <f>STEP①【データ貼付】!I1037</f>
        <v>0</v>
      </c>
      <c r="N1038" s="2">
        <f>STEP①【データ貼付】!J1037</f>
        <v>0</v>
      </c>
      <c r="O1038" s="2">
        <f>STEP①【データ貼付】!K1037</f>
        <v>0</v>
      </c>
    </row>
    <row r="1039" spans="2:15" x14ac:dyDescent="0.15">
      <c r="B1039" s="2" t="str">
        <f t="shared" si="33"/>
        <v>1</v>
      </c>
      <c r="C1039" s="2" t="str">
        <f>J1039&amp;COUNTIF($J$3:J1039,J1039)</f>
        <v>0292</v>
      </c>
      <c r="D1039" s="51" t="str">
        <f>STEP①【データ貼付】!D1038&amp;STEP①【データ貼付】!E1038</f>
        <v/>
      </c>
      <c r="E1039" s="16">
        <f>STEP①【データ貼付】!G1038+ROW()/1000000</f>
        <v>1.039E-3</v>
      </c>
      <c r="F1039" s="2">
        <f t="shared" si="34"/>
        <v>1</v>
      </c>
      <c r="G1039" s="2">
        <f>STEP①【データ貼付】!A1038</f>
        <v>0</v>
      </c>
      <c r="H1039" s="2">
        <f>STEP①【データ貼付】!B1038</f>
        <v>0</v>
      </c>
      <c r="I1039" s="49">
        <f>STEP①【データ貼付】!C1038</f>
        <v>0</v>
      </c>
      <c r="J1039" s="2">
        <f>STEP①【データ貼付】!F1038</f>
        <v>0</v>
      </c>
      <c r="K1039" s="2">
        <f>STEP①【データ貼付】!G1038</f>
        <v>0</v>
      </c>
      <c r="L1039" s="2">
        <f>STEP①【データ貼付】!H1038</f>
        <v>0</v>
      </c>
      <c r="M1039" s="2">
        <f>STEP①【データ貼付】!I1038</f>
        <v>0</v>
      </c>
      <c r="N1039" s="2">
        <f>STEP①【データ貼付】!J1038</f>
        <v>0</v>
      </c>
      <c r="O1039" s="2">
        <f>STEP①【データ貼付】!K1038</f>
        <v>0</v>
      </c>
    </row>
    <row r="1040" spans="2:15" x14ac:dyDescent="0.15">
      <c r="B1040" s="2" t="str">
        <f t="shared" si="33"/>
        <v>1</v>
      </c>
      <c r="C1040" s="2" t="str">
        <f>J1040&amp;COUNTIF($J$3:J1040,J1040)</f>
        <v>0293</v>
      </c>
      <c r="D1040" s="51" t="str">
        <f>STEP①【データ貼付】!D1039&amp;STEP①【データ貼付】!E1039</f>
        <v/>
      </c>
      <c r="E1040" s="16">
        <f>STEP①【データ貼付】!G1039+ROW()/1000000</f>
        <v>1.0399999999999999E-3</v>
      </c>
      <c r="F1040" s="2">
        <f t="shared" si="34"/>
        <v>1</v>
      </c>
      <c r="G1040" s="2">
        <f>STEP①【データ貼付】!A1039</f>
        <v>0</v>
      </c>
      <c r="H1040" s="2">
        <f>STEP①【データ貼付】!B1039</f>
        <v>0</v>
      </c>
      <c r="I1040" s="49">
        <f>STEP①【データ貼付】!C1039</f>
        <v>0</v>
      </c>
      <c r="J1040" s="2">
        <f>STEP①【データ貼付】!F1039</f>
        <v>0</v>
      </c>
      <c r="K1040" s="2">
        <f>STEP①【データ貼付】!G1039</f>
        <v>0</v>
      </c>
      <c r="L1040" s="2">
        <f>STEP①【データ貼付】!H1039</f>
        <v>0</v>
      </c>
      <c r="M1040" s="2">
        <f>STEP①【データ貼付】!I1039</f>
        <v>0</v>
      </c>
      <c r="N1040" s="2">
        <f>STEP①【データ貼付】!J1039</f>
        <v>0</v>
      </c>
      <c r="O1040" s="2">
        <f>STEP①【データ貼付】!K1039</f>
        <v>0</v>
      </c>
    </row>
    <row r="1041" spans="2:15" x14ac:dyDescent="0.15">
      <c r="B1041" s="2" t="str">
        <f t="shared" si="33"/>
        <v>1</v>
      </c>
      <c r="C1041" s="2" t="str">
        <f>J1041&amp;COUNTIF($J$3:J1041,J1041)</f>
        <v>0294</v>
      </c>
      <c r="D1041" s="51" t="str">
        <f>STEP①【データ貼付】!D1040&amp;STEP①【データ貼付】!E1040</f>
        <v/>
      </c>
      <c r="E1041" s="16">
        <f>STEP①【データ貼付】!G1040+ROW()/1000000</f>
        <v>1.041E-3</v>
      </c>
      <c r="F1041" s="2">
        <f t="shared" si="34"/>
        <v>1</v>
      </c>
      <c r="G1041" s="2">
        <f>STEP①【データ貼付】!A1040</f>
        <v>0</v>
      </c>
      <c r="H1041" s="2">
        <f>STEP①【データ貼付】!B1040</f>
        <v>0</v>
      </c>
      <c r="I1041" s="49">
        <f>STEP①【データ貼付】!C1040</f>
        <v>0</v>
      </c>
      <c r="J1041" s="2">
        <f>STEP①【データ貼付】!F1040</f>
        <v>0</v>
      </c>
      <c r="K1041" s="2">
        <f>STEP①【データ貼付】!G1040</f>
        <v>0</v>
      </c>
      <c r="L1041" s="2">
        <f>STEP①【データ貼付】!H1040</f>
        <v>0</v>
      </c>
      <c r="M1041" s="2">
        <f>STEP①【データ貼付】!I1040</f>
        <v>0</v>
      </c>
      <c r="N1041" s="2">
        <f>STEP①【データ貼付】!J1040</f>
        <v>0</v>
      </c>
      <c r="O1041" s="2">
        <f>STEP①【データ貼付】!K1040</f>
        <v>0</v>
      </c>
    </row>
    <row r="1042" spans="2:15" x14ac:dyDescent="0.15">
      <c r="B1042" s="2" t="str">
        <f t="shared" si="33"/>
        <v>1</v>
      </c>
      <c r="C1042" s="2" t="str">
        <f>J1042&amp;COUNTIF($J$3:J1042,J1042)</f>
        <v>0295</v>
      </c>
      <c r="D1042" s="51" t="str">
        <f>STEP①【データ貼付】!D1041&amp;STEP①【データ貼付】!E1041</f>
        <v/>
      </c>
      <c r="E1042" s="16">
        <f>STEP①【データ貼付】!G1041+ROW()/1000000</f>
        <v>1.042E-3</v>
      </c>
      <c r="F1042" s="2">
        <f t="shared" si="34"/>
        <v>1</v>
      </c>
      <c r="G1042" s="2">
        <f>STEP①【データ貼付】!A1041</f>
        <v>0</v>
      </c>
      <c r="H1042" s="2">
        <f>STEP①【データ貼付】!B1041</f>
        <v>0</v>
      </c>
      <c r="I1042" s="49">
        <f>STEP①【データ貼付】!C1041</f>
        <v>0</v>
      </c>
      <c r="J1042" s="2">
        <f>STEP①【データ貼付】!F1041</f>
        <v>0</v>
      </c>
      <c r="K1042" s="2">
        <f>STEP①【データ貼付】!G1041</f>
        <v>0</v>
      </c>
      <c r="L1042" s="2">
        <f>STEP①【データ貼付】!H1041</f>
        <v>0</v>
      </c>
      <c r="M1042" s="2">
        <f>STEP①【データ貼付】!I1041</f>
        <v>0</v>
      </c>
      <c r="N1042" s="2">
        <f>STEP①【データ貼付】!J1041</f>
        <v>0</v>
      </c>
      <c r="O1042" s="2">
        <f>STEP①【データ貼付】!K1041</f>
        <v>0</v>
      </c>
    </row>
    <row r="1043" spans="2:15" x14ac:dyDescent="0.15">
      <c r="B1043" s="2" t="str">
        <f t="shared" si="33"/>
        <v>1</v>
      </c>
      <c r="C1043" s="2" t="str">
        <f>J1043&amp;COUNTIF($J$3:J1043,J1043)</f>
        <v>0296</v>
      </c>
      <c r="D1043" s="51" t="str">
        <f>STEP①【データ貼付】!D1042&amp;STEP①【データ貼付】!E1042</f>
        <v/>
      </c>
      <c r="E1043" s="16">
        <f>STEP①【データ貼付】!G1042+ROW()/1000000</f>
        <v>1.0430000000000001E-3</v>
      </c>
      <c r="F1043" s="2">
        <f t="shared" si="34"/>
        <v>1</v>
      </c>
      <c r="G1043" s="2">
        <f>STEP①【データ貼付】!A1042</f>
        <v>0</v>
      </c>
      <c r="H1043" s="2">
        <f>STEP①【データ貼付】!B1042</f>
        <v>0</v>
      </c>
      <c r="I1043" s="49">
        <f>STEP①【データ貼付】!C1042</f>
        <v>0</v>
      </c>
      <c r="J1043" s="2">
        <f>STEP①【データ貼付】!F1042</f>
        <v>0</v>
      </c>
      <c r="K1043" s="2">
        <f>STEP①【データ貼付】!G1042</f>
        <v>0</v>
      </c>
      <c r="L1043" s="2">
        <f>STEP①【データ貼付】!H1042</f>
        <v>0</v>
      </c>
      <c r="M1043" s="2">
        <f>STEP①【データ貼付】!I1042</f>
        <v>0</v>
      </c>
      <c r="N1043" s="2">
        <f>STEP①【データ貼付】!J1042</f>
        <v>0</v>
      </c>
      <c r="O1043" s="2">
        <f>STEP①【データ貼付】!K1042</f>
        <v>0</v>
      </c>
    </row>
    <row r="1044" spans="2:15" x14ac:dyDescent="0.15">
      <c r="B1044" s="2" t="str">
        <f t="shared" si="33"/>
        <v>1</v>
      </c>
      <c r="C1044" s="2" t="str">
        <f>J1044&amp;COUNTIF($J$3:J1044,J1044)</f>
        <v>0297</v>
      </c>
      <c r="D1044" s="51" t="str">
        <f>STEP①【データ貼付】!D1043&amp;STEP①【データ貼付】!E1043</f>
        <v/>
      </c>
      <c r="E1044" s="16">
        <f>STEP①【データ貼付】!G1043+ROW()/1000000</f>
        <v>1.044E-3</v>
      </c>
      <c r="F1044" s="2">
        <f t="shared" si="34"/>
        <v>1</v>
      </c>
      <c r="G1044" s="2">
        <f>STEP①【データ貼付】!A1043</f>
        <v>0</v>
      </c>
      <c r="H1044" s="2">
        <f>STEP①【データ貼付】!B1043</f>
        <v>0</v>
      </c>
      <c r="I1044" s="49">
        <f>STEP①【データ貼付】!C1043</f>
        <v>0</v>
      </c>
      <c r="J1044" s="2">
        <f>STEP①【データ貼付】!F1043</f>
        <v>0</v>
      </c>
      <c r="K1044" s="2">
        <f>STEP①【データ貼付】!G1043</f>
        <v>0</v>
      </c>
      <c r="L1044" s="2">
        <f>STEP①【データ貼付】!H1043</f>
        <v>0</v>
      </c>
      <c r="M1044" s="2">
        <f>STEP①【データ貼付】!I1043</f>
        <v>0</v>
      </c>
      <c r="N1044" s="2">
        <f>STEP①【データ貼付】!J1043</f>
        <v>0</v>
      </c>
      <c r="O1044" s="2">
        <f>STEP①【データ貼付】!K1043</f>
        <v>0</v>
      </c>
    </row>
    <row r="1045" spans="2:15" x14ac:dyDescent="0.15">
      <c r="B1045" s="2" t="str">
        <f t="shared" si="33"/>
        <v>1</v>
      </c>
      <c r="C1045" s="2" t="str">
        <f>J1045&amp;COUNTIF($J$3:J1045,J1045)</f>
        <v>0298</v>
      </c>
      <c r="D1045" s="51" t="str">
        <f>STEP①【データ貼付】!D1044&amp;STEP①【データ貼付】!E1044</f>
        <v/>
      </c>
      <c r="E1045" s="16">
        <f>STEP①【データ貼付】!G1044+ROW()/1000000</f>
        <v>1.0449999999999999E-3</v>
      </c>
      <c r="F1045" s="2">
        <f t="shared" si="34"/>
        <v>1</v>
      </c>
      <c r="G1045" s="2">
        <f>STEP①【データ貼付】!A1044</f>
        <v>0</v>
      </c>
      <c r="H1045" s="2">
        <f>STEP①【データ貼付】!B1044</f>
        <v>0</v>
      </c>
      <c r="I1045" s="49">
        <f>STEP①【データ貼付】!C1044</f>
        <v>0</v>
      </c>
      <c r="J1045" s="2">
        <f>STEP①【データ貼付】!F1044</f>
        <v>0</v>
      </c>
      <c r="K1045" s="2">
        <f>STEP①【データ貼付】!G1044</f>
        <v>0</v>
      </c>
      <c r="L1045" s="2">
        <f>STEP①【データ貼付】!H1044</f>
        <v>0</v>
      </c>
      <c r="M1045" s="2">
        <f>STEP①【データ貼付】!I1044</f>
        <v>0</v>
      </c>
      <c r="N1045" s="2">
        <f>STEP①【データ貼付】!J1044</f>
        <v>0</v>
      </c>
      <c r="O1045" s="2">
        <f>STEP①【データ貼付】!K1044</f>
        <v>0</v>
      </c>
    </row>
    <row r="1046" spans="2:15" x14ac:dyDescent="0.15">
      <c r="B1046" s="2" t="str">
        <f t="shared" si="33"/>
        <v>1</v>
      </c>
      <c r="C1046" s="2" t="str">
        <f>J1046&amp;COUNTIF($J$3:J1046,J1046)</f>
        <v>0299</v>
      </c>
      <c r="D1046" s="51" t="str">
        <f>STEP①【データ貼付】!D1045&amp;STEP①【データ貼付】!E1045</f>
        <v/>
      </c>
      <c r="E1046" s="16">
        <f>STEP①【データ貼付】!G1045+ROW()/1000000</f>
        <v>1.0460000000000001E-3</v>
      </c>
      <c r="F1046" s="2">
        <f t="shared" si="34"/>
        <v>1</v>
      </c>
      <c r="G1046" s="2">
        <f>STEP①【データ貼付】!A1045</f>
        <v>0</v>
      </c>
      <c r="H1046" s="2">
        <f>STEP①【データ貼付】!B1045</f>
        <v>0</v>
      </c>
      <c r="I1046" s="49">
        <f>STEP①【データ貼付】!C1045</f>
        <v>0</v>
      </c>
      <c r="J1046" s="2">
        <f>STEP①【データ貼付】!F1045</f>
        <v>0</v>
      </c>
      <c r="K1046" s="2">
        <f>STEP①【データ貼付】!G1045</f>
        <v>0</v>
      </c>
      <c r="L1046" s="2">
        <f>STEP①【データ貼付】!H1045</f>
        <v>0</v>
      </c>
      <c r="M1046" s="2">
        <f>STEP①【データ貼付】!I1045</f>
        <v>0</v>
      </c>
      <c r="N1046" s="2">
        <f>STEP①【データ貼付】!J1045</f>
        <v>0</v>
      </c>
      <c r="O1046" s="2">
        <f>STEP①【データ貼付】!K1045</f>
        <v>0</v>
      </c>
    </row>
    <row r="1047" spans="2:15" x14ac:dyDescent="0.15">
      <c r="B1047" s="2" t="str">
        <f t="shared" si="33"/>
        <v>1</v>
      </c>
      <c r="C1047" s="2" t="str">
        <f>J1047&amp;COUNTIF($J$3:J1047,J1047)</f>
        <v>0300</v>
      </c>
      <c r="D1047" s="51" t="str">
        <f>STEP①【データ貼付】!D1046&amp;STEP①【データ貼付】!E1046</f>
        <v/>
      </c>
      <c r="E1047" s="16">
        <f>STEP①【データ貼付】!G1046+ROW()/1000000</f>
        <v>1.047E-3</v>
      </c>
      <c r="F1047" s="2">
        <f t="shared" si="34"/>
        <v>1</v>
      </c>
      <c r="G1047" s="2">
        <f>STEP①【データ貼付】!A1046</f>
        <v>0</v>
      </c>
      <c r="H1047" s="2">
        <f>STEP①【データ貼付】!B1046</f>
        <v>0</v>
      </c>
      <c r="I1047" s="49">
        <f>STEP①【データ貼付】!C1046</f>
        <v>0</v>
      </c>
      <c r="J1047" s="2">
        <f>STEP①【データ貼付】!F1046</f>
        <v>0</v>
      </c>
      <c r="K1047" s="2">
        <f>STEP①【データ貼付】!G1046</f>
        <v>0</v>
      </c>
      <c r="L1047" s="2">
        <f>STEP①【データ貼付】!H1046</f>
        <v>0</v>
      </c>
      <c r="M1047" s="2">
        <f>STEP①【データ貼付】!I1046</f>
        <v>0</v>
      </c>
      <c r="N1047" s="2">
        <f>STEP①【データ貼付】!J1046</f>
        <v>0</v>
      </c>
      <c r="O1047" s="2">
        <f>STEP①【データ貼付】!K1046</f>
        <v>0</v>
      </c>
    </row>
    <row r="1048" spans="2:15" x14ac:dyDescent="0.15">
      <c r="B1048" s="2" t="str">
        <f t="shared" si="33"/>
        <v>1</v>
      </c>
      <c r="C1048" s="2" t="str">
        <f>J1048&amp;COUNTIF($J$3:J1048,J1048)</f>
        <v>0301</v>
      </c>
      <c r="D1048" s="51" t="str">
        <f>STEP①【データ貼付】!D1047&amp;STEP①【データ貼付】!E1047</f>
        <v/>
      </c>
      <c r="E1048" s="16">
        <f>STEP①【データ貼付】!G1047+ROW()/1000000</f>
        <v>1.0480000000000001E-3</v>
      </c>
      <c r="F1048" s="2">
        <f t="shared" si="34"/>
        <v>1</v>
      </c>
      <c r="G1048" s="2">
        <f>STEP①【データ貼付】!A1047</f>
        <v>0</v>
      </c>
      <c r="H1048" s="2">
        <f>STEP①【データ貼付】!B1047</f>
        <v>0</v>
      </c>
      <c r="I1048" s="49">
        <f>STEP①【データ貼付】!C1047</f>
        <v>0</v>
      </c>
      <c r="J1048" s="2">
        <f>STEP①【データ貼付】!F1047</f>
        <v>0</v>
      </c>
      <c r="K1048" s="2">
        <f>STEP①【データ貼付】!G1047</f>
        <v>0</v>
      </c>
      <c r="L1048" s="2">
        <f>STEP①【データ貼付】!H1047</f>
        <v>0</v>
      </c>
      <c r="M1048" s="2">
        <f>STEP①【データ貼付】!I1047</f>
        <v>0</v>
      </c>
      <c r="N1048" s="2">
        <f>STEP①【データ貼付】!J1047</f>
        <v>0</v>
      </c>
      <c r="O1048" s="2">
        <f>STEP①【データ貼付】!K1047</f>
        <v>0</v>
      </c>
    </row>
    <row r="1049" spans="2:15" x14ac:dyDescent="0.15">
      <c r="B1049" s="2" t="str">
        <f t="shared" si="33"/>
        <v>1</v>
      </c>
      <c r="C1049" s="2" t="str">
        <f>J1049&amp;COUNTIF($J$3:J1049,J1049)</f>
        <v>0302</v>
      </c>
      <c r="D1049" s="51" t="str">
        <f>STEP①【データ貼付】!D1048&amp;STEP①【データ貼付】!E1048</f>
        <v/>
      </c>
      <c r="E1049" s="16">
        <f>STEP①【データ貼付】!G1048+ROW()/1000000</f>
        <v>1.049E-3</v>
      </c>
      <c r="F1049" s="2">
        <f t="shared" si="34"/>
        <v>1</v>
      </c>
      <c r="G1049" s="2">
        <f>STEP①【データ貼付】!A1048</f>
        <v>0</v>
      </c>
      <c r="H1049" s="2">
        <f>STEP①【データ貼付】!B1048</f>
        <v>0</v>
      </c>
      <c r="I1049" s="49">
        <f>STEP①【データ貼付】!C1048</f>
        <v>0</v>
      </c>
      <c r="J1049" s="2">
        <f>STEP①【データ貼付】!F1048</f>
        <v>0</v>
      </c>
      <c r="K1049" s="2">
        <f>STEP①【データ貼付】!G1048</f>
        <v>0</v>
      </c>
      <c r="L1049" s="2">
        <f>STEP①【データ貼付】!H1048</f>
        <v>0</v>
      </c>
      <c r="M1049" s="2">
        <f>STEP①【データ貼付】!I1048</f>
        <v>0</v>
      </c>
      <c r="N1049" s="2">
        <f>STEP①【データ貼付】!J1048</f>
        <v>0</v>
      </c>
      <c r="O1049" s="2">
        <f>STEP①【データ貼付】!K1048</f>
        <v>0</v>
      </c>
    </row>
    <row r="1050" spans="2:15" x14ac:dyDescent="0.15">
      <c r="B1050" s="2" t="str">
        <f t="shared" si="33"/>
        <v>1</v>
      </c>
      <c r="C1050" s="2" t="str">
        <f>J1050&amp;COUNTIF($J$3:J1050,J1050)</f>
        <v>0303</v>
      </c>
      <c r="D1050" s="51" t="str">
        <f>STEP①【データ貼付】!D1049&amp;STEP①【データ貼付】!E1049</f>
        <v/>
      </c>
      <c r="E1050" s="16">
        <f>STEP①【データ貼付】!G1049+ROW()/1000000</f>
        <v>1.0499999999999999E-3</v>
      </c>
      <c r="F1050" s="2">
        <f t="shared" si="34"/>
        <v>1</v>
      </c>
      <c r="G1050" s="2">
        <f>STEP①【データ貼付】!A1049</f>
        <v>0</v>
      </c>
      <c r="H1050" s="2">
        <f>STEP①【データ貼付】!B1049</f>
        <v>0</v>
      </c>
      <c r="I1050" s="49">
        <f>STEP①【データ貼付】!C1049</f>
        <v>0</v>
      </c>
      <c r="J1050" s="2">
        <f>STEP①【データ貼付】!F1049</f>
        <v>0</v>
      </c>
      <c r="K1050" s="2">
        <f>STEP①【データ貼付】!G1049</f>
        <v>0</v>
      </c>
      <c r="L1050" s="2">
        <f>STEP①【データ貼付】!H1049</f>
        <v>0</v>
      </c>
      <c r="M1050" s="2">
        <f>STEP①【データ貼付】!I1049</f>
        <v>0</v>
      </c>
      <c r="N1050" s="2">
        <f>STEP①【データ貼付】!J1049</f>
        <v>0</v>
      </c>
      <c r="O1050" s="2">
        <f>STEP①【データ貼付】!K1049</f>
        <v>0</v>
      </c>
    </row>
    <row r="1051" spans="2:15" x14ac:dyDescent="0.15">
      <c r="B1051" s="2" t="str">
        <f t="shared" si="33"/>
        <v>1</v>
      </c>
      <c r="C1051" s="2" t="str">
        <f>J1051&amp;COUNTIF($J$3:J1051,J1051)</f>
        <v>0304</v>
      </c>
      <c r="D1051" s="51" t="str">
        <f>STEP①【データ貼付】!D1050&amp;STEP①【データ貼付】!E1050</f>
        <v/>
      </c>
      <c r="E1051" s="16">
        <f>STEP①【データ貼付】!G1050+ROW()/1000000</f>
        <v>1.0510000000000001E-3</v>
      </c>
      <c r="F1051" s="2">
        <f t="shared" si="34"/>
        <v>1</v>
      </c>
      <c r="G1051" s="2">
        <f>STEP①【データ貼付】!A1050</f>
        <v>0</v>
      </c>
      <c r="H1051" s="2">
        <f>STEP①【データ貼付】!B1050</f>
        <v>0</v>
      </c>
      <c r="I1051" s="49">
        <f>STEP①【データ貼付】!C1050</f>
        <v>0</v>
      </c>
      <c r="J1051" s="2">
        <f>STEP①【データ貼付】!F1050</f>
        <v>0</v>
      </c>
      <c r="K1051" s="2">
        <f>STEP①【データ貼付】!G1050</f>
        <v>0</v>
      </c>
      <c r="L1051" s="2">
        <f>STEP①【データ貼付】!H1050</f>
        <v>0</v>
      </c>
      <c r="M1051" s="2">
        <f>STEP①【データ貼付】!I1050</f>
        <v>0</v>
      </c>
      <c r="N1051" s="2">
        <f>STEP①【データ貼付】!J1050</f>
        <v>0</v>
      </c>
      <c r="O1051" s="2">
        <f>STEP①【データ貼付】!K1050</f>
        <v>0</v>
      </c>
    </row>
    <row r="1052" spans="2:15" x14ac:dyDescent="0.15">
      <c r="B1052" s="2" t="str">
        <f t="shared" si="33"/>
        <v>1</v>
      </c>
      <c r="C1052" s="2" t="str">
        <f>J1052&amp;COUNTIF($J$3:J1052,J1052)</f>
        <v>0305</v>
      </c>
      <c r="D1052" s="51" t="str">
        <f>STEP①【データ貼付】!D1051&amp;STEP①【データ貼付】!E1051</f>
        <v/>
      </c>
      <c r="E1052" s="16">
        <f>STEP①【データ貼付】!G1051+ROW()/1000000</f>
        <v>1.052E-3</v>
      </c>
      <c r="F1052" s="2">
        <f t="shared" si="34"/>
        <v>1</v>
      </c>
      <c r="G1052" s="2">
        <f>STEP①【データ貼付】!A1051</f>
        <v>0</v>
      </c>
      <c r="H1052" s="2">
        <f>STEP①【データ貼付】!B1051</f>
        <v>0</v>
      </c>
      <c r="I1052" s="49">
        <f>STEP①【データ貼付】!C1051</f>
        <v>0</v>
      </c>
      <c r="J1052" s="2">
        <f>STEP①【データ貼付】!F1051</f>
        <v>0</v>
      </c>
      <c r="K1052" s="2">
        <f>STEP①【データ貼付】!G1051</f>
        <v>0</v>
      </c>
      <c r="L1052" s="2">
        <f>STEP①【データ貼付】!H1051</f>
        <v>0</v>
      </c>
      <c r="M1052" s="2">
        <f>STEP①【データ貼付】!I1051</f>
        <v>0</v>
      </c>
      <c r="N1052" s="2">
        <f>STEP①【データ貼付】!J1051</f>
        <v>0</v>
      </c>
      <c r="O1052" s="2">
        <f>STEP①【データ貼付】!K1051</f>
        <v>0</v>
      </c>
    </row>
    <row r="1053" spans="2:15" x14ac:dyDescent="0.15">
      <c r="B1053" s="2" t="str">
        <f t="shared" si="33"/>
        <v>1</v>
      </c>
      <c r="C1053" s="2" t="str">
        <f>J1053&amp;COUNTIF($J$3:J1053,J1053)</f>
        <v>0306</v>
      </c>
      <c r="D1053" s="51" t="str">
        <f>STEP①【データ貼付】!D1052&amp;STEP①【データ貼付】!E1052</f>
        <v/>
      </c>
      <c r="E1053" s="16">
        <f>STEP①【データ貼付】!G1052+ROW()/1000000</f>
        <v>1.0529999999999999E-3</v>
      </c>
      <c r="F1053" s="2">
        <f t="shared" si="34"/>
        <v>1</v>
      </c>
      <c r="G1053" s="2">
        <f>STEP①【データ貼付】!A1052</f>
        <v>0</v>
      </c>
      <c r="H1053" s="2">
        <f>STEP①【データ貼付】!B1052</f>
        <v>0</v>
      </c>
      <c r="I1053" s="49">
        <f>STEP①【データ貼付】!C1052</f>
        <v>0</v>
      </c>
      <c r="J1053" s="2">
        <f>STEP①【データ貼付】!F1052</f>
        <v>0</v>
      </c>
      <c r="K1053" s="2">
        <f>STEP①【データ貼付】!G1052</f>
        <v>0</v>
      </c>
      <c r="L1053" s="2">
        <f>STEP①【データ貼付】!H1052</f>
        <v>0</v>
      </c>
      <c r="M1053" s="2">
        <f>STEP①【データ貼付】!I1052</f>
        <v>0</v>
      </c>
      <c r="N1053" s="2">
        <f>STEP①【データ貼付】!J1052</f>
        <v>0</v>
      </c>
      <c r="O1053" s="2">
        <f>STEP①【データ貼付】!K1052</f>
        <v>0</v>
      </c>
    </row>
    <row r="1054" spans="2:15" x14ac:dyDescent="0.15">
      <c r="B1054" s="2" t="str">
        <f t="shared" si="33"/>
        <v>1</v>
      </c>
      <c r="C1054" s="2" t="str">
        <f>J1054&amp;COUNTIF($J$3:J1054,J1054)</f>
        <v>0307</v>
      </c>
      <c r="D1054" s="51" t="str">
        <f>STEP①【データ貼付】!D1053&amp;STEP①【データ貼付】!E1053</f>
        <v/>
      </c>
      <c r="E1054" s="16">
        <f>STEP①【データ貼付】!G1053+ROW()/1000000</f>
        <v>1.054E-3</v>
      </c>
      <c r="F1054" s="2">
        <f t="shared" si="34"/>
        <v>1</v>
      </c>
      <c r="G1054" s="2">
        <f>STEP①【データ貼付】!A1053</f>
        <v>0</v>
      </c>
      <c r="H1054" s="2">
        <f>STEP①【データ貼付】!B1053</f>
        <v>0</v>
      </c>
      <c r="I1054" s="49">
        <f>STEP①【データ貼付】!C1053</f>
        <v>0</v>
      </c>
      <c r="J1054" s="2">
        <f>STEP①【データ貼付】!F1053</f>
        <v>0</v>
      </c>
      <c r="K1054" s="2">
        <f>STEP①【データ貼付】!G1053</f>
        <v>0</v>
      </c>
      <c r="L1054" s="2">
        <f>STEP①【データ貼付】!H1053</f>
        <v>0</v>
      </c>
      <c r="M1054" s="2">
        <f>STEP①【データ貼付】!I1053</f>
        <v>0</v>
      </c>
      <c r="N1054" s="2">
        <f>STEP①【データ貼付】!J1053</f>
        <v>0</v>
      </c>
      <c r="O1054" s="2">
        <f>STEP①【データ貼付】!K1053</f>
        <v>0</v>
      </c>
    </row>
    <row r="1055" spans="2:15" x14ac:dyDescent="0.15">
      <c r="B1055" s="2" t="str">
        <f t="shared" si="33"/>
        <v>1</v>
      </c>
      <c r="C1055" s="2" t="str">
        <f>J1055&amp;COUNTIF($J$3:J1055,J1055)</f>
        <v>0308</v>
      </c>
      <c r="D1055" s="51" t="str">
        <f>STEP①【データ貼付】!D1054&amp;STEP①【データ貼付】!E1054</f>
        <v/>
      </c>
      <c r="E1055" s="16">
        <f>STEP①【データ貼付】!G1054+ROW()/1000000</f>
        <v>1.0549999999999999E-3</v>
      </c>
      <c r="F1055" s="2">
        <f t="shared" si="34"/>
        <v>1</v>
      </c>
      <c r="G1055" s="2">
        <f>STEP①【データ貼付】!A1054</f>
        <v>0</v>
      </c>
      <c r="H1055" s="2">
        <f>STEP①【データ貼付】!B1054</f>
        <v>0</v>
      </c>
      <c r="I1055" s="49">
        <f>STEP①【データ貼付】!C1054</f>
        <v>0</v>
      </c>
      <c r="J1055" s="2">
        <f>STEP①【データ貼付】!F1054</f>
        <v>0</v>
      </c>
      <c r="K1055" s="2">
        <f>STEP①【データ貼付】!G1054</f>
        <v>0</v>
      </c>
      <c r="L1055" s="2">
        <f>STEP①【データ貼付】!H1054</f>
        <v>0</v>
      </c>
      <c r="M1055" s="2">
        <f>STEP①【データ貼付】!I1054</f>
        <v>0</v>
      </c>
      <c r="N1055" s="2">
        <f>STEP①【データ貼付】!J1054</f>
        <v>0</v>
      </c>
      <c r="O1055" s="2">
        <f>STEP①【データ貼付】!K1054</f>
        <v>0</v>
      </c>
    </row>
    <row r="1056" spans="2:15" x14ac:dyDescent="0.15">
      <c r="B1056" s="2" t="str">
        <f t="shared" si="33"/>
        <v>1</v>
      </c>
      <c r="C1056" s="2" t="str">
        <f>J1056&amp;COUNTIF($J$3:J1056,J1056)</f>
        <v>0309</v>
      </c>
      <c r="D1056" s="51" t="str">
        <f>STEP①【データ貼付】!D1055&amp;STEP①【データ貼付】!E1055</f>
        <v/>
      </c>
      <c r="E1056" s="16">
        <f>STEP①【データ貼付】!G1055+ROW()/1000000</f>
        <v>1.0560000000000001E-3</v>
      </c>
      <c r="F1056" s="2">
        <f t="shared" si="34"/>
        <v>1</v>
      </c>
      <c r="G1056" s="2">
        <f>STEP①【データ貼付】!A1055</f>
        <v>0</v>
      </c>
      <c r="H1056" s="2">
        <f>STEP①【データ貼付】!B1055</f>
        <v>0</v>
      </c>
      <c r="I1056" s="49">
        <f>STEP①【データ貼付】!C1055</f>
        <v>0</v>
      </c>
      <c r="J1056" s="2">
        <f>STEP①【データ貼付】!F1055</f>
        <v>0</v>
      </c>
      <c r="K1056" s="2">
        <f>STEP①【データ貼付】!G1055</f>
        <v>0</v>
      </c>
      <c r="L1056" s="2">
        <f>STEP①【データ貼付】!H1055</f>
        <v>0</v>
      </c>
      <c r="M1056" s="2">
        <f>STEP①【データ貼付】!I1055</f>
        <v>0</v>
      </c>
      <c r="N1056" s="2">
        <f>STEP①【データ貼付】!J1055</f>
        <v>0</v>
      </c>
      <c r="O1056" s="2">
        <f>STEP①【データ貼付】!K1055</f>
        <v>0</v>
      </c>
    </row>
    <row r="1057" spans="2:15" x14ac:dyDescent="0.15">
      <c r="B1057" s="2" t="str">
        <f t="shared" si="33"/>
        <v>1</v>
      </c>
      <c r="C1057" s="2" t="str">
        <f>J1057&amp;COUNTIF($J$3:J1057,J1057)</f>
        <v>0310</v>
      </c>
      <c r="D1057" s="51" t="str">
        <f>STEP①【データ貼付】!D1056&amp;STEP①【データ貼付】!E1056</f>
        <v/>
      </c>
      <c r="E1057" s="16">
        <f>STEP①【データ貼付】!G1056+ROW()/1000000</f>
        <v>1.057E-3</v>
      </c>
      <c r="F1057" s="2">
        <f t="shared" si="34"/>
        <v>1</v>
      </c>
      <c r="G1057" s="2">
        <f>STEP①【データ貼付】!A1056</f>
        <v>0</v>
      </c>
      <c r="H1057" s="2">
        <f>STEP①【データ貼付】!B1056</f>
        <v>0</v>
      </c>
      <c r="I1057" s="49">
        <f>STEP①【データ貼付】!C1056</f>
        <v>0</v>
      </c>
      <c r="J1057" s="2">
        <f>STEP①【データ貼付】!F1056</f>
        <v>0</v>
      </c>
      <c r="K1057" s="2">
        <f>STEP①【データ貼付】!G1056</f>
        <v>0</v>
      </c>
      <c r="L1057" s="2">
        <f>STEP①【データ貼付】!H1056</f>
        <v>0</v>
      </c>
      <c r="M1057" s="2">
        <f>STEP①【データ貼付】!I1056</f>
        <v>0</v>
      </c>
      <c r="N1057" s="2">
        <f>STEP①【データ貼付】!J1056</f>
        <v>0</v>
      </c>
      <c r="O1057" s="2">
        <f>STEP①【データ貼付】!K1056</f>
        <v>0</v>
      </c>
    </row>
    <row r="1058" spans="2:15" x14ac:dyDescent="0.15">
      <c r="B1058" s="2" t="str">
        <f t="shared" si="33"/>
        <v>1</v>
      </c>
      <c r="C1058" s="2" t="str">
        <f>J1058&amp;COUNTIF($J$3:J1058,J1058)</f>
        <v>0311</v>
      </c>
      <c r="D1058" s="51" t="str">
        <f>STEP①【データ貼付】!D1057&amp;STEP①【データ貼付】!E1057</f>
        <v/>
      </c>
      <c r="E1058" s="16">
        <f>STEP①【データ貼付】!G1057+ROW()/1000000</f>
        <v>1.0579999999999999E-3</v>
      </c>
      <c r="F1058" s="2">
        <f t="shared" si="34"/>
        <v>1</v>
      </c>
      <c r="G1058" s="2">
        <f>STEP①【データ貼付】!A1057</f>
        <v>0</v>
      </c>
      <c r="H1058" s="2">
        <f>STEP①【データ貼付】!B1057</f>
        <v>0</v>
      </c>
      <c r="I1058" s="49">
        <f>STEP①【データ貼付】!C1057</f>
        <v>0</v>
      </c>
      <c r="J1058" s="2">
        <f>STEP①【データ貼付】!F1057</f>
        <v>0</v>
      </c>
      <c r="K1058" s="2">
        <f>STEP①【データ貼付】!G1057</f>
        <v>0</v>
      </c>
      <c r="L1058" s="2">
        <f>STEP①【データ貼付】!H1057</f>
        <v>0</v>
      </c>
      <c r="M1058" s="2">
        <f>STEP①【データ貼付】!I1057</f>
        <v>0</v>
      </c>
      <c r="N1058" s="2">
        <f>STEP①【データ貼付】!J1057</f>
        <v>0</v>
      </c>
      <c r="O1058" s="2">
        <f>STEP①【データ貼付】!K1057</f>
        <v>0</v>
      </c>
    </row>
    <row r="1059" spans="2:15" x14ac:dyDescent="0.15">
      <c r="B1059" s="2" t="str">
        <f t="shared" si="33"/>
        <v>1</v>
      </c>
      <c r="C1059" s="2" t="str">
        <f>J1059&amp;COUNTIF($J$3:J1059,J1059)</f>
        <v>0312</v>
      </c>
      <c r="D1059" s="51" t="str">
        <f>STEP①【データ貼付】!D1058&amp;STEP①【データ貼付】!E1058</f>
        <v/>
      </c>
      <c r="E1059" s="16">
        <f>STEP①【データ貼付】!G1058+ROW()/1000000</f>
        <v>1.059E-3</v>
      </c>
      <c r="F1059" s="2">
        <f t="shared" si="34"/>
        <v>1</v>
      </c>
      <c r="G1059" s="2">
        <f>STEP①【データ貼付】!A1058</f>
        <v>0</v>
      </c>
      <c r="H1059" s="2">
        <f>STEP①【データ貼付】!B1058</f>
        <v>0</v>
      </c>
      <c r="I1059" s="49">
        <f>STEP①【データ貼付】!C1058</f>
        <v>0</v>
      </c>
      <c r="J1059" s="2">
        <f>STEP①【データ貼付】!F1058</f>
        <v>0</v>
      </c>
      <c r="K1059" s="2">
        <f>STEP①【データ貼付】!G1058</f>
        <v>0</v>
      </c>
      <c r="L1059" s="2">
        <f>STEP①【データ貼付】!H1058</f>
        <v>0</v>
      </c>
      <c r="M1059" s="2">
        <f>STEP①【データ貼付】!I1058</f>
        <v>0</v>
      </c>
      <c r="N1059" s="2">
        <f>STEP①【データ貼付】!J1058</f>
        <v>0</v>
      </c>
      <c r="O1059" s="2">
        <f>STEP①【データ貼付】!K1058</f>
        <v>0</v>
      </c>
    </row>
    <row r="1060" spans="2:15" x14ac:dyDescent="0.15">
      <c r="B1060" s="2" t="str">
        <f t="shared" si="33"/>
        <v>1</v>
      </c>
      <c r="C1060" s="2" t="str">
        <f>J1060&amp;COUNTIF($J$3:J1060,J1060)</f>
        <v>0313</v>
      </c>
      <c r="D1060" s="51" t="str">
        <f>STEP①【データ貼付】!D1059&amp;STEP①【データ貼付】!E1059</f>
        <v/>
      </c>
      <c r="E1060" s="16">
        <f>STEP①【データ貼付】!G1059+ROW()/1000000</f>
        <v>1.06E-3</v>
      </c>
      <c r="F1060" s="2">
        <f t="shared" si="34"/>
        <v>1</v>
      </c>
      <c r="G1060" s="2">
        <f>STEP①【データ貼付】!A1059</f>
        <v>0</v>
      </c>
      <c r="H1060" s="2">
        <f>STEP①【データ貼付】!B1059</f>
        <v>0</v>
      </c>
      <c r="I1060" s="49">
        <f>STEP①【データ貼付】!C1059</f>
        <v>0</v>
      </c>
      <c r="J1060" s="2">
        <f>STEP①【データ貼付】!F1059</f>
        <v>0</v>
      </c>
      <c r="K1060" s="2">
        <f>STEP①【データ貼付】!G1059</f>
        <v>0</v>
      </c>
      <c r="L1060" s="2">
        <f>STEP①【データ貼付】!H1059</f>
        <v>0</v>
      </c>
      <c r="M1060" s="2">
        <f>STEP①【データ貼付】!I1059</f>
        <v>0</v>
      </c>
      <c r="N1060" s="2">
        <f>STEP①【データ貼付】!J1059</f>
        <v>0</v>
      </c>
      <c r="O1060" s="2">
        <f>STEP①【データ貼付】!K1059</f>
        <v>0</v>
      </c>
    </row>
    <row r="1061" spans="2:15" x14ac:dyDescent="0.15">
      <c r="B1061" s="2" t="str">
        <f t="shared" si="33"/>
        <v>1</v>
      </c>
      <c r="C1061" s="2" t="str">
        <f>J1061&amp;COUNTIF($J$3:J1061,J1061)</f>
        <v>0314</v>
      </c>
      <c r="D1061" s="51" t="str">
        <f>STEP①【データ貼付】!D1060&amp;STEP①【データ貼付】!E1060</f>
        <v/>
      </c>
      <c r="E1061" s="16">
        <f>STEP①【データ貼付】!G1060+ROW()/1000000</f>
        <v>1.0610000000000001E-3</v>
      </c>
      <c r="F1061" s="2">
        <f t="shared" si="34"/>
        <v>1</v>
      </c>
      <c r="G1061" s="2">
        <f>STEP①【データ貼付】!A1060</f>
        <v>0</v>
      </c>
      <c r="H1061" s="2">
        <f>STEP①【データ貼付】!B1060</f>
        <v>0</v>
      </c>
      <c r="I1061" s="49">
        <f>STEP①【データ貼付】!C1060</f>
        <v>0</v>
      </c>
      <c r="J1061" s="2">
        <f>STEP①【データ貼付】!F1060</f>
        <v>0</v>
      </c>
      <c r="K1061" s="2">
        <f>STEP①【データ貼付】!G1060</f>
        <v>0</v>
      </c>
      <c r="L1061" s="2">
        <f>STEP①【データ貼付】!H1060</f>
        <v>0</v>
      </c>
      <c r="M1061" s="2">
        <f>STEP①【データ貼付】!I1060</f>
        <v>0</v>
      </c>
      <c r="N1061" s="2">
        <f>STEP①【データ貼付】!J1060</f>
        <v>0</v>
      </c>
      <c r="O1061" s="2">
        <f>STEP①【データ貼付】!K1060</f>
        <v>0</v>
      </c>
    </row>
    <row r="1062" spans="2:15" x14ac:dyDescent="0.15">
      <c r="B1062" s="2" t="str">
        <f t="shared" si="33"/>
        <v>1</v>
      </c>
      <c r="C1062" s="2" t="str">
        <f>J1062&amp;COUNTIF($J$3:J1062,J1062)</f>
        <v>0315</v>
      </c>
      <c r="D1062" s="51" t="str">
        <f>STEP①【データ貼付】!D1061&amp;STEP①【データ貼付】!E1061</f>
        <v/>
      </c>
      <c r="E1062" s="16">
        <f>STEP①【データ貼付】!G1061+ROW()/1000000</f>
        <v>1.062E-3</v>
      </c>
      <c r="F1062" s="2">
        <f t="shared" si="34"/>
        <v>1</v>
      </c>
      <c r="G1062" s="2">
        <f>STEP①【データ貼付】!A1061</f>
        <v>0</v>
      </c>
      <c r="H1062" s="2">
        <f>STEP①【データ貼付】!B1061</f>
        <v>0</v>
      </c>
      <c r="I1062" s="49">
        <f>STEP①【データ貼付】!C1061</f>
        <v>0</v>
      </c>
      <c r="J1062" s="2">
        <f>STEP①【データ貼付】!F1061</f>
        <v>0</v>
      </c>
      <c r="K1062" s="2">
        <f>STEP①【データ貼付】!G1061</f>
        <v>0</v>
      </c>
      <c r="L1062" s="2">
        <f>STEP①【データ貼付】!H1061</f>
        <v>0</v>
      </c>
      <c r="M1062" s="2">
        <f>STEP①【データ貼付】!I1061</f>
        <v>0</v>
      </c>
      <c r="N1062" s="2">
        <f>STEP①【データ貼付】!J1061</f>
        <v>0</v>
      </c>
      <c r="O1062" s="2">
        <f>STEP①【データ貼付】!K1061</f>
        <v>0</v>
      </c>
    </row>
    <row r="1063" spans="2:15" x14ac:dyDescent="0.15">
      <c r="B1063" s="2" t="str">
        <f t="shared" si="33"/>
        <v>1</v>
      </c>
      <c r="C1063" s="2" t="str">
        <f>J1063&amp;COUNTIF($J$3:J1063,J1063)</f>
        <v>0316</v>
      </c>
      <c r="D1063" s="51" t="str">
        <f>STEP①【データ貼付】!D1062&amp;STEP①【データ貼付】!E1062</f>
        <v/>
      </c>
      <c r="E1063" s="16">
        <f>STEP①【データ貼付】!G1062+ROW()/1000000</f>
        <v>1.0629999999999999E-3</v>
      </c>
      <c r="F1063" s="2">
        <f t="shared" si="34"/>
        <v>1</v>
      </c>
      <c r="G1063" s="2">
        <f>STEP①【データ貼付】!A1062</f>
        <v>0</v>
      </c>
      <c r="H1063" s="2">
        <f>STEP①【データ貼付】!B1062</f>
        <v>0</v>
      </c>
      <c r="I1063" s="49">
        <f>STEP①【データ貼付】!C1062</f>
        <v>0</v>
      </c>
      <c r="J1063" s="2">
        <f>STEP①【データ貼付】!F1062</f>
        <v>0</v>
      </c>
      <c r="K1063" s="2">
        <f>STEP①【データ貼付】!G1062</f>
        <v>0</v>
      </c>
      <c r="L1063" s="2">
        <f>STEP①【データ貼付】!H1062</f>
        <v>0</v>
      </c>
      <c r="M1063" s="2">
        <f>STEP①【データ貼付】!I1062</f>
        <v>0</v>
      </c>
      <c r="N1063" s="2">
        <f>STEP①【データ貼付】!J1062</f>
        <v>0</v>
      </c>
      <c r="O1063" s="2">
        <f>STEP①【データ貼付】!K1062</f>
        <v>0</v>
      </c>
    </row>
    <row r="1064" spans="2:15" x14ac:dyDescent="0.15">
      <c r="B1064" s="2" t="str">
        <f t="shared" si="33"/>
        <v>1</v>
      </c>
      <c r="C1064" s="2" t="str">
        <f>J1064&amp;COUNTIF($J$3:J1064,J1064)</f>
        <v>0317</v>
      </c>
      <c r="D1064" s="51" t="str">
        <f>STEP①【データ貼付】!D1063&amp;STEP①【データ貼付】!E1063</f>
        <v/>
      </c>
      <c r="E1064" s="16">
        <f>STEP①【データ貼付】!G1063+ROW()/1000000</f>
        <v>1.0640000000000001E-3</v>
      </c>
      <c r="F1064" s="2">
        <f t="shared" si="34"/>
        <v>1</v>
      </c>
      <c r="G1064" s="2">
        <f>STEP①【データ貼付】!A1063</f>
        <v>0</v>
      </c>
      <c r="H1064" s="2">
        <f>STEP①【データ貼付】!B1063</f>
        <v>0</v>
      </c>
      <c r="I1064" s="49">
        <f>STEP①【データ貼付】!C1063</f>
        <v>0</v>
      </c>
      <c r="J1064" s="2">
        <f>STEP①【データ貼付】!F1063</f>
        <v>0</v>
      </c>
      <c r="K1064" s="2">
        <f>STEP①【データ貼付】!G1063</f>
        <v>0</v>
      </c>
      <c r="L1064" s="2">
        <f>STEP①【データ貼付】!H1063</f>
        <v>0</v>
      </c>
      <c r="M1064" s="2">
        <f>STEP①【データ貼付】!I1063</f>
        <v>0</v>
      </c>
      <c r="N1064" s="2">
        <f>STEP①【データ貼付】!J1063</f>
        <v>0</v>
      </c>
      <c r="O1064" s="2">
        <f>STEP①【データ貼付】!K1063</f>
        <v>0</v>
      </c>
    </row>
    <row r="1065" spans="2:15" x14ac:dyDescent="0.15">
      <c r="B1065" s="2" t="str">
        <f t="shared" si="33"/>
        <v>1</v>
      </c>
      <c r="C1065" s="2" t="str">
        <f>J1065&amp;COUNTIF($J$3:J1065,J1065)</f>
        <v>0318</v>
      </c>
      <c r="D1065" s="51" t="str">
        <f>STEP①【データ貼付】!D1064&amp;STEP①【データ貼付】!E1064</f>
        <v/>
      </c>
      <c r="E1065" s="16">
        <f>STEP①【データ貼付】!G1064+ROW()/1000000</f>
        <v>1.065E-3</v>
      </c>
      <c r="F1065" s="2">
        <f t="shared" si="34"/>
        <v>1</v>
      </c>
      <c r="G1065" s="2">
        <f>STEP①【データ貼付】!A1064</f>
        <v>0</v>
      </c>
      <c r="H1065" s="2">
        <f>STEP①【データ貼付】!B1064</f>
        <v>0</v>
      </c>
      <c r="I1065" s="49">
        <f>STEP①【データ貼付】!C1064</f>
        <v>0</v>
      </c>
      <c r="J1065" s="2">
        <f>STEP①【データ貼付】!F1064</f>
        <v>0</v>
      </c>
      <c r="K1065" s="2">
        <f>STEP①【データ貼付】!G1064</f>
        <v>0</v>
      </c>
      <c r="L1065" s="2">
        <f>STEP①【データ貼付】!H1064</f>
        <v>0</v>
      </c>
      <c r="M1065" s="2">
        <f>STEP①【データ貼付】!I1064</f>
        <v>0</v>
      </c>
      <c r="N1065" s="2">
        <f>STEP①【データ貼付】!J1064</f>
        <v>0</v>
      </c>
      <c r="O1065" s="2">
        <f>STEP①【データ貼付】!K1064</f>
        <v>0</v>
      </c>
    </row>
    <row r="1066" spans="2:15" x14ac:dyDescent="0.15">
      <c r="B1066" s="2" t="str">
        <f t="shared" si="33"/>
        <v>1</v>
      </c>
      <c r="C1066" s="2" t="str">
        <f>J1066&amp;COUNTIF($J$3:J1066,J1066)</f>
        <v>0319</v>
      </c>
      <c r="D1066" s="51" t="str">
        <f>STEP①【データ貼付】!D1065&amp;STEP①【データ貼付】!E1065</f>
        <v/>
      </c>
      <c r="E1066" s="16">
        <f>STEP①【データ貼付】!G1065+ROW()/1000000</f>
        <v>1.0660000000000001E-3</v>
      </c>
      <c r="F1066" s="2">
        <f t="shared" si="34"/>
        <v>1</v>
      </c>
      <c r="G1066" s="2">
        <f>STEP①【データ貼付】!A1065</f>
        <v>0</v>
      </c>
      <c r="H1066" s="2">
        <f>STEP①【データ貼付】!B1065</f>
        <v>0</v>
      </c>
      <c r="I1066" s="49">
        <f>STEP①【データ貼付】!C1065</f>
        <v>0</v>
      </c>
      <c r="J1066" s="2">
        <f>STEP①【データ貼付】!F1065</f>
        <v>0</v>
      </c>
      <c r="K1066" s="2">
        <f>STEP①【データ貼付】!G1065</f>
        <v>0</v>
      </c>
      <c r="L1066" s="2">
        <f>STEP①【データ貼付】!H1065</f>
        <v>0</v>
      </c>
      <c r="M1066" s="2">
        <f>STEP①【データ貼付】!I1065</f>
        <v>0</v>
      </c>
      <c r="N1066" s="2">
        <f>STEP①【データ貼付】!J1065</f>
        <v>0</v>
      </c>
      <c r="O1066" s="2">
        <f>STEP①【データ貼付】!K1065</f>
        <v>0</v>
      </c>
    </row>
    <row r="1067" spans="2:15" x14ac:dyDescent="0.15">
      <c r="B1067" s="2" t="str">
        <f t="shared" si="33"/>
        <v>1</v>
      </c>
      <c r="C1067" s="2" t="str">
        <f>J1067&amp;COUNTIF($J$3:J1067,J1067)</f>
        <v>0320</v>
      </c>
      <c r="D1067" s="51" t="str">
        <f>STEP①【データ貼付】!D1066&amp;STEP①【データ貼付】!E1066</f>
        <v/>
      </c>
      <c r="E1067" s="16">
        <f>STEP①【データ貼付】!G1066+ROW()/1000000</f>
        <v>1.067E-3</v>
      </c>
      <c r="F1067" s="2">
        <f t="shared" si="34"/>
        <v>1</v>
      </c>
      <c r="G1067" s="2">
        <f>STEP①【データ貼付】!A1066</f>
        <v>0</v>
      </c>
      <c r="H1067" s="2">
        <f>STEP①【データ貼付】!B1066</f>
        <v>0</v>
      </c>
      <c r="I1067" s="49">
        <f>STEP①【データ貼付】!C1066</f>
        <v>0</v>
      </c>
      <c r="J1067" s="2">
        <f>STEP①【データ貼付】!F1066</f>
        <v>0</v>
      </c>
      <c r="K1067" s="2">
        <f>STEP①【データ貼付】!G1066</f>
        <v>0</v>
      </c>
      <c r="L1067" s="2">
        <f>STEP①【データ貼付】!H1066</f>
        <v>0</v>
      </c>
      <c r="M1067" s="2">
        <f>STEP①【データ貼付】!I1066</f>
        <v>0</v>
      </c>
      <c r="N1067" s="2">
        <f>STEP①【データ貼付】!J1066</f>
        <v>0</v>
      </c>
      <c r="O1067" s="2">
        <f>STEP①【データ貼付】!K1066</f>
        <v>0</v>
      </c>
    </row>
    <row r="1068" spans="2:15" x14ac:dyDescent="0.15">
      <c r="B1068" s="2" t="str">
        <f t="shared" si="33"/>
        <v>1</v>
      </c>
      <c r="C1068" s="2" t="str">
        <f>J1068&amp;COUNTIF($J$3:J1068,J1068)</f>
        <v>0321</v>
      </c>
      <c r="D1068" s="51" t="str">
        <f>STEP①【データ貼付】!D1067&amp;STEP①【データ貼付】!E1067</f>
        <v/>
      </c>
      <c r="E1068" s="16">
        <f>STEP①【データ貼付】!G1067+ROW()/1000000</f>
        <v>1.0679999999999999E-3</v>
      </c>
      <c r="F1068" s="2">
        <f t="shared" si="34"/>
        <v>1</v>
      </c>
      <c r="G1068" s="2">
        <f>STEP①【データ貼付】!A1067</f>
        <v>0</v>
      </c>
      <c r="H1068" s="2">
        <f>STEP①【データ貼付】!B1067</f>
        <v>0</v>
      </c>
      <c r="I1068" s="49">
        <f>STEP①【データ貼付】!C1067</f>
        <v>0</v>
      </c>
      <c r="J1068" s="2">
        <f>STEP①【データ貼付】!F1067</f>
        <v>0</v>
      </c>
      <c r="K1068" s="2">
        <f>STEP①【データ貼付】!G1067</f>
        <v>0</v>
      </c>
      <c r="L1068" s="2">
        <f>STEP①【データ貼付】!H1067</f>
        <v>0</v>
      </c>
      <c r="M1068" s="2">
        <f>STEP①【データ貼付】!I1067</f>
        <v>0</v>
      </c>
      <c r="N1068" s="2">
        <f>STEP①【データ貼付】!J1067</f>
        <v>0</v>
      </c>
      <c r="O1068" s="2">
        <f>STEP①【データ貼付】!K1067</f>
        <v>0</v>
      </c>
    </row>
    <row r="1069" spans="2:15" x14ac:dyDescent="0.15">
      <c r="B1069" s="2" t="str">
        <f t="shared" si="33"/>
        <v>1</v>
      </c>
      <c r="C1069" s="2" t="str">
        <f>J1069&amp;COUNTIF($J$3:J1069,J1069)</f>
        <v>0322</v>
      </c>
      <c r="D1069" s="51" t="str">
        <f>STEP①【データ貼付】!D1068&amp;STEP①【データ貼付】!E1068</f>
        <v/>
      </c>
      <c r="E1069" s="16">
        <f>STEP①【データ貼付】!G1068+ROW()/1000000</f>
        <v>1.0690000000000001E-3</v>
      </c>
      <c r="F1069" s="2">
        <f t="shared" si="34"/>
        <v>1</v>
      </c>
      <c r="G1069" s="2">
        <f>STEP①【データ貼付】!A1068</f>
        <v>0</v>
      </c>
      <c r="H1069" s="2">
        <f>STEP①【データ貼付】!B1068</f>
        <v>0</v>
      </c>
      <c r="I1069" s="49">
        <f>STEP①【データ貼付】!C1068</f>
        <v>0</v>
      </c>
      <c r="J1069" s="2">
        <f>STEP①【データ貼付】!F1068</f>
        <v>0</v>
      </c>
      <c r="K1069" s="2">
        <f>STEP①【データ貼付】!G1068</f>
        <v>0</v>
      </c>
      <c r="L1069" s="2">
        <f>STEP①【データ貼付】!H1068</f>
        <v>0</v>
      </c>
      <c r="M1069" s="2">
        <f>STEP①【データ貼付】!I1068</f>
        <v>0</v>
      </c>
      <c r="N1069" s="2">
        <f>STEP①【データ貼付】!J1068</f>
        <v>0</v>
      </c>
      <c r="O1069" s="2">
        <f>STEP①【データ貼付】!K1068</f>
        <v>0</v>
      </c>
    </row>
    <row r="1070" spans="2:15" x14ac:dyDescent="0.15">
      <c r="B1070" s="2" t="str">
        <f t="shared" si="33"/>
        <v>1</v>
      </c>
      <c r="C1070" s="2" t="str">
        <f>J1070&amp;COUNTIF($J$3:J1070,J1070)</f>
        <v>0323</v>
      </c>
      <c r="D1070" s="51" t="str">
        <f>STEP①【データ貼付】!D1069&amp;STEP①【データ貼付】!E1069</f>
        <v/>
      </c>
      <c r="E1070" s="16">
        <f>STEP①【データ貼付】!G1069+ROW()/1000000</f>
        <v>1.07E-3</v>
      </c>
      <c r="F1070" s="2">
        <f t="shared" si="34"/>
        <v>1</v>
      </c>
      <c r="G1070" s="2">
        <f>STEP①【データ貼付】!A1069</f>
        <v>0</v>
      </c>
      <c r="H1070" s="2">
        <f>STEP①【データ貼付】!B1069</f>
        <v>0</v>
      </c>
      <c r="I1070" s="49">
        <f>STEP①【データ貼付】!C1069</f>
        <v>0</v>
      </c>
      <c r="J1070" s="2">
        <f>STEP①【データ貼付】!F1069</f>
        <v>0</v>
      </c>
      <c r="K1070" s="2">
        <f>STEP①【データ貼付】!G1069</f>
        <v>0</v>
      </c>
      <c r="L1070" s="2">
        <f>STEP①【データ貼付】!H1069</f>
        <v>0</v>
      </c>
      <c r="M1070" s="2">
        <f>STEP①【データ貼付】!I1069</f>
        <v>0</v>
      </c>
      <c r="N1070" s="2">
        <f>STEP①【データ貼付】!J1069</f>
        <v>0</v>
      </c>
      <c r="O1070" s="2">
        <f>STEP①【データ貼付】!K1069</f>
        <v>0</v>
      </c>
    </row>
    <row r="1071" spans="2:15" x14ac:dyDescent="0.15">
      <c r="B1071" s="2" t="str">
        <f t="shared" si="33"/>
        <v>1</v>
      </c>
      <c r="C1071" s="2" t="str">
        <f>J1071&amp;COUNTIF($J$3:J1071,J1071)</f>
        <v>0324</v>
      </c>
      <c r="D1071" s="51" t="str">
        <f>STEP①【データ貼付】!D1070&amp;STEP①【データ貼付】!E1070</f>
        <v/>
      </c>
      <c r="E1071" s="16">
        <f>STEP①【データ貼付】!G1070+ROW()/1000000</f>
        <v>1.0709999999999999E-3</v>
      </c>
      <c r="F1071" s="2">
        <f t="shared" si="34"/>
        <v>1</v>
      </c>
      <c r="G1071" s="2">
        <f>STEP①【データ貼付】!A1070</f>
        <v>0</v>
      </c>
      <c r="H1071" s="2">
        <f>STEP①【データ貼付】!B1070</f>
        <v>0</v>
      </c>
      <c r="I1071" s="49">
        <f>STEP①【データ貼付】!C1070</f>
        <v>0</v>
      </c>
      <c r="J1071" s="2">
        <f>STEP①【データ貼付】!F1070</f>
        <v>0</v>
      </c>
      <c r="K1071" s="2">
        <f>STEP①【データ貼付】!G1070</f>
        <v>0</v>
      </c>
      <c r="L1071" s="2">
        <f>STEP①【データ貼付】!H1070</f>
        <v>0</v>
      </c>
      <c r="M1071" s="2">
        <f>STEP①【データ貼付】!I1070</f>
        <v>0</v>
      </c>
      <c r="N1071" s="2">
        <f>STEP①【データ貼付】!J1070</f>
        <v>0</v>
      </c>
      <c r="O1071" s="2">
        <f>STEP①【データ貼付】!K1070</f>
        <v>0</v>
      </c>
    </row>
    <row r="1072" spans="2:15" x14ac:dyDescent="0.15">
      <c r="B1072" s="2" t="str">
        <f t="shared" si="33"/>
        <v>1</v>
      </c>
      <c r="C1072" s="2" t="str">
        <f>J1072&amp;COUNTIF($J$3:J1072,J1072)</f>
        <v>0325</v>
      </c>
      <c r="D1072" s="51" t="str">
        <f>STEP①【データ貼付】!D1071&amp;STEP①【データ貼付】!E1071</f>
        <v/>
      </c>
      <c r="E1072" s="16">
        <f>STEP①【データ貼付】!G1071+ROW()/1000000</f>
        <v>1.072E-3</v>
      </c>
      <c r="F1072" s="2">
        <f t="shared" si="34"/>
        <v>1</v>
      </c>
      <c r="G1072" s="2">
        <f>STEP①【データ貼付】!A1071</f>
        <v>0</v>
      </c>
      <c r="H1072" s="2">
        <f>STEP①【データ貼付】!B1071</f>
        <v>0</v>
      </c>
      <c r="I1072" s="49">
        <f>STEP①【データ貼付】!C1071</f>
        <v>0</v>
      </c>
      <c r="J1072" s="2">
        <f>STEP①【データ貼付】!F1071</f>
        <v>0</v>
      </c>
      <c r="K1072" s="2">
        <f>STEP①【データ貼付】!G1071</f>
        <v>0</v>
      </c>
      <c r="L1072" s="2">
        <f>STEP①【データ貼付】!H1071</f>
        <v>0</v>
      </c>
      <c r="M1072" s="2">
        <f>STEP①【データ貼付】!I1071</f>
        <v>0</v>
      </c>
      <c r="N1072" s="2">
        <f>STEP①【データ貼付】!J1071</f>
        <v>0</v>
      </c>
      <c r="O1072" s="2">
        <f>STEP①【データ貼付】!K1071</f>
        <v>0</v>
      </c>
    </row>
    <row r="1073" spans="2:15" x14ac:dyDescent="0.15">
      <c r="B1073" s="2" t="str">
        <f t="shared" si="33"/>
        <v>1</v>
      </c>
      <c r="C1073" s="2" t="str">
        <f>J1073&amp;COUNTIF($J$3:J1073,J1073)</f>
        <v>0326</v>
      </c>
      <c r="D1073" s="51" t="str">
        <f>STEP①【データ貼付】!D1072&amp;STEP①【データ貼付】!E1072</f>
        <v/>
      </c>
      <c r="E1073" s="16">
        <f>STEP①【データ貼付】!G1072+ROW()/1000000</f>
        <v>1.073E-3</v>
      </c>
      <c r="F1073" s="2">
        <f t="shared" si="34"/>
        <v>1</v>
      </c>
      <c r="G1073" s="2">
        <f>STEP①【データ貼付】!A1072</f>
        <v>0</v>
      </c>
      <c r="H1073" s="2">
        <f>STEP①【データ貼付】!B1072</f>
        <v>0</v>
      </c>
      <c r="I1073" s="49">
        <f>STEP①【データ貼付】!C1072</f>
        <v>0</v>
      </c>
      <c r="J1073" s="2">
        <f>STEP①【データ貼付】!F1072</f>
        <v>0</v>
      </c>
      <c r="K1073" s="2">
        <f>STEP①【データ貼付】!G1072</f>
        <v>0</v>
      </c>
      <c r="L1073" s="2">
        <f>STEP①【データ貼付】!H1072</f>
        <v>0</v>
      </c>
      <c r="M1073" s="2">
        <f>STEP①【データ貼付】!I1072</f>
        <v>0</v>
      </c>
      <c r="N1073" s="2">
        <f>STEP①【データ貼付】!J1072</f>
        <v>0</v>
      </c>
      <c r="O1073" s="2">
        <f>STEP①【データ貼付】!K1072</f>
        <v>0</v>
      </c>
    </row>
    <row r="1074" spans="2:15" x14ac:dyDescent="0.15">
      <c r="B1074" s="2" t="str">
        <f t="shared" si="33"/>
        <v>1</v>
      </c>
      <c r="C1074" s="2" t="str">
        <f>J1074&amp;COUNTIF($J$3:J1074,J1074)</f>
        <v>0327</v>
      </c>
      <c r="D1074" s="51" t="str">
        <f>STEP①【データ貼付】!D1073&amp;STEP①【データ貼付】!E1073</f>
        <v/>
      </c>
      <c r="E1074" s="16">
        <f>STEP①【データ貼付】!G1073+ROW()/1000000</f>
        <v>1.0740000000000001E-3</v>
      </c>
      <c r="F1074" s="2">
        <f t="shared" si="34"/>
        <v>1</v>
      </c>
      <c r="G1074" s="2">
        <f>STEP①【データ貼付】!A1073</f>
        <v>0</v>
      </c>
      <c r="H1074" s="2">
        <f>STEP①【データ貼付】!B1073</f>
        <v>0</v>
      </c>
      <c r="I1074" s="49">
        <f>STEP①【データ貼付】!C1073</f>
        <v>0</v>
      </c>
      <c r="J1074" s="2">
        <f>STEP①【データ貼付】!F1073</f>
        <v>0</v>
      </c>
      <c r="K1074" s="2">
        <f>STEP①【データ貼付】!G1073</f>
        <v>0</v>
      </c>
      <c r="L1074" s="2">
        <f>STEP①【データ貼付】!H1073</f>
        <v>0</v>
      </c>
      <c r="M1074" s="2">
        <f>STEP①【データ貼付】!I1073</f>
        <v>0</v>
      </c>
      <c r="N1074" s="2">
        <f>STEP①【データ貼付】!J1073</f>
        <v>0</v>
      </c>
      <c r="O1074" s="2">
        <f>STEP①【データ貼付】!K1073</f>
        <v>0</v>
      </c>
    </row>
    <row r="1075" spans="2:15" x14ac:dyDescent="0.15">
      <c r="B1075" s="2" t="str">
        <f t="shared" si="33"/>
        <v>1</v>
      </c>
      <c r="C1075" s="2" t="str">
        <f>J1075&amp;COUNTIF($J$3:J1075,J1075)</f>
        <v>0328</v>
      </c>
      <c r="D1075" s="51" t="str">
        <f>STEP①【データ貼付】!D1074&amp;STEP①【データ貼付】!E1074</f>
        <v/>
      </c>
      <c r="E1075" s="16">
        <f>STEP①【データ貼付】!G1074+ROW()/1000000</f>
        <v>1.075E-3</v>
      </c>
      <c r="F1075" s="2">
        <f t="shared" si="34"/>
        <v>1</v>
      </c>
      <c r="G1075" s="2">
        <f>STEP①【データ貼付】!A1074</f>
        <v>0</v>
      </c>
      <c r="H1075" s="2">
        <f>STEP①【データ貼付】!B1074</f>
        <v>0</v>
      </c>
      <c r="I1075" s="49">
        <f>STEP①【データ貼付】!C1074</f>
        <v>0</v>
      </c>
      <c r="J1075" s="2">
        <f>STEP①【データ貼付】!F1074</f>
        <v>0</v>
      </c>
      <c r="K1075" s="2">
        <f>STEP①【データ貼付】!G1074</f>
        <v>0</v>
      </c>
      <c r="L1075" s="2">
        <f>STEP①【データ貼付】!H1074</f>
        <v>0</v>
      </c>
      <c r="M1075" s="2">
        <f>STEP①【データ貼付】!I1074</f>
        <v>0</v>
      </c>
      <c r="N1075" s="2">
        <f>STEP①【データ貼付】!J1074</f>
        <v>0</v>
      </c>
      <c r="O1075" s="2">
        <f>STEP①【データ貼付】!K1074</f>
        <v>0</v>
      </c>
    </row>
    <row r="1076" spans="2:15" x14ac:dyDescent="0.15">
      <c r="B1076" s="2" t="str">
        <f t="shared" si="33"/>
        <v>1</v>
      </c>
      <c r="C1076" s="2" t="str">
        <f>J1076&amp;COUNTIF($J$3:J1076,J1076)</f>
        <v>0329</v>
      </c>
      <c r="D1076" s="51" t="str">
        <f>STEP①【データ貼付】!D1075&amp;STEP①【データ貼付】!E1075</f>
        <v/>
      </c>
      <c r="E1076" s="16">
        <f>STEP①【データ貼付】!G1075+ROW()/1000000</f>
        <v>1.0759999999999999E-3</v>
      </c>
      <c r="F1076" s="2">
        <f t="shared" si="34"/>
        <v>1</v>
      </c>
      <c r="G1076" s="2">
        <f>STEP①【データ貼付】!A1075</f>
        <v>0</v>
      </c>
      <c r="H1076" s="2">
        <f>STEP①【データ貼付】!B1075</f>
        <v>0</v>
      </c>
      <c r="I1076" s="49">
        <f>STEP①【データ貼付】!C1075</f>
        <v>0</v>
      </c>
      <c r="J1076" s="2">
        <f>STEP①【データ貼付】!F1075</f>
        <v>0</v>
      </c>
      <c r="K1076" s="2">
        <f>STEP①【データ貼付】!G1075</f>
        <v>0</v>
      </c>
      <c r="L1076" s="2">
        <f>STEP①【データ貼付】!H1075</f>
        <v>0</v>
      </c>
      <c r="M1076" s="2">
        <f>STEP①【データ貼付】!I1075</f>
        <v>0</v>
      </c>
      <c r="N1076" s="2">
        <f>STEP①【データ貼付】!J1075</f>
        <v>0</v>
      </c>
      <c r="O1076" s="2">
        <f>STEP①【データ貼付】!K1075</f>
        <v>0</v>
      </c>
    </row>
    <row r="1077" spans="2:15" x14ac:dyDescent="0.15">
      <c r="B1077" s="2" t="str">
        <f t="shared" si="33"/>
        <v>1</v>
      </c>
      <c r="C1077" s="2" t="str">
        <f>J1077&amp;COUNTIF($J$3:J1077,J1077)</f>
        <v>0330</v>
      </c>
      <c r="D1077" s="51" t="str">
        <f>STEP①【データ貼付】!D1076&amp;STEP①【データ貼付】!E1076</f>
        <v/>
      </c>
      <c r="E1077" s="16">
        <f>STEP①【データ貼付】!G1076+ROW()/1000000</f>
        <v>1.077E-3</v>
      </c>
      <c r="F1077" s="2">
        <f t="shared" si="34"/>
        <v>1</v>
      </c>
      <c r="G1077" s="2">
        <f>STEP①【データ貼付】!A1076</f>
        <v>0</v>
      </c>
      <c r="H1077" s="2">
        <f>STEP①【データ貼付】!B1076</f>
        <v>0</v>
      </c>
      <c r="I1077" s="49">
        <f>STEP①【データ貼付】!C1076</f>
        <v>0</v>
      </c>
      <c r="J1077" s="2">
        <f>STEP①【データ貼付】!F1076</f>
        <v>0</v>
      </c>
      <c r="K1077" s="2">
        <f>STEP①【データ貼付】!G1076</f>
        <v>0</v>
      </c>
      <c r="L1077" s="2">
        <f>STEP①【データ貼付】!H1076</f>
        <v>0</v>
      </c>
      <c r="M1077" s="2">
        <f>STEP①【データ貼付】!I1076</f>
        <v>0</v>
      </c>
      <c r="N1077" s="2">
        <f>STEP①【データ貼付】!J1076</f>
        <v>0</v>
      </c>
      <c r="O1077" s="2">
        <f>STEP①【データ貼付】!K1076</f>
        <v>0</v>
      </c>
    </row>
    <row r="1078" spans="2:15" x14ac:dyDescent="0.15">
      <c r="B1078" s="2" t="str">
        <f t="shared" si="33"/>
        <v>1</v>
      </c>
      <c r="C1078" s="2" t="str">
        <f>J1078&amp;COUNTIF($J$3:J1078,J1078)</f>
        <v>0331</v>
      </c>
      <c r="D1078" s="51" t="str">
        <f>STEP①【データ貼付】!D1077&amp;STEP①【データ貼付】!E1077</f>
        <v/>
      </c>
      <c r="E1078" s="16">
        <f>STEP①【データ貼付】!G1077+ROW()/1000000</f>
        <v>1.078E-3</v>
      </c>
      <c r="F1078" s="2">
        <f t="shared" si="34"/>
        <v>1</v>
      </c>
      <c r="G1078" s="2">
        <f>STEP①【データ貼付】!A1077</f>
        <v>0</v>
      </c>
      <c r="H1078" s="2">
        <f>STEP①【データ貼付】!B1077</f>
        <v>0</v>
      </c>
      <c r="I1078" s="49">
        <f>STEP①【データ貼付】!C1077</f>
        <v>0</v>
      </c>
      <c r="J1078" s="2">
        <f>STEP①【データ貼付】!F1077</f>
        <v>0</v>
      </c>
      <c r="K1078" s="2">
        <f>STEP①【データ貼付】!G1077</f>
        <v>0</v>
      </c>
      <c r="L1078" s="2">
        <f>STEP①【データ貼付】!H1077</f>
        <v>0</v>
      </c>
      <c r="M1078" s="2">
        <f>STEP①【データ貼付】!I1077</f>
        <v>0</v>
      </c>
      <c r="N1078" s="2">
        <f>STEP①【データ貼付】!J1077</f>
        <v>0</v>
      </c>
      <c r="O1078" s="2">
        <f>STEP①【データ貼付】!K1077</f>
        <v>0</v>
      </c>
    </row>
    <row r="1079" spans="2:15" x14ac:dyDescent="0.15">
      <c r="B1079" s="2" t="str">
        <f t="shared" si="33"/>
        <v>1</v>
      </c>
      <c r="C1079" s="2" t="str">
        <f>J1079&amp;COUNTIF($J$3:J1079,J1079)</f>
        <v>0332</v>
      </c>
      <c r="D1079" s="51" t="str">
        <f>STEP①【データ貼付】!D1078&amp;STEP①【データ貼付】!E1078</f>
        <v/>
      </c>
      <c r="E1079" s="16">
        <f>STEP①【データ貼付】!G1078+ROW()/1000000</f>
        <v>1.0790000000000001E-3</v>
      </c>
      <c r="F1079" s="2">
        <f t="shared" si="34"/>
        <v>1</v>
      </c>
      <c r="G1079" s="2">
        <f>STEP①【データ貼付】!A1078</f>
        <v>0</v>
      </c>
      <c r="H1079" s="2">
        <f>STEP①【データ貼付】!B1078</f>
        <v>0</v>
      </c>
      <c r="I1079" s="49">
        <f>STEP①【データ貼付】!C1078</f>
        <v>0</v>
      </c>
      <c r="J1079" s="2">
        <f>STEP①【データ貼付】!F1078</f>
        <v>0</v>
      </c>
      <c r="K1079" s="2">
        <f>STEP①【データ貼付】!G1078</f>
        <v>0</v>
      </c>
      <c r="L1079" s="2">
        <f>STEP①【データ貼付】!H1078</f>
        <v>0</v>
      </c>
      <c r="M1079" s="2">
        <f>STEP①【データ貼付】!I1078</f>
        <v>0</v>
      </c>
      <c r="N1079" s="2">
        <f>STEP①【データ貼付】!J1078</f>
        <v>0</v>
      </c>
      <c r="O1079" s="2">
        <f>STEP①【データ貼付】!K1078</f>
        <v>0</v>
      </c>
    </row>
    <row r="1080" spans="2:15" x14ac:dyDescent="0.15">
      <c r="B1080" s="2" t="str">
        <f t="shared" si="33"/>
        <v>1</v>
      </c>
      <c r="C1080" s="2" t="str">
        <f>J1080&amp;COUNTIF($J$3:J1080,J1080)</f>
        <v>0333</v>
      </c>
      <c r="D1080" s="51" t="str">
        <f>STEP①【データ貼付】!D1079&amp;STEP①【データ貼付】!E1079</f>
        <v/>
      </c>
      <c r="E1080" s="16">
        <f>STEP①【データ貼付】!G1079+ROW()/1000000</f>
        <v>1.08E-3</v>
      </c>
      <c r="F1080" s="2">
        <f t="shared" si="34"/>
        <v>1</v>
      </c>
      <c r="G1080" s="2">
        <f>STEP①【データ貼付】!A1079</f>
        <v>0</v>
      </c>
      <c r="H1080" s="2">
        <f>STEP①【データ貼付】!B1079</f>
        <v>0</v>
      </c>
      <c r="I1080" s="49">
        <f>STEP①【データ貼付】!C1079</f>
        <v>0</v>
      </c>
      <c r="J1080" s="2">
        <f>STEP①【データ貼付】!F1079</f>
        <v>0</v>
      </c>
      <c r="K1080" s="2">
        <f>STEP①【データ貼付】!G1079</f>
        <v>0</v>
      </c>
      <c r="L1080" s="2">
        <f>STEP①【データ貼付】!H1079</f>
        <v>0</v>
      </c>
      <c r="M1080" s="2">
        <f>STEP①【データ貼付】!I1079</f>
        <v>0</v>
      </c>
      <c r="N1080" s="2">
        <f>STEP①【データ貼付】!J1079</f>
        <v>0</v>
      </c>
      <c r="O1080" s="2">
        <f>STEP①【データ貼付】!K1079</f>
        <v>0</v>
      </c>
    </row>
    <row r="1081" spans="2:15" x14ac:dyDescent="0.15">
      <c r="B1081" s="2" t="str">
        <f t="shared" si="33"/>
        <v>1</v>
      </c>
      <c r="C1081" s="2" t="str">
        <f>J1081&amp;COUNTIF($J$3:J1081,J1081)</f>
        <v>0334</v>
      </c>
      <c r="D1081" s="51" t="str">
        <f>STEP①【データ貼付】!D1080&amp;STEP①【データ貼付】!E1080</f>
        <v/>
      </c>
      <c r="E1081" s="16">
        <f>STEP①【データ貼付】!G1080+ROW()/1000000</f>
        <v>1.0809999999999999E-3</v>
      </c>
      <c r="F1081" s="2">
        <f t="shared" si="34"/>
        <v>1</v>
      </c>
      <c r="G1081" s="2">
        <f>STEP①【データ貼付】!A1080</f>
        <v>0</v>
      </c>
      <c r="H1081" s="2">
        <f>STEP①【データ貼付】!B1080</f>
        <v>0</v>
      </c>
      <c r="I1081" s="49">
        <f>STEP①【データ貼付】!C1080</f>
        <v>0</v>
      </c>
      <c r="J1081" s="2">
        <f>STEP①【データ貼付】!F1080</f>
        <v>0</v>
      </c>
      <c r="K1081" s="2">
        <f>STEP①【データ貼付】!G1080</f>
        <v>0</v>
      </c>
      <c r="L1081" s="2">
        <f>STEP①【データ貼付】!H1080</f>
        <v>0</v>
      </c>
      <c r="M1081" s="2">
        <f>STEP①【データ貼付】!I1080</f>
        <v>0</v>
      </c>
      <c r="N1081" s="2">
        <f>STEP①【データ貼付】!J1080</f>
        <v>0</v>
      </c>
      <c r="O1081" s="2">
        <f>STEP①【データ貼付】!K1080</f>
        <v>0</v>
      </c>
    </row>
    <row r="1082" spans="2:15" x14ac:dyDescent="0.15">
      <c r="B1082" s="2" t="str">
        <f t="shared" si="33"/>
        <v>1</v>
      </c>
      <c r="C1082" s="2" t="str">
        <f>J1082&amp;COUNTIF($J$3:J1082,J1082)</f>
        <v>0335</v>
      </c>
      <c r="D1082" s="51" t="str">
        <f>STEP①【データ貼付】!D1081&amp;STEP①【データ貼付】!E1081</f>
        <v/>
      </c>
      <c r="E1082" s="16">
        <f>STEP①【データ貼付】!G1081+ROW()/1000000</f>
        <v>1.0820000000000001E-3</v>
      </c>
      <c r="F1082" s="2">
        <f t="shared" si="34"/>
        <v>1</v>
      </c>
      <c r="G1082" s="2">
        <f>STEP①【データ貼付】!A1081</f>
        <v>0</v>
      </c>
      <c r="H1082" s="2">
        <f>STEP①【データ貼付】!B1081</f>
        <v>0</v>
      </c>
      <c r="I1082" s="49">
        <f>STEP①【データ貼付】!C1081</f>
        <v>0</v>
      </c>
      <c r="J1082" s="2">
        <f>STEP①【データ貼付】!F1081</f>
        <v>0</v>
      </c>
      <c r="K1082" s="2">
        <f>STEP①【データ貼付】!G1081</f>
        <v>0</v>
      </c>
      <c r="L1082" s="2">
        <f>STEP①【データ貼付】!H1081</f>
        <v>0</v>
      </c>
      <c r="M1082" s="2">
        <f>STEP①【データ貼付】!I1081</f>
        <v>0</v>
      </c>
      <c r="N1082" s="2">
        <f>STEP①【データ貼付】!J1081</f>
        <v>0</v>
      </c>
      <c r="O1082" s="2">
        <f>STEP①【データ貼付】!K1081</f>
        <v>0</v>
      </c>
    </row>
    <row r="1083" spans="2:15" x14ac:dyDescent="0.15">
      <c r="B1083" s="2" t="str">
        <f t="shared" si="33"/>
        <v>1</v>
      </c>
      <c r="C1083" s="2" t="str">
        <f>J1083&amp;COUNTIF($J$3:J1083,J1083)</f>
        <v>0336</v>
      </c>
      <c r="D1083" s="51" t="str">
        <f>STEP①【データ貼付】!D1082&amp;STEP①【データ貼付】!E1082</f>
        <v/>
      </c>
      <c r="E1083" s="16">
        <f>STEP①【データ貼付】!G1082+ROW()/1000000</f>
        <v>1.083E-3</v>
      </c>
      <c r="F1083" s="2">
        <f t="shared" si="34"/>
        <v>1</v>
      </c>
      <c r="G1083" s="2">
        <f>STEP①【データ貼付】!A1082</f>
        <v>0</v>
      </c>
      <c r="H1083" s="2">
        <f>STEP①【データ貼付】!B1082</f>
        <v>0</v>
      </c>
      <c r="I1083" s="49">
        <f>STEP①【データ貼付】!C1082</f>
        <v>0</v>
      </c>
      <c r="J1083" s="2">
        <f>STEP①【データ貼付】!F1082</f>
        <v>0</v>
      </c>
      <c r="K1083" s="2">
        <f>STEP①【データ貼付】!G1082</f>
        <v>0</v>
      </c>
      <c r="L1083" s="2">
        <f>STEP①【データ貼付】!H1082</f>
        <v>0</v>
      </c>
      <c r="M1083" s="2">
        <f>STEP①【データ貼付】!I1082</f>
        <v>0</v>
      </c>
      <c r="N1083" s="2">
        <f>STEP①【データ貼付】!J1082</f>
        <v>0</v>
      </c>
      <c r="O1083" s="2">
        <f>STEP①【データ貼付】!K1082</f>
        <v>0</v>
      </c>
    </row>
    <row r="1084" spans="2:15" x14ac:dyDescent="0.15">
      <c r="B1084" s="2" t="str">
        <f t="shared" si="33"/>
        <v>1</v>
      </c>
      <c r="C1084" s="2" t="str">
        <f>J1084&amp;COUNTIF($J$3:J1084,J1084)</f>
        <v>0337</v>
      </c>
      <c r="D1084" s="51" t="str">
        <f>STEP①【データ貼付】!D1083&amp;STEP①【データ貼付】!E1083</f>
        <v/>
      </c>
      <c r="E1084" s="16">
        <f>STEP①【データ貼付】!G1083+ROW()/1000000</f>
        <v>1.0839999999999999E-3</v>
      </c>
      <c r="F1084" s="2">
        <f t="shared" si="34"/>
        <v>1</v>
      </c>
      <c r="G1084" s="2">
        <f>STEP①【データ貼付】!A1083</f>
        <v>0</v>
      </c>
      <c r="H1084" s="2">
        <f>STEP①【データ貼付】!B1083</f>
        <v>0</v>
      </c>
      <c r="I1084" s="49">
        <f>STEP①【データ貼付】!C1083</f>
        <v>0</v>
      </c>
      <c r="J1084" s="2">
        <f>STEP①【データ貼付】!F1083</f>
        <v>0</v>
      </c>
      <c r="K1084" s="2">
        <f>STEP①【データ貼付】!G1083</f>
        <v>0</v>
      </c>
      <c r="L1084" s="2">
        <f>STEP①【データ貼付】!H1083</f>
        <v>0</v>
      </c>
      <c r="M1084" s="2">
        <f>STEP①【データ貼付】!I1083</f>
        <v>0</v>
      </c>
      <c r="N1084" s="2">
        <f>STEP①【データ貼付】!J1083</f>
        <v>0</v>
      </c>
      <c r="O1084" s="2">
        <f>STEP①【データ貼付】!K1083</f>
        <v>0</v>
      </c>
    </row>
    <row r="1085" spans="2:15" x14ac:dyDescent="0.15">
      <c r="B1085" s="2" t="str">
        <f t="shared" si="33"/>
        <v>1</v>
      </c>
      <c r="C1085" s="2" t="str">
        <f>J1085&amp;COUNTIF($J$3:J1085,J1085)</f>
        <v>0338</v>
      </c>
      <c r="D1085" s="51" t="str">
        <f>STEP①【データ貼付】!D1084&amp;STEP①【データ貼付】!E1084</f>
        <v/>
      </c>
      <c r="E1085" s="16">
        <f>STEP①【データ貼付】!G1084+ROW()/1000000</f>
        <v>1.085E-3</v>
      </c>
      <c r="F1085" s="2">
        <f t="shared" si="34"/>
        <v>1</v>
      </c>
      <c r="G1085" s="2">
        <f>STEP①【データ貼付】!A1084</f>
        <v>0</v>
      </c>
      <c r="H1085" s="2">
        <f>STEP①【データ貼付】!B1084</f>
        <v>0</v>
      </c>
      <c r="I1085" s="49">
        <f>STEP①【データ貼付】!C1084</f>
        <v>0</v>
      </c>
      <c r="J1085" s="2">
        <f>STEP①【データ貼付】!F1084</f>
        <v>0</v>
      </c>
      <c r="K1085" s="2">
        <f>STEP①【データ貼付】!G1084</f>
        <v>0</v>
      </c>
      <c r="L1085" s="2">
        <f>STEP①【データ貼付】!H1084</f>
        <v>0</v>
      </c>
      <c r="M1085" s="2">
        <f>STEP①【データ貼付】!I1084</f>
        <v>0</v>
      </c>
      <c r="N1085" s="2">
        <f>STEP①【データ貼付】!J1084</f>
        <v>0</v>
      </c>
      <c r="O1085" s="2">
        <f>STEP①【データ貼付】!K1084</f>
        <v>0</v>
      </c>
    </row>
    <row r="1086" spans="2:15" x14ac:dyDescent="0.15">
      <c r="B1086" s="2" t="str">
        <f t="shared" si="33"/>
        <v>1</v>
      </c>
      <c r="C1086" s="2" t="str">
        <f>J1086&amp;COUNTIF($J$3:J1086,J1086)</f>
        <v>0339</v>
      </c>
      <c r="D1086" s="51" t="str">
        <f>STEP①【データ貼付】!D1085&amp;STEP①【データ貼付】!E1085</f>
        <v/>
      </c>
      <c r="E1086" s="16">
        <f>STEP①【データ貼付】!G1085+ROW()/1000000</f>
        <v>1.0859999999999999E-3</v>
      </c>
      <c r="F1086" s="2">
        <f t="shared" si="34"/>
        <v>1</v>
      </c>
      <c r="G1086" s="2">
        <f>STEP①【データ貼付】!A1085</f>
        <v>0</v>
      </c>
      <c r="H1086" s="2">
        <f>STEP①【データ貼付】!B1085</f>
        <v>0</v>
      </c>
      <c r="I1086" s="49">
        <f>STEP①【データ貼付】!C1085</f>
        <v>0</v>
      </c>
      <c r="J1086" s="2">
        <f>STEP①【データ貼付】!F1085</f>
        <v>0</v>
      </c>
      <c r="K1086" s="2">
        <f>STEP①【データ貼付】!G1085</f>
        <v>0</v>
      </c>
      <c r="L1086" s="2">
        <f>STEP①【データ貼付】!H1085</f>
        <v>0</v>
      </c>
      <c r="M1086" s="2">
        <f>STEP①【データ貼付】!I1085</f>
        <v>0</v>
      </c>
      <c r="N1086" s="2">
        <f>STEP①【データ貼付】!J1085</f>
        <v>0</v>
      </c>
      <c r="O1086" s="2">
        <f>STEP①【データ貼付】!K1085</f>
        <v>0</v>
      </c>
    </row>
    <row r="1087" spans="2:15" x14ac:dyDescent="0.15">
      <c r="B1087" s="2" t="str">
        <f t="shared" si="33"/>
        <v>1</v>
      </c>
      <c r="C1087" s="2" t="str">
        <f>J1087&amp;COUNTIF($J$3:J1087,J1087)</f>
        <v>0340</v>
      </c>
      <c r="D1087" s="51" t="str">
        <f>STEP①【データ貼付】!D1086&amp;STEP①【データ貼付】!E1086</f>
        <v/>
      </c>
      <c r="E1087" s="16">
        <f>STEP①【データ貼付】!G1086+ROW()/1000000</f>
        <v>1.0870000000000001E-3</v>
      </c>
      <c r="F1087" s="2">
        <f t="shared" si="34"/>
        <v>1</v>
      </c>
      <c r="G1087" s="2">
        <f>STEP①【データ貼付】!A1086</f>
        <v>0</v>
      </c>
      <c r="H1087" s="2">
        <f>STEP①【データ貼付】!B1086</f>
        <v>0</v>
      </c>
      <c r="I1087" s="49">
        <f>STEP①【データ貼付】!C1086</f>
        <v>0</v>
      </c>
      <c r="J1087" s="2">
        <f>STEP①【データ貼付】!F1086</f>
        <v>0</v>
      </c>
      <c r="K1087" s="2">
        <f>STEP①【データ貼付】!G1086</f>
        <v>0</v>
      </c>
      <c r="L1087" s="2">
        <f>STEP①【データ貼付】!H1086</f>
        <v>0</v>
      </c>
      <c r="M1087" s="2">
        <f>STEP①【データ貼付】!I1086</f>
        <v>0</v>
      </c>
      <c r="N1087" s="2">
        <f>STEP①【データ貼付】!J1086</f>
        <v>0</v>
      </c>
      <c r="O1087" s="2">
        <f>STEP①【データ貼付】!K1086</f>
        <v>0</v>
      </c>
    </row>
    <row r="1088" spans="2:15" x14ac:dyDescent="0.15">
      <c r="B1088" s="2" t="str">
        <f t="shared" si="33"/>
        <v>1</v>
      </c>
      <c r="C1088" s="2" t="str">
        <f>J1088&amp;COUNTIF($J$3:J1088,J1088)</f>
        <v>0341</v>
      </c>
      <c r="D1088" s="51" t="str">
        <f>STEP①【データ貼付】!D1087&amp;STEP①【データ貼付】!E1087</f>
        <v/>
      </c>
      <c r="E1088" s="16">
        <f>STEP①【データ貼付】!G1087+ROW()/1000000</f>
        <v>1.088E-3</v>
      </c>
      <c r="F1088" s="2">
        <f t="shared" si="34"/>
        <v>1</v>
      </c>
      <c r="G1088" s="2">
        <f>STEP①【データ貼付】!A1087</f>
        <v>0</v>
      </c>
      <c r="H1088" s="2">
        <f>STEP①【データ貼付】!B1087</f>
        <v>0</v>
      </c>
      <c r="I1088" s="49">
        <f>STEP①【データ貼付】!C1087</f>
        <v>0</v>
      </c>
      <c r="J1088" s="2">
        <f>STEP①【データ貼付】!F1087</f>
        <v>0</v>
      </c>
      <c r="K1088" s="2">
        <f>STEP①【データ貼付】!G1087</f>
        <v>0</v>
      </c>
      <c r="L1088" s="2">
        <f>STEP①【データ貼付】!H1087</f>
        <v>0</v>
      </c>
      <c r="M1088" s="2">
        <f>STEP①【データ貼付】!I1087</f>
        <v>0</v>
      </c>
      <c r="N1088" s="2">
        <f>STEP①【データ貼付】!J1087</f>
        <v>0</v>
      </c>
      <c r="O1088" s="2">
        <f>STEP①【データ貼付】!K1087</f>
        <v>0</v>
      </c>
    </row>
    <row r="1089" spans="2:15" x14ac:dyDescent="0.15">
      <c r="B1089" s="2" t="str">
        <f t="shared" si="33"/>
        <v>1</v>
      </c>
      <c r="C1089" s="2" t="str">
        <f>J1089&amp;COUNTIF($J$3:J1089,J1089)</f>
        <v>0342</v>
      </c>
      <c r="D1089" s="51" t="str">
        <f>STEP①【データ貼付】!D1088&amp;STEP①【データ貼付】!E1088</f>
        <v/>
      </c>
      <c r="E1089" s="16">
        <f>STEP①【データ貼付】!G1088+ROW()/1000000</f>
        <v>1.0889999999999999E-3</v>
      </c>
      <c r="F1089" s="2">
        <f t="shared" si="34"/>
        <v>1</v>
      </c>
      <c r="G1089" s="2">
        <f>STEP①【データ貼付】!A1088</f>
        <v>0</v>
      </c>
      <c r="H1089" s="2">
        <f>STEP①【データ貼付】!B1088</f>
        <v>0</v>
      </c>
      <c r="I1089" s="49">
        <f>STEP①【データ貼付】!C1088</f>
        <v>0</v>
      </c>
      <c r="J1089" s="2">
        <f>STEP①【データ貼付】!F1088</f>
        <v>0</v>
      </c>
      <c r="K1089" s="2">
        <f>STEP①【データ貼付】!G1088</f>
        <v>0</v>
      </c>
      <c r="L1089" s="2">
        <f>STEP①【データ貼付】!H1088</f>
        <v>0</v>
      </c>
      <c r="M1089" s="2">
        <f>STEP①【データ貼付】!I1088</f>
        <v>0</v>
      </c>
      <c r="N1089" s="2">
        <f>STEP①【データ貼付】!J1088</f>
        <v>0</v>
      </c>
      <c r="O1089" s="2">
        <f>STEP①【データ貼付】!K1088</f>
        <v>0</v>
      </c>
    </row>
    <row r="1090" spans="2:15" x14ac:dyDescent="0.15">
      <c r="B1090" s="2" t="str">
        <f t="shared" si="33"/>
        <v>1</v>
      </c>
      <c r="C1090" s="2" t="str">
        <f>J1090&amp;COUNTIF($J$3:J1090,J1090)</f>
        <v>0343</v>
      </c>
      <c r="D1090" s="51" t="str">
        <f>STEP①【データ貼付】!D1089&amp;STEP①【データ貼付】!E1089</f>
        <v/>
      </c>
      <c r="E1090" s="16">
        <f>STEP①【データ貼付】!G1089+ROW()/1000000</f>
        <v>1.09E-3</v>
      </c>
      <c r="F1090" s="2">
        <f t="shared" si="34"/>
        <v>1</v>
      </c>
      <c r="G1090" s="2">
        <f>STEP①【データ貼付】!A1089</f>
        <v>0</v>
      </c>
      <c r="H1090" s="2">
        <f>STEP①【データ貼付】!B1089</f>
        <v>0</v>
      </c>
      <c r="I1090" s="49">
        <f>STEP①【データ貼付】!C1089</f>
        <v>0</v>
      </c>
      <c r="J1090" s="2">
        <f>STEP①【データ貼付】!F1089</f>
        <v>0</v>
      </c>
      <c r="K1090" s="2">
        <f>STEP①【データ貼付】!G1089</f>
        <v>0</v>
      </c>
      <c r="L1090" s="2">
        <f>STEP①【データ貼付】!H1089</f>
        <v>0</v>
      </c>
      <c r="M1090" s="2">
        <f>STEP①【データ貼付】!I1089</f>
        <v>0</v>
      </c>
      <c r="N1090" s="2">
        <f>STEP①【データ貼付】!J1089</f>
        <v>0</v>
      </c>
      <c r="O1090" s="2">
        <f>STEP①【データ貼付】!K1089</f>
        <v>0</v>
      </c>
    </row>
    <row r="1091" spans="2:15" x14ac:dyDescent="0.15">
      <c r="B1091" s="2" t="str">
        <f t="shared" si="33"/>
        <v>1</v>
      </c>
      <c r="C1091" s="2" t="str">
        <f>J1091&amp;COUNTIF($J$3:J1091,J1091)</f>
        <v>0344</v>
      </c>
      <c r="D1091" s="51" t="str">
        <f>STEP①【データ貼付】!D1090&amp;STEP①【データ貼付】!E1090</f>
        <v/>
      </c>
      <c r="E1091" s="16">
        <f>STEP①【データ貼付】!G1090+ROW()/1000000</f>
        <v>1.091E-3</v>
      </c>
      <c r="F1091" s="2">
        <f t="shared" si="34"/>
        <v>1</v>
      </c>
      <c r="G1091" s="2">
        <f>STEP①【データ貼付】!A1090</f>
        <v>0</v>
      </c>
      <c r="H1091" s="2">
        <f>STEP①【データ貼付】!B1090</f>
        <v>0</v>
      </c>
      <c r="I1091" s="49">
        <f>STEP①【データ貼付】!C1090</f>
        <v>0</v>
      </c>
      <c r="J1091" s="2">
        <f>STEP①【データ貼付】!F1090</f>
        <v>0</v>
      </c>
      <c r="K1091" s="2">
        <f>STEP①【データ貼付】!G1090</f>
        <v>0</v>
      </c>
      <c r="L1091" s="2">
        <f>STEP①【データ貼付】!H1090</f>
        <v>0</v>
      </c>
      <c r="M1091" s="2">
        <f>STEP①【データ貼付】!I1090</f>
        <v>0</v>
      </c>
      <c r="N1091" s="2">
        <f>STEP①【データ貼付】!J1090</f>
        <v>0</v>
      </c>
      <c r="O1091" s="2">
        <f>STEP①【データ貼付】!K1090</f>
        <v>0</v>
      </c>
    </row>
    <row r="1092" spans="2:15" x14ac:dyDescent="0.15">
      <c r="B1092" s="2" t="str">
        <f t="shared" ref="B1092:B1155" si="35">D1092&amp;F1092</f>
        <v>1</v>
      </c>
      <c r="C1092" s="2" t="str">
        <f>J1092&amp;COUNTIF($J$3:J1092,J1092)</f>
        <v>0345</v>
      </c>
      <c r="D1092" s="51" t="str">
        <f>STEP①【データ貼付】!D1091&amp;STEP①【データ貼付】!E1091</f>
        <v/>
      </c>
      <c r="E1092" s="16">
        <f>STEP①【データ貼付】!G1091+ROW()/1000000</f>
        <v>1.0920000000000001E-3</v>
      </c>
      <c r="F1092" s="2">
        <f t="shared" ref="F1092:F1155" si="36">SUMPRODUCT(($D$3:$D$685=D1092)*($E$3:$E$685&gt;E1092))+1</f>
        <v>1</v>
      </c>
      <c r="G1092" s="2">
        <f>STEP①【データ貼付】!A1091</f>
        <v>0</v>
      </c>
      <c r="H1092" s="2">
        <f>STEP①【データ貼付】!B1091</f>
        <v>0</v>
      </c>
      <c r="I1092" s="49">
        <f>STEP①【データ貼付】!C1091</f>
        <v>0</v>
      </c>
      <c r="J1092" s="2">
        <f>STEP①【データ貼付】!F1091</f>
        <v>0</v>
      </c>
      <c r="K1092" s="2">
        <f>STEP①【データ貼付】!G1091</f>
        <v>0</v>
      </c>
      <c r="L1092" s="2">
        <f>STEP①【データ貼付】!H1091</f>
        <v>0</v>
      </c>
      <c r="M1092" s="2">
        <f>STEP①【データ貼付】!I1091</f>
        <v>0</v>
      </c>
      <c r="N1092" s="2">
        <f>STEP①【データ貼付】!J1091</f>
        <v>0</v>
      </c>
      <c r="O1092" s="2">
        <f>STEP①【データ貼付】!K1091</f>
        <v>0</v>
      </c>
    </row>
    <row r="1093" spans="2:15" x14ac:dyDescent="0.15">
      <c r="B1093" s="2" t="str">
        <f t="shared" si="35"/>
        <v>1</v>
      </c>
      <c r="C1093" s="2" t="str">
        <f>J1093&amp;COUNTIF($J$3:J1093,J1093)</f>
        <v>0346</v>
      </c>
      <c r="D1093" s="51" t="str">
        <f>STEP①【データ貼付】!D1092&amp;STEP①【データ貼付】!E1092</f>
        <v/>
      </c>
      <c r="E1093" s="16">
        <f>STEP①【データ貼付】!G1092+ROW()/1000000</f>
        <v>1.093E-3</v>
      </c>
      <c r="F1093" s="2">
        <f t="shared" si="36"/>
        <v>1</v>
      </c>
      <c r="G1093" s="2">
        <f>STEP①【データ貼付】!A1092</f>
        <v>0</v>
      </c>
      <c r="H1093" s="2">
        <f>STEP①【データ貼付】!B1092</f>
        <v>0</v>
      </c>
      <c r="I1093" s="49">
        <f>STEP①【データ貼付】!C1092</f>
        <v>0</v>
      </c>
      <c r="J1093" s="2">
        <f>STEP①【データ貼付】!F1092</f>
        <v>0</v>
      </c>
      <c r="K1093" s="2">
        <f>STEP①【データ貼付】!G1092</f>
        <v>0</v>
      </c>
      <c r="L1093" s="2">
        <f>STEP①【データ貼付】!H1092</f>
        <v>0</v>
      </c>
      <c r="M1093" s="2">
        <f>STEP①【データ貼付】!I1092</f>
        <v>0</v>
      </c>
      <c r="N1093" s="2">
        <f>STEP①【データ貼付】!J1092</f>
        <v>0</v>
      </c>
      <c r="O1093" s="2">
        <f>STEP①【データ貼付】!K1092</f>
        <v>0</v>
      </c>
    </row>
    <row r="1094" spans="2:15" x14ac:dyDescent="0.15">
      <c r="B1094" s="2" t="str">
        <f t="shared" si="35"/>
        <v>1</v>
      </c>
      <c r="C1094" s="2" t="str">
        <f>J1094&amp;COUNTIF($J$3:J1094,J1094)</f>
        <v>0347</v>
      </c>
      <c r="D1094" s="51" t="str">
        <f>STEP①【データ貼付】!D1093&amp;STEP①【データ貼付】!E1093</f>
        <v/>
      </c>
      <c r="E1094" s="16">
        <f>STEP①【データ貼付】!G1093+ROW()/1000000</f>
        <v>1.0939999999999999E-3</v>
      </c>
      <c r="F1094" s="2">
        <f t="shared" si="36"/>
        <v>1</v>
      </c>
      <c r="G1094" s="2">
        <f>STEP①【データ貼付】!A1093</f>
        <v>0</v>
      </c>
      <c r="H1094" s="2">
        <f>STEP①【データ貼付】!B1093</f>
        <v>0</v>
      </c>
      <c r="I1094" s="49">
        <f>STEP①【データ貼付】!C1093</f>
        <v>0</v>
      </c>
      <c r="J1094" s="2">
        <f>STEP①【データ貼付】!F1093</f>
        <v>0</v>
      </c>
      <c r="K1094" s="2">
        <f>STEP①【データ貼付】!G1093</f>
        <v>0</v>
      </c>
      <c r="L1094" s="2">
        <f>STEP①【データ貼付】!H1093</f>
        <v>0</v>
      </c>
      <c r="M1094" s="2">
        <f>STEP①【データ貼付】!I1093</f>
        <v>0</v>
      </c>
      <c r="N1094" s="2">
        <f>STEP①【データ貼付】!J1093</f>
        <v>0</v>
      </c>
      <c r="O1094" s="2">
        <f>STEP①【データ貼付】!K1093</f>
        <v>0</v>
      </c>
    </row>
    <row r="1095" spans="2:15" x14ac:dyDescent="0.15">
      <c r="B1095" s="2" t="str">
        <f t="shared" si="35"/>
        <v>1</v>
      </c>
      <c r="C1095" s="2" t="str">
        <f>J1095&amp;COUNTIF($J$3:J1095,J1095)</f>
        <v>0348</v>
      </c>
      <c r="D1095" s="51" t="str">
        <f>STEP①【データ貼付】!D1094&amp;STEP①【データ貼付】!E1094</f>
        <v/>
      </c>
      <c r="E1095" s="16">
        <f>STEP①【データ貼付】!G1094+ROW()/1000000</f>
        <v>1.0950000000000001E-3</v>
      </c>
      <c r="F1095" s="2">
        <f t="shared" si="36"/>
        <v>1</v>
      </c>
      <c r="G1095" s="2">
        <f>STEP①【データ貼付】!A1094</f>
        <v>0</v>
      </c>
      <c r="H1095" s="2">
        <f>STEP①【データ貼付】!B1094</f>
        <v>0</v>
      </c>
      <c r="I1095" s="49">
        <f>STEP①【データ貼付】!C1094</f>
        <v>0</v>
      </c>
      <c r="J1095" s="2">
        <f>STEP①【データ貼付】!F1094</f>
        <v>0</v>
      </c>
      <c r="K1095" s="2">
        <f>STEP①【データ貼付】!G1094</f>
        <v>0</v>
      </c>
      <c r="L1095" s="2">
        <f>STEP①【データ貼付】!H1094</f>
        <v>0</v>
      </c>
      <c r="M1095" s="2">
        <f>STEP①【データ貼付】!I1094</f>
        <v>0</v>
      </c>
      <c r="N1095" s="2">
        <f>STEP①【データ貼付】!J1094</f>
        <v>0</v>
      </c>
      <c r="O1095" s="2">
        <f>STEP①【データ貼付】!K1094</f>
        <v>0</v>
      </c>
    </row>
    <row r="1096" spans="2:15" x14ac:dyDescent="0.15">
      <c r="B1096" s="2" t="str">
        <f t="shared" si="35"/>
        <v>1</v>
      </c>
      <c r="C1096" s="2" t="str">
        <f>J1096&amp;COUNTIF($J$3:J1096,J1096)</f>
        <v>0349</v>
      </c>
      <c r="D1096" s="51" t="str">
        <f>STEP①【データ貼付】!D1095&amp;STEP①【データ貼付】!E1095</f>
        <v/>
      </c>
      <c r="E1096" s="16">
        <f>STEP①【データ貼付】!G1095+ROW()/1000000</f>
        <v>1.096E-3</v>
      </c>
      <c r="F1096" s="2">
        <f t="shared" si="36"/>
        <v>1</v>
      </c>
      <c r="G1096" s="2">
        <f>STEP①【データ貼付】!A1095</f>
        <v>0</v>
      </c>
      <c r="H1096" s="2">
        <f>STEP①【データ貼付】!B1095</f>
        <v>0</v>
      </c>
      <c r="I1096" s="49">
        <f>STEP①【データ貼付】!C1095</f>
        <v>0</v>
      </c>
      <c r="J1096" s="2">
        <f>STEP①【データ貼付】!F1095</f>
        <v>0</v>
      </c>
      <c r="K1096" s="2">
        <f>STEP①【データ貼付】!G1095</f>
        <v>0</v>
      </c>
      <c r="L1096" s="2">
        <f>STEP①【データ貼付】!H1095</f>
        <v>0</v>
      </c>
      <c r="M1096" s="2">
        <f>STEP①【データ貼付】!I1095</f>
        <v>0</v>
      </c>
      <c r="N1096" s="2">
        <f>STEP①【データ貼付】!J1095</f>
        <v>0</v>
      </c>
      <c r="O1096" s="2">
        <f>STEP①【データ貼付】!K1095</f>
        <v>0</v>
      </c>
    </row>
    <row r="1097" spans="2:15" x14ac:dyDescent="0.15">
      <c r="B1097" s="2" t="str">
        <f t="shared" si="35"/>
        <v>1</v>
      </c>
      <c r="C1097" s="2" t="str">
        <f>J1097&amp;COUNTIF($J$3:J1097,J1097)</f>
        <v>0350</v>
      </c>
      <c r="D1097" s="51" t="str">
        <f>STEP①【データ貼付】!D1096&amp;STEP①【データ貼付】!E1096</f>
        <v/>
      </c>
      <c r="E1097" s="16">
        <f>STEP①【データ貼付】!G1096+ROW()/1000000</f>
        <v>1.0970000000000001E-3</v>
      </c>
      <c r="F1097" s="2">
        <f t="shared" si="36"/>
        <v>1</v>
      </c>
      <c r="G1097" s="2">
        <f>STEP①【データ貼付】!A1096</f>
        <v>0</v>
      </c>
      <c r="H1097" s="2">
        <f>STEP①【データ貼付】!B1096</f>
        <v>0</v>
      </c>
      <c r="I1097" s="49">
        <f>STEP①【データ貼付】!C1096</f>
        <v>0</v>
      </c>
      <c r="J1097" s="2">
        <f>STEP①【データ貼付】!F1096</f>
        <v>0</v>
      </c>
      <c r="K1097" s="2">
        <f>STEP①【データ貼付】!G1096</f>
        <v>0</v>
      </c>
      <c r="L1097" s="2">
        <f>STEP①【データ貼付】!H1096</f>
        <v>0</v>
      </c>
      <c r="M1097" s="2">
        <f>STEP①【データ貼付】!I1096</f>
        <v>0</v>
      </c>
      <c r="N1097" s="2">
        <f>STEP①【データ貼付】!J1096</f>
        <v>0</v>
      </c>
      <c r="O1097" s="2">
        <f>STEP①【データ貼付】!K1096</f>
        <v>0</v>
      </c>
    </row>
    <row r="1098" spans="2:15" x14ac:dyDescent="0.15">
      <c r="B1098" s="2" t="str">
        <f t="shared" si="35"/>
        <v>1</v>
      </c>
      <c r="C1098" s="2" t="str">
        <f>J1098&amp;COUNTIF($J$3:J1098,J1098)</f>
        <v>0351</v>
      </c>
      <c r="D1098" s="51" t="str">
        <f>STEP①【データ貼付】!D1097&amp;STEP①【データ貼付】!E1097</f>
        <v/>
      </c>
      <c r="E1098" s="16">
        <f>STEP①【データ貼付】!G1097+ROW()/1000000</f>
        <v>1.098E-3</v>
      </c>
      <c r="F1098" s="2">
        <f t="shared" si="36"/>
        <v>1</v>
      </c>
      <c r="G1098" s="2">
        <f>STEP①【データ貼付】!A1097</f>
        <v>0</v>
      </c>
      <c r="H1098" s="2">
        <f>STEP①【データ貼付】!B1097</f>
        <v>0</v>
      </c>
      <c r="I1098" s="49">
        <f>STEP①【データ貼付】!C1097</f>
        <v>0</v>
      </c>
      <c r="J1098" s="2">
        <f>STEP①【データ貼付】!F1097</f>
        <v>0</v>
      </c>
      <c r="K1098" s="2">
        <f>STEP①【データ貼付】!G1097</f>
        <v>0</v>
      </c>
      <c r="L1098" s="2">
        <f>STEP①【データ貼付】!H1097</f>
        <v>0</v>
      </c>
      <c r="M1098" s="2">
        <f>STEP①【データ貼付】!I1097</f>
        <v>0</v>
      </c>
      <c r="N1098" s="2">
        <f>STEP①【データ貼付】!J1097</f>
        <v>0</v>
      </c>
      <c r="O1098" s="2">
        <f>STEP①【データ貼付】!K1097</f>
        <v>0</v>
      </c>
    </row>
    <row r="1099" spans="2:15" x14ac:dyDescent="0.15">
      <c r="B1099" s="2" t="str">
        <f t="shared" si="35"/>
        <v>1</v>
      </c>
      <c r="C1099" s="2" t="str">
        <f>J1099&amp;COUNTIF($J$3:J1099,J1099)</f>
        <v>0352</v>
      </c>
      <c r="D1099" s="51" t="str">
        <f>STEP①【データ貼付】!D1098&amp;STEP①【データ貼付】!E1098</f>
        <v/>
      </c>
      <c r="E1099" s="16">
        <f>STEP①【データ貼付】!G1098+ROW()/1000000</f>
        <v>1.0989999999999999E-3</v>
      </c>
      <c r="F1099" s="2">
        <f t="shared" si="36"/>
        <v>1</v>
      </c>
      <c r="G1099" s="2">
        <f>STEP①【データ貼付】!A1098</f>
        <v>0</v>
      </c>
      <c r="H1099" s="2">
        <f>STEP①【データ貼付】!B1098</f>
        <v>0</v>
      </c>
      <c r="I1099" s="49">
        <f>STEP①【データ貼付】!C1098</f>
        <v>0</v>
      </c>
      <c r="J1099" s="2">
        <f>STEP①【データ貼付】!F1098</f>
        <v>0</v>
      </c>
      <c r="K1099" s="2">
        <f>STEP①【データ貼付】!G1098</f>
        <v>0</v>
      </c>
      <c r="L1099" s="2">
        <f>STEP①【データ貼付】!H1098</f>
        <v>0</v>
      </c>
      <c r="M1099" s="2">
        <f>STEP①【データ貼付】!I1098</f>
        <v>0</v>
      </c>
      <c r="N1099" s="2">
        <f>STEP①【データ貼付】!J1098</f>
        <v>0</v>
      </c>
      <c r="O1099" s="2">
        <f>STEP①【データ貼付】!K1098</f>
        <v>0</v>
      </c>
    </row>
    <row r="1100" spans="2:15" x14ac:dyDescent="0.15">
      <c r="B1100" s="2" t="str">
        <f t="shared" si="35"/>
        <v>1</v>
      </c>
      <c r="C1100" s="2" t="str">
        <f>J1100&amp;COUNTIF($J$3:J1100,J1100)</f>
        <v>0353</v>
      </c>
      <c r="D1100" s="51" t="str">
        <f>STEP①【データ貼付】!D1099&amp;STEP①【データ貼付】!E1099</f>
        <v/>
      </c>
      <c r="E1100" s="16">
        <f>STEP①【データ貼付】!G1099+ROW()/1000000</f>
        <v>1.1000000000000001E-3</v>
      </c>
      <c r="F1100" s="2">
        <f t="shared" si="36"/>
        <v>1</v>
      </c>
      <c r="G1100" s="2">
        <f>STEP①【データ貼付】!A1099</f>
        <v>0</v>
      </c>
      <c r="H1100" s="2">
        <f>STEP①【データ貼付】!B1099</f>
        <v>0</v>
      </c>
      <c r="I1100" s="49">
        <f>STEP①【データ貼付】!C1099</f>
        <v>0</v>
      </c>
      <c r="J1100" s="2">
        <f>STEP①【データ貼付】!F1099</f>
        <v>0</v>
      </c>
      <c r="K1100" s="2">
        <f>STEP①【データ貼付】!G1099</f>
        <v>0</v>
      </c>
      <c r="L1100" s="2">
        <f>STEP①【データ貼付】!H1099</f>
        <v>0</v>
      </c>
      <c r="M1100" s="2">
        <f>STEP①【データ貼付】!I1099</f>
        <v>0</v>
      </c>
      <c r="N1100" s="2">
        <f>STEP①【データ貼付】!J1099</f>
        <v>0</v>
      </c>
      <c r="O1100" s="2">
        <f>STEP①【データ貼付】!K1099</f>
        <v>0</v>
      </c>
    </row>
    <row r="1101" spans="2:15" x14ac:dyDescent="0.15">
      <c r="B1101" s="2" t="str">
        <f t="shared" si="35"/>
        <v>1</v>
      </c>
      <c r="C1101" s="2" t="str">
        <f>J1101&amp;COUNTIF($J$3:J1101,J1101)</f>
        <v>0354</v>
      </c>
      <c r="D1101" s="51" t="str">
        <f>STEP①【データ貼付】!D1100&amp;STEP①【データ貼付】!E1100</f>
        <v/>
      </c>
      <c r="E1101" s="16">
        <f>STEP①【データ貼付】!G1100+ROW()/1000000</f>
        <v>1.101E-3</v>
      </c>
      <c r="F1101" s="2">
        <f t="shared" si="36"/>
        <v>1</v>
      </c>
      <c r="G1101" s="2">
        <f>STEP①【データ貼付】!A1100</f>
        <v>0</v>
      </c>
      <c r="H1101" s="2">
        <f>STEP①【データ貼付】!B1100</f>
        <v>0</v>
      </c>
      <c r="I1101" s="49">
        <f>STEP①【データ貼付】!C1100</f>
        <v>0</v>
      </c>
      <c r="J1101" s="2">
        <f>STEP①【データ貼付】!F1100</f>
        <v>0</v>
      </c>
      <c r="K1101" s="2">
        <f>STEP①【データ貼付】!G1100</f>
        <v>0</v>
      </c>
      <c r="L1101" s="2">
        <f>STEP①【データ貼付】!H1100</f>
        <v>0</v>
      </c>
      <c r="M1101" s="2">
        <f>STEP①【データ貼付】!I1100</f>
        <v>0</v>
      </c>
      <c r="N1101" s="2">
        <f>STEP①【データ貼付】!J1100</f>
        <v>0</v>
      </c>
      <c r="O1101" s="2">
        <f>STEP①【データ貼付】!K1100</f>
        <v>0</v>
      </c>
    </row>
    <row r="1102" spans="2:15" x14ac:dyDescent="0.15">
      <c r="B1102" s="2" t="str">
        <f t="shared" si="35"/>
        <v>1</v>
      </c>
      <c r="C1102" s="2" t="str">
        <f>J1102&amp;COUNTIF($J$3:J1102,J1102)</f>
        <v>0355</v>
      </c>
      <c r="D1102" s="51" t="str">
        <f>STEP①【データ貼付】!D1101&amp;STEP①【データ貼付】!E1101</f>
        <v/>
      </c>
      <c r="E1102" s="16">
        <f>STEP①【データ貼付】!G1101+ROW()/1000000</f>
        <v>1.1019999999999999E-3</v>
      </c>
      <c r="F1102" s="2">
        <f t="shared" si="36"/>
        <v>1</v>
      </c>
      <c r="G1102" s="2">
        <f>STEP①【データ貼付】!A1101</f>
        <v>0</v>
      </c>
      <c r="H1102" s="2">
        <f>STEP①【データ貼付】!B1101</f>
        <v>0</v>
      </c>
      <c r="I1102" s="49">
        <f>STEP①【データ貼付】!C1101</f>
        <v>0</v>
      </c>
      <c r="J1102" s="2">
        <f>STEP①【データ貼付】!F1101</f>
        <v>0</v>
      </c>
      <c r="K1102" s="2">
        <f>STEP①【データ貼付】!G1101</f>
        <v>0</v>
      </c>
      <c r="L1102" s="2">
        <f>STEP①【データ貼付】!H1101</f>
        <v>0</v>
      </c>
      <c r="M1102" s="2">
        <f>STEP①【データ貼付】!I1101</f>
        <v>0</v>
      </c>
      <c r="N1102" s="2">
        <f>STEP①【データ貼付】!J1101</f>
        <v>0</v>
      </c>
      <c r="O1102" s="2">
        <f>STEP①【データ貼付】!K1101</f>
        <v>0</v>
      </c>
    </row>
    <row r="1103" spans="2:15" x14ac:dyDescent="0.15">
      <c r="B1103" s="2" t="str">
        <f t="shared" si="35"/>
        <v>1</v>
      </c>
      <c r="C1103" s="2" t="str">
        <f>J1103&amp;COUNTIF($J$3:J1103,J1103)</f>
        <v>0356</v>
      </c>
      <c r="D1103" s="51" t="str">
        <f>STEP①【データ貼付】!D1102&amp;STEP①【データ貼付】!E1102</f>
        <v/>
      </c>
      <c r="E1103" s="16">
        <f>STEP①【データ貼付】!G1102+ROW()/1000000</f>
        <v>1.103E-3</v>
      </c>
      <c r="F1103" s="2">
        <f t="shared" si="36"/>
        <v>1</v>
      </c>
      <c r="G1103" s="2">
        <f>STEP①【データ貼付】!A1102</f>
        <v>0</v>
      </c>
      <c r="H1103" s="2">
        <f>STEP①【データ貼付】!B1102</f>
        <v>0</v>
      </c>
      <c r="I1103" s="49">
        <f>STEP①【データ貼付】!C1102</f>
        <v>0</v>
      </c>
      <c r="J1103" s="2">
        <f>STEP①【データ貼付】!F1102</f>
        <v>0</v>
      </c>
      <c r="K1103" s="2">
        <f>STEP①【データ貼付】!G1102</f>
        <v>0</v>
      </c>
      <c r="L1103" s="2">
        <f>STEP①【データ貼付】!H1102</f>
        <v>0</v>
      </c>
      <c r="M1103" s="2">
        <f>STEP①【データ貼付】!I1102</f>
        <v>0</v>
      </c>
      <c r="N1103" s="2">
        <f>STEP①【データ貼付】!J1102</f>
        <v>0</v>
      </c>
      <c r="O1103" s="2">
        <f>STEP①【データ貼付】!K1102</f>
        <v>0</v>
      </c>
    </row>
    <row r="1104" spans="2:15" x14ac:dyDescent="0.15">
      <c r="B1104" s="2" t="str">
        <f t="shared" si="35"/>
        <v>1</v>
      </c>
      <c r="C1104" s="2" t="str">
        <f>J1104&amp;COUNTIF($J$3:J1104,J1104)</f>
        <v>0357</v>
      </c>
      <c r="D1104" s="51" t="str">
        <f>STEP①【データ貼付】!D1103&amp;STEP①【データ貼付】!E1103</f>
        <v/>
      </c>
      <c r="E1104" s="16">
        <f>STEP①【データ貼付】!G1103+ROW()/1000000</f>
        <v>1.1039999999999999E-3</v>
      </c>
      <c r="F1104" s="2">
        <f t="shared" si="36"/>
        <v>1</v>
      </c>
      <c r="G1104" s="2">
        <f>STEP①【データ貼付】!A1103</f>
        <v>0</v>
      </c>
      <c r="H1104" s="2">
        <f>STEP①【データ貼付】!B1103</f>
        <v>0</v>
      </c>
      <c r="I1104" s="49">
        <f>STEP①【データ貼付】!C1103</f>
        <v>0</v>
      </c>
      <c r="J1104" s="2">
        <f>STEP①【データ貼付】!F1103</f>
        <v>0</v>
      </c>
      <c r="K1104" s="2">
        <f>STEP①【データ貼付】!G1103</f>
        <v>0</v>
      </c>
      <c r="L1104" s="2">
        <f>STEP①【データ貼付】!H1103</f>
        <v>0</v>
      </c>
      <c r="M1104" s="2">
        <f>STEP①【データ貼付】!I1103</f>
        <v>0</v>
      </c>
      <c r="N1104" s="2">
        <f>STEP①【データ貼付】!J1103</f>
        <v>0</v>
      </c>
      <c r="O1104" s="2">
        <f>STEP①【データ貼付】!K1103</f>
        <v>0</v>
      </c>
    </row>
    <row r="1105" spans="2:15" x14ac:dyDescent="0.15">
      <c r="B1105" s="2" t="str">
        <f t="shared" si="35"/>
        <v>1</v>
      </c>
      <c r="C1105" s="2" t="str">
        <f>J1105&amp;COUNTIF($J$3:J1105,J1105)</f>
        <v>0358</v>
      </c>
      <c r="D1105" s="51" t="str">
        <f>STEP①【データ貼付】!D1104&amp;STEP①【データ貼付】!E1104</f>
        <v/>
      </c>
      <c r="E1105" s="16">
        <f>STEP①【データ貼付】!G1104+ROW()/1000000</f>
        <v>1.1050000000000001E-3</v>
      </c>
      <c r="F1105" s="2">
        <f t="shared" si="36"/>
        <v>1</v>
      </c>
      <c r="G1105" s="2">
        <f>STEP①【データ貼付】!A1104</f>
        <v>0</v>
      </c>
      <c r="H1105" s="2">
        <f>STEP①【データ貼付】!B1104</f>
        <v>0</v>
      </c>
      <c r="I1105" s="49">
        <f>STEP①【データ貼付】!C1104</f>
        <v>0</v>
      </c>
      <c r="J1105" s="2">
        <f>STEP①【データ貼付】!F1104</f>
        <v>0</v>
      </c>
      <c r="K1105" s="2">
        <f>STEP①【データ貼付】!G1104</f>
        <v>0</v>
      </c>
      <c r="L1105" s="2">
        <f>STEP①【データ貼付】!H1104</f>
        <v>0</v>
      </c>
      <c r="M1105" s="2">
        <f>STEP①【データ貼付】!I1104</f>
        <v>0</v>
      </c>
      <c r="N1105" s="2">
        <f>STEP①【データ貼付】!J1104</f>
        <v>0</v>
      </c>
      <c r="O1105" s="2">
        <f>STEP①【データ貼付】!K1104</f>
        <v>0</v>
      </c>
    </row>
    <row r="1106" spans="2:15" x14ac:dyDescent="0.15">
      <c r="B1106" s="2" t="str">
        <f t="shared" si="35"/>
        <v>1</v>
      </c>
      <c r="C1106" s="2" t="str">
        <f>J1106&amp;COUNTIF($J$3:J1106,J1106)</f>
        <v>0359</v>
      </c>
      <c r="D1106" s="51" t="str">
        <f>STEP①【データ貼付】!D1105&amp;STEP①【データ貼付】!E1105</f>
        <v/>
      </c>
      <c r="E1106" s="16">
        <f>STEP①【データ貼付】!G1105+ROW()/1000000</f>
        <v>1.106E-3</v>
      </c>
      <c r="F1106" s="2">
        <f t="shared" si="36"/>
        <v>1</v>
      </c>
      <c r="G1106" s="2">
        <f>STEP①【データ貼付】!A1105</f>
        <v>0</v>
      </c>
      <c r="H1106" s="2">
        <f>STEP①【データ貼付】!B1105</f>
        <v>0</v>
      </c>
      <c r="I1106" s="49">
        <f>STEP①【データ貼付】!C1105</f>
        <v>0</v>
      </c>
      <c r="J1106" s="2">
        <f>STEP①【データ貼付】!F1105</f>
        <v>0</v>
      </c>
      <c r="K1106" s="2">
        <f>STEP①【データ貼付】!G1105</f>
        <v>0</v>
      </c>
      <c r="L1106" s="2">
        <f>STEP①【データ貼付】!H1105</f>
        <v>0</v>
      </c>
      <c r="M1106" s="2">
        <f>STEP①【データ貼付】!I1105</f>
        <v>0</v>
      </c>
      <c r="N1106" s="2">
        <f>STEP①【データ貼付】!J1105</f>
        <v>0</v>
      </c>
      <c r="O1106" s="2">
        <f>STEP①【データ貼付】!K1105</f>
        <v>0</v>
      </c>
    </row>
    <row r="1107" spans="2:15" x14ac:dyDescent="0.15">
      <c r="B1107" s="2" t="str">
        <f t="shared" si="35"/>
        <v>1</v>
      </c>
      <c r="C1107" s="2" t="str">
        <f>J1107&amp;COUNTIF($J$3:J1107,J1107)</f>
        <v>0360</v>
      </c>
      <c r="D1107" s="51" t="str">
        <f>STEP①【データ貼付】!D1106&amp;STEP①【データ貼付】!E1106</f>
        <v/>
      </c>
      <c r="E1107" s="16">
        <f>STEP①【データ貼付】!G1106+ROW()/1000000</f>
        <v>1.1069999999999999E-3</v>
      </c>
      <c r="F1107" s="2">
        <f t="shared" si="36"/>
        <v>1</v>
      </c>
      <c r="G1107" s="2">
        <f>STEP①【データ貼付】!A1106</f>
        <v>0</v>
      </c>
      <c r="H1107" s="2">
        <f>STEP①【データ貼付】!B1106</f>
        <v>0</v>
      </c>
      <c r="I1107" s="49">
        <f>STEP①【データ貼付】!C1106</f>
        <v>0</v>
      </c>
      <c r="J1107" s="2">
        <f>STEP①【データ貼付】!F1106</f>
        <v>0</v>
      </c>
      <c r="K1107" s="2">
        <f>STEP①【データ貼付】!G1106</f>
        <v>0</v>
      </c>
      <c r="L1107" s="2">
        <f>STEP①【データ貼付】!H1106</f>
        <v>0</v>
      </c>
      <c r="M1107" s="2">
        <f>STEP①【データ貼付】!I1106</f>
        <v>0</v>
      </c>
      <c r="N1107" s="2">
        <f>STEP①【データ貼付】!J1106</f>
        <v>0</v>
      </c>
      <c r="O1107" s="2">
        <f>STEP①【データ貼付】!K1106</f>
        <v>0</v>
      </c>
    </row>
    <row r="1108" spans="2:15" x14ac:dyDescent="0.15">
      <c r="B1108" s="2" t="str">
        <f t="shared" si="35"/>
        <v>1</v>
      </c>
      <c r="C1108" s="2" t="str">
        <f>J1108&amp;COUNTIF($J$3:J1108,J1108)</f>
        <v>0361</v>
      </c>
      <c r="D1108" s="51" t="str">
        <f>STEP①【データ貼付】!D1107&amp;STEP①【データ貼付】!E1107</f>
        <v/>
      </c>
      <c r="E1108" s="16">
        <f>STEP①【データ貼付】!G1107+ROW()/1000000</f>
        <v>1.108E-3</v>
      </c>
      <c r="F1108" s="2">
        <f t="shared" si="36"/>
        <v>1</v>
      </c>
      <c r="G1108" s="2">
        <f>STEP①【データ貼付】!A1107</f>
        <v>0</v>
      </c>
      <c r="H1108" s="2">
        <f>STEP①【データ貼付】!B1107</f>
        <v>0</v>
      </c>
      <c r="I1108" s="49">
        <f>STEP①【データ貼付】!C1107</f>
        <v>0</v>
      </c>
      <c r="J1108" s="2">
        <f>STEP①【データ貼付】!F1107</f>
        <v>0</v>
      </c>
      <c r="K1108" s="2">
        <f>STEP①【データ貼付】!G1107</f>
        <v>0</v>
      </c>
      <c r="L1108" s="2">
        <f>STEP①【データ貼付】!H1107</f>
        <v>0</v>
      </c>
      <c r="M1108" s="2">
        <f>STEP①【データ貼付】!I1107</f>
        <v>0</v>
      </c>
      <c r="N1108" s="2">
        <f>STEP①【データ貼付】!J1107</f>
        <v>0</v>
      </c>
      <c r="O1108" s="2">
        <f>STEP①【データ貼付】!K1107</f>
        <v>0</v>
      </c>
    </row>
    <row r="1109" spans="2:15" x14ac:dyDescent="0.15">
      <c r="B1109" s="2" t="str">
        <f t="shared" si="35"/>
        <v>1</v>
      </c>
      <c r="C1109" s="2" t="str">
        <f>J1109&amp;COUNTIF($J$3:J1109,J1109)</f>
        <v>0362</v>
      </c>
      <c r="D1109" s="51" t="str">
        <f>STEP①【データ貼付】!D1108&amp;STEP①【データ貼付】!E1108</f>
        <v/>
      </c>
      <c r="E1109" s="16">
        <f>STEP①【データ貼付】!G1108+ROW()/1000000</f>
        <v>1.109E-3</v>
      </c>
      <c r="F1109" s="2">
        <f t="shared" si="36"/>
        <v>1</v>
      </c>
      <c r="G1109" s="2">
        <f>STEP①【データ貼付】!A1108</f>
        <v>0</v>
      </c>
      <c r="H1109" s="2">
        <f>STEP①【データ貼付】!B1108</f>
        <v>0</v>
      </c>
      <c r="I1109" s="49">
        <f>STEP①【データ貼付】!C1108</f>
        <v>0</v>
      </c>
      <c r="J1109" s="2">
        <f>STEP①【データ貼付】!F1108</f>
        <v>0</v>
      </c>
      <c r="K1109" s="2">
        <f>STEP①【データ貼付】!G1108</f>
        <v>0</v>
      </c>
      <c r="L1109" s="2">
        <f>STEP①【データ貼付】!H1108</f>
        <v>0</v>
      </c>
      <c r="M1109" s="2">
        <f>STEP①【データ貼付】!I1108</f>
        <v>0</v>
      </c>
      <c r="N1109" s="2">
        <f>STEP①【データ貼付】!J1108</f>
        <v>0</v>
      </c>
      <c r="O1109" s="2">
        <f>STEP①【データ貼付】!K1108</f>
        <v>0</v>
      </c>
    </row>
    <row r="1110" spans="2:15" x14ac:dyDescent="0.15">
      <c r="B1110" s="2" t="str">
        <f t="shared" si="35"/>
        <v>1</v>
      </c>
      <c r="C1110" s="2" t="str">
        <f>J1110&amp;COUNTIF($J$3:J1110,J1110)</f>
        <v>0363</v>
      </c>
      <c r="D1110" s="51" t="str">
        <f>STEP①【データ貼付】!D1109&amp;STEP①【データ貼付】!E1109</f>
        <v/>
      </c>
      <c r="E1110" s="16">
        <f>STEP①【データ貼付】!G1109+ROW()/1000000</f>
        <v>1.1100000000000001E-3</v>
      </c>
      <c r="F1110" s="2">
        <f t="shared" si="36"/>
        <v>1</v>
      </c>
      <c r="G1110" s="2">
        <f>STEP①【データ貼付】!A1109</f>
        <v>0</v>
      </c>
      <c r="H1110" s="2">
        <f>STEP①【データ貼付】!B1109</f>
        <v>0</v>
      </c>
      <c r="I1110" s="49">
        <f>STEP①【データ貼付】!C1109</f>
        <v>0</v>
      </c>
      <c r="J1110" s="2">
        <f>STEP①【データ貼付】!F1109</f>
        <v>0</v>
      </c>
      <c r="K1110" s="2">
        <f>STEP①【データ貼付】!G1109</f>
        <v>0</v>
      </c>
      <c r="L1110" s="2">
        <f>STEP①【データ貼付】!H1109</f>
        <v>0</v>
      </c>
      <c r="M1110" s="2">
        <f>STEP①【データ貼付】!I1109</f>
        <v>0</v>
      </c>
      <c r="N1110" s="2">
        <f>STEP①【データ貼付】!J1109</f>
        <v>0</v>
      </c>
      <c r="O1110" s="2">
        <f>STEP①【データ貼付】!K1109</f>
        <v>0</v>
      </c>
    </row>
    <row r="1111" spans="2:15" x14ac:dyDescent="0.15">
      <c r="B1111" s="2" t="str">
        <f t="shared" si="35"/>
        <v>1</v>
      </c>
      <c r="C1111" s="2" t="str">
        <f>J1111&amp;COUNTIF($J$3:J1111,J1111)</f>
        <v>0364</v>
      </c>
      <c r="D1111" s="51" t="str">
        <f>STEP①【データ貼付】!D1110&amp;STEP①【データ貼付】!E1110</f>
        <v/>
      </c>
      <c r="E1111" s="16">
        <f>STEP①【データ貼付】!G1110+ROW()/1000000</f>
        <v>1.111E-3</v>
      </c>
      <c r="F1111" s="2">
        <f t="shared" si="36"/>
        <v>1</v>
      </c>
      <c r="G1111" s="2">
        <f>STEP①【データ貼付】!A1110</f>
        <v>0</v>
      </c>
      <c r="H1111" s="2">
        <f>STEP①【データ貼付】!B1110</f>
        <v>0</v>
      </c>
      <c r="I1111" s="49">
        <f>STEP①【データ貼付】!C1110</f>
        <v>0</v>
      </c>
      <c r="J1111" s="2">
        <f>STEP①【データ貼付】!F1110</f>
        <v>0</v>
      </c>
      <c r="K1111" s="2">
        <f>STEP①【データ貼付】!G1110</f>
        <v>0</v>
      </c>
      <c r="L1111" s="2">
        <f>STEP①【データ貼付】!H1110</f>
        <v>0</v>
      </c>
      <c r="M1111" s="2">
        <f>STEP①【データ貼付】!I1110</f>
        <v>0</v>
      </c>
      <c r="N1111" s="2">
        <f>STEP①【データ貼付】!J1110</f>
        <v>0</v>
      </c>
      <c r="O1111" s="2">
        <f>STEP①【データ貼付】!K1110</f>
        <v>0</v>
      </c>
    </row>
    <row r="1112" spans="2:15" x14ac:dyDescent="0.15">
      <c r="B1112" s="2" t="str">
        <f t="shared" si="35"/>
        <v>1</v>
      </c>
      <c r="C1112" s="2" t="str">
        <f>J1112&amp;COUNTIF($J$3:J1112,J1112)</f>
        <v>0365</v>
      </c>
      <c r="D1112" s="51" t="str">
        <f>STEP①【データ貼付】!D1111&amp;STEP①【データ貼付】!E1111</f>
        <v/>
      </c>
      <c r="E1112" s="16">
        <f>STEP①【データ貼付】!G1111+ROW()/1000000</f>
        <v>1.1119999999999999E-3</v>
      </c>
      <c r="F1112" s="2">
        <f t="shared" si="36"/>
        <v>1</v>
      </c>
      <c r="G1112" s="2">
        <f>STEP①【データ貼付】!A1111</f>
        <v>0</v>
      </c>
      <c r="H1112" s="2">
        <f>STEP①【データ貼付】!B1111</f>
        <v>0</v>
      </c>
      <c r="I1112" s="49">
        <f>STEP①【データ貼付】!C1111</f>
        <v>0</v>
      </c>
      <c r="J1112" s="2">
        <f>STEP①【データ貼付】!F1111</f>
        <v>0</v>
      </c>
      <c r="K1112" s="2">
        <f>STEP①【データ貼付】!G1111</f>
        <v>0</v>
      </c>
      <c r="L1112" s="2">
        <f>STEP①【データ貼付】!H1111</f>
        <v>0</v>
      </c>
      <c r="M1112" s="2">
        <f>STEP①【データ貼付】!I1111</f>
        <v>0</v>
      </c>
      <c r="N1112" s="2">
        <f>STEP①【データ貼付】!J1111</f>
        <v>0</v>
      </c>
      <c r="O1112" s="2">
        <f>STEP①【データ貼付】!K1111</f>
        <v>0</v>
      </c>
    </row>
    <row r="1113" spans="2:15" x14ac:dyDescent="0.15">
      <c r="B1113" s="2" t="str">
        <f t="shared" si="35"/>
        <v>1</v>
      </c>
      <c r="C1113" s="2" t="str">
        <f>J1113&amp;COUNTIF($J$3:J1113,J1113)</f>
        <v>0366</v>
      </c>
      <c r="D1113" s="51" t="str">
        <f>STEP①【データ貼付】!D1112&amp;STEP①【データ貼付】!E1112</f>
        <v/>
      </c>
      <c r="E1113" s="16">
        <f>STEP①【データ貼付】!G1112+ROW()/1000000</f>
        <v>1.1130000000000001E-3</v>
      </c>
      <c r="F1113" s="2">
        <f t="shared" si="36"/>
        <v>1</v>
      </c>
      <c r="G1113" s="2">
        <f>STEP①【データ貼付】!A1112</f>
        <v>0</v>
      </c>
      <c r="H1113" s="2">
        <f>STEP①【データ貼付】!B1112</f>
        <v>0</v>
      </c>
      <c r="I1113" s="49">
        <f>STEP①【データ貼付】!C1112</f>
        <v>0</v>
      </c>
      <c r="J1113" s="2">
        <f>STEP①【データ貼付】!F1112</f>
        <v>0</v>
      </c>
      <c r="K1113" s="2">
        <f>STEP①【データ貼付】!G1112</f>
        <v>0</v>
      </c>
      <c r="L1113" s="2">
        <f>STEP①【データ貼付】!H1112</f>
        <v>0</v>
      </c>
      <c r="M1113" s="2">
        <f>STEP①【データ貼付】!I1112</f>
        <v>0</v>
      </c>
      <c r="N1113" s="2">
        <f>STEP①【データ貼付】!J1112</f>
        <v>0</v>
      </c>
      <c r="O1113" s="2">
        <f>STEP①【データ貼付】!K1112</f>
        <v>0</v>
      </c>
    </row>
    <row r="1114" spans="2:15" x14ac:dyDescent="0.15">
      <c r="B1114" s="2" t="str">
        <f t="shared" si="35"/>
        <v>1</v>
      </c>
      <c r="C1114" s="2" t="str">
        <f>J1114&amp;COUNTIF($J$3:J1114,J1114)</f>
        <v>0367</v>
      </c>
      <c r="D1114" s="51" t="str">
        <f>STEP①【データ貼付】!D1113&amp;STEP①【データ貼付】!E1113</f>
        <v/>
      </c>
      <c r="E1114" s="16">
        <f>STEP①【データ貼付】!G1113+ROW()/1000000</f>
        <v>1.114E-3</v>
      </c>
      <c r="F1114" s="2">
        <f t="shared" si="36"/>
        <v>1</v>
      </c>
      <c r="G1114" s="2">
        <f>STEP①【データ貼付】!A1113</f>
        <v>0</v>
      </c>
      <c r="H1114" s="2">
        <f>STEP①【データ貼付】!B1113</f>
        <v>0</v>
      </c>
      <c r="I1114" s="49">
        <f>STEP①【データ貼付】!C1113</f>
        <v>0</v>
      </c>
      <c r="J1114" s="2">
        <f>STEP①【データ貼付】!F1113</f>
        <v>0</v>
      </c>
      <c r="K1114" s="2">
        <f>STEP①【データ貼付】!G1113</f>
        <v>0</v>
      </c>
      <c r="L1114" s="2">
        <f>STEP①【データ貼付】!H1113</f>
        <v>0</v>
      </c>
      <c r="M1114" s="2">
        <f>STEP①【データ貼付】!I1113</f>
        <v>0</v>
      </c>
      <c r="N1114" s="2">
        <f>STEP①【データ貼付】!J1113</f>
        <v>0</v>
      </c>
      <c r="O1114" s="2">
        <f>STEP①【データ貼付】!K1113</f>
        <v>0</v>
      </c>
    </row>
    <row r="1115" spans="2:15" x14ac:dyDescent="0.15">
      <c r="B1115" s="2" t="str">
        <f t="shared" si="35"/>
        <v>1</v>
      </c>
      <c r="C1115" s="2" t="str">
        <f>J1115&amp;COUNTIF($J$3:J1115,J1115)</f>
        <v>0368</v>
      </c>
      <c r="D1115" s="51" t="str">
        <f>STEP①【データ貼付】!D1114&amp;STEP①【データ貼付】!E1114</f>
        <v/>
      </c>
      <c r="E1115" s="16">
        <f>STEP①【データ貼付】!G1114+ROW()/1000000</f>
        <v>1.1150000000000001E-3</v>
      </c>
      <c r="F1115" s="2">
        <f t="shared" si="36"/>
        <v>1</v>
      </c>
      <c r="G1115" s="2">
        <f>STEP①【データ貼付】!A1114</f>
        <v>0</v>
      </c>
      <c r="H1115" s="2">
        <f>STEP①【データ貼付】!B1114</f>
        <v>0</v>
      </c>
      <c r="I1115" s="49">
        <f>STEP①【データ貼付】!C1114</f>
        <v>0</v>
      </c>
      <c r="J1115" s="2">
        <f>STEP①【データ貼付】!F1114</f>
        <v>0</v>
      </c>
      <c r="K1115" s="2">
        <f>STEP①【データ貼付】!G1114</f>
        <v>0</v>
      </c>
      <c r="L1115" s="2">
        <f>STEP①【データ貼付】!H1114</f>
        <v>0</v>
      </c>
      <c r="M1115" s="2">
        <f>STEP①【データ貼付】!I1114</f>
        <v>0</v>
      </c>
      <c r="N1115" s="2">
        <f>STEP①【データ貼付】!J1114</f>
        <v>0</v>
      </c>
      <c r="O1115" s="2">
        <f>STEP①【データ貼付】!K1114</f>
        <v>0</v>
      </c>
    </row>
    <row r="1116" spans="2:15" x14ac:dyDescent="0.15">
      <c r="B1116" s="2" t="str">
        <f t="shared" si="35"/>
        <v>1</v>
      </c>
      <c r="C1116" s="2" t="str">
        <f>J1116&amp;COUNTIF($J$3:J1116,J1116)</f>
        <v>0369</v>
      </c>
      <c r="D1116" s="51" t="str">
        <f>STEP①【データ貼付】!D1115&amp;STEP①【データ貼付】!E1115</f>
        <v/>
      </c>
      <c r="E1116" s="16">
        <f>STEP①【データ貼付】!G1115+ROW()/1000000</f>
        <v>1.116E-3</v>
      </c>
      <c r="F1116" s="2">
        <f t="shared" si="36"/>
        <v>1</v>
      </c>
      <c r="G1116" s="2">
        <f>STEP①【データ貼付】!A1115</f>
        <v>0</v>
      </c>
      <c r="H1116" s="2">
        <f>STEP①【データ貼付】!B1115</f>
        <v>0</v>
      </c>
      <c r="I1116" s="49">
        <f>STEP①【データ貼付】!C1115</f>
        <v>0</v>
      </c>
      <c r="J1116" s="2">
        <f>STEP①【データ貼付】!F1115</f>
        <v>0</v>
      </c>
      <c r="K1116" s="2">
        <f>STEP①【データ貼付】!G1115</f>
        <v>0</v>
      </c>
      <c r="L1116" s="2">
        <f>STEP①【データ貼付】!H1115</f>
        <v>0</v>
      </c>
      <c r="M1116" s="2">
        <f>STEP①【データ貼付】!I1115</f>
        <v>0</v>
      </c>
      <c r="N1116" s="2">
        <f>STEP①【データ貼付】!J1115</f>
        <v>0</v>
      </c>
      <c r="O1116" s="2">
        <f>STEP①【データ貼付】!K1115</f>
        <v>0</v>
      </c>
    </row>
    <row r="1117" spans="2:15" x14ac:dyDescent="0.15">
      <c r="B1117" s="2" t="str">
        <f t="shared" si="35"/>
        <v>1</v>
      </c>
      <c r="C1117" s="2" t="str">
        <f>J1117&amp;COUNTIF($J$3:J1117,J1117)</f>
        <v>0370</v>
      </c>
      <c r="D1117" s="51" t="str">
        <f>STEP①【データ貼付】!D1116&amp;STEP①【データ貼付】!E1116</f>
        <v/>
      </c>
      <c r="E1117" s="16">
        <f>STEP①【データ貼付】!G1116+ROW()/1000000</f>
        <v>1.1169999999999999E-3</v>
      </c>
      <c r="F1117" s="2">
        <f t="shared" si="36"/>
        <v>1</v>
      </c>
      <c r="G1117" s="2">
        <f>STEP①【データ貼付】!A1116</f>
        <v>0</v>
      </c>
      <c r="H1117" s="2">
        <f>STEP①【データ貼付】!B1116</f>
        <v>0</v>
      </c>
      <c r="I1117" s="49">
        <f>STEP①【データ貼付】!C1116</f>
        <v>0</v>
      </c>
      <c r="J1117" s="2">
        <f>STEP①【データ貼付】!F1116</f>
        <v>0</v>
      </c>
      <c r="K1117" s="2">
        <f>STEP①【データ貼付】!G1116</f>
        <v>0</v>
      </c>
      <c r="L1117" s="2">
        <f>STEP①【データ貼付】!H1116</f>
        <v>0</v>
      </c>
      <c r="M1117" s="2">
        <f>STEP①【データ貼付】!I1116</f>
        <v>0</v>
      </c>
      <c r="N1117" s="2">
        <f>STEP①【データ貼付】!J1116</f>
        <v>0</v>
      </c>
      <c r="O1117" s="2">
        <f>STEP①【データ貼付】!K1116</f>
        <v>0</v>
      </c>
    </row>
    <row r="1118" spans="2:15" x14ac:dyDescent="0.15">
      <c r="B1118" s="2" t="str">
        <f t="shared" si="35"/>
        <v>1</v>
      </c>
      <c r="C1118" s="2" t="str">
        <f>J1118&amp;COUNTIF($J$3:J1118,J1118)</f>
        <v>0371</v>
      </c>
      <c r="D1118" s="51" t="str">
        <f>STEP①【データ貼付】!D1117&amp;STEP①【データ貼付】!E1117</f>
        <v/>
      </c>
      <c r="E1118" s="16">
        <f>STEP①【データ貼付】!G1117+ROW()/1000000</f>
        <v>1.1180000000000001E-3</v>
      </c>
      <c r="F1118" s="2">
        <f t="shared" si="36"/>
        <v>1</v>
      </c>
      <c r="G1118" s="2">
        <f>STEP①【データ貼付】!A1117</f>
        <v>0</v>
      </c>
      <c r="H1118" s="2">
        <f>STEP①【データ貼付】!B1117</f>
        <v>0</v>
      </c>
      <c r="I1118" s="49">
        <f>STEP①【データ貼付】!C1117</f>
        <v>0</v>
      </c>
      <c r="J1118" s="2">
        <f>STEP①【データ貼付】!F1117</f>
        <v>0</v>
      </c>
      <c r="K1118" s="2">
        <f>STEP①【データ貼付】!G1117</f>
        <v>0</v>
      </c>
      <c r="L1118" s="2">
        <f>STEP①【データ貼付】!H1117</f>
        <v>0</v>
      </c>
      <c r="M1118" s="2">
        <f>STEP①【データ貼付】!I1117</f>
        <v>0</v>
      </c>
      <c r="N1118" s="2">
        <f>STEP①【データ貼付】!J1117</f>
        <v>0</v>
      </c>
      <c r="O1118" s="2">
        <f>STEP①【データ貼付】!K1117</f>
        <v>0</v>
      </c>
    </row>
    <row r="1119" spans="2:15" x14ac:dyDescent="0.15">
      <c r="B1119" s="2" t="str">
        <f t="shared" si="35"/>
        <v>1</v>
      </c>
      <c r="C1119" s="2" t="str">
        <f>J1119&amp;COUNTIF($J$3:J1119,J1119)</f>
        <v>0372</v>
      </c>
      <c r="D1119" s="51" t="str">
        <f>STEP①【データ貼付】!D1118&amp;STEP①【データ貼付】!E1118</f>
        <v/>
      </c>
      <c r="E1119" s="16">
        <f>STEP①【データ貼付】!G1118+ROW()/1000000</f>
        <v>1.119E-3</v>
      </c>
      <c r="F1119" s="2">
        <f t="shared" si="36"/>
        <v>1</v>
      </c>
      <c r="G1119" s="2">
        <f>STEP①【データ貼付】!A1118</f>
        <v>0</v>
      </c>
      <c r="H1119" s="2">
        <f>STEP①【データ貼付】!B1118</f>
        <v>0</v>
      </c>
      <c r="I1119" s="49">
        <f>STEP①【データ貼付】!C1118</f>
        <v>0</v>
      </c>
      <c r="J1119" s="2">
        <f>STEP①【データ貼付】!F1118</f>
        <v>0</v>
      </c>
      <c r="K1119" s="2">
        <f>STEP①【データ貼付】!G1118</f>
        <v>0</v>
      </c>
      <c r="L1119" s="2">
        <f>STEP①【データ貼付】!H1118</f>
        <v>0</v>
      </c>
      <c r="M1119" s="2">
        <f>STEP①【データ貼付】!I1118</f>
        <v>0</v>
      </c>
      <c r="N1119" s="2">
        <f>STEP①【データ貼付】!J1118</f>
        <v>0</v>
      </c>
      <c r="O1119" s="2">
        <f>STEP①【データ貼付】!K1118</f>
        <v>0</v>
      </c>
    </row>
    <row r="1120" spans="2:15" x14ac:dyDescent="0.15">
      <c r="B1120" s="2" t="str">
        <f t="shared" si="35"/>
        <v>1</v>
      </c>
      <c r="C1120" s="2" t="str">
        <f>J1120&amp;COUNTIF($J$3:J1120,J1120)</f>
        <v>0373</v>
      </c>
      <c r="D1120" s="51" t="str">
        <f>STEP①【データ貼付】!D1119&amp;STEP①【データ貼付】!E1119</f>
        <v/>
      </c>
      <c r="E1120" s="16">
        <f>STEP①【データ貼付】!G1119+ROW()/1000000</f>
        <v>1.1199999999999999E-3</v>
      </c>
      <c r="F1120" s="2">
        <f t="shared" si="36"/>
        <v>1</v>
      </c>
      <c r="G1120" s="2">
        <f>STEP①【データ貼付】!A1119</f>
        <v>0</v>
      </c>
      <c r="H1120" s="2">
        <f>STEP①【データ貼付】!B1119</f>
        <v>0</v>
      </c>
      <c r="I1120" s="49">
        <f>STEP①【データ貼付】!C1119</f>
        <v>0</v>
      </c>
      <c r="J1120" s="2">
        <f>STEP①【データ貼付】!F1119</f>
        <v>0</v>
      </c>
      <c r="K1120" s="2">
        <f>STEP①【データ貼付】!G1119</f>
        <v>0</v>
      </c>
      <c r="L1120" s="2">
        <f>STEP①【データ貼付】!H1119</f>
        <v>0</v>
      </c>
      <c r="M1120" s="2">
        <f>STEP①【データ貼付】!I1119</f>
        <v>0</v>
      </c>
      <c r="N1120" s="2">
        <f>STEP①【データ貼付】!J1119</f>
        <v>0</v>
      </c>
      <c r="O1120" s="2">
        <f>STEP①【データ貼付】!K1119</f>
        <v>0</v>
      </c>
    </row>
    <row r="1121" spans="2:15" x14ac:dyDescent="0.15">
      <c r="B1121" s="2" t="str">
        <f t="shared" si="35"/>
        <v>1</v>
      </c>
      <c r="C1121" s="2" t="str">
        <f>J1121&amp;COUNTIF($J$3:J1121,J1121)</f>
        <v>0374</v>
      </c>
      <c r="D1121" s="51" t="str">
        <f>STEP①【データ貼付】!D1120&amp;STEP①【データ貼付】!E1120</f>
        <v/>
      </c>
      <c r="E1121" s="16">
        <f>STEP①【データ貼付】!G1120+ROW()/1000000</f>
        <v>1.121E-3</v>
      </c>
      <c r="F1121" s="2">
        <f t="shared" si="36"/>
        <v>1</v>
      </c>
      <c r="G1121" s="2">
        <f>STEP①【データ貼付】!A1120</f>
        <v>0</v>
      </c>
      <c r="H1121" s="2">
        <f>STEP①【データ貼付】!B1120</f>
        <v>0</v>
      </c>
      <c r="I1121" s="49">
        <f>STEP①【データ貼付】!C1120</f>
        <v>0</v>
      </c>
      <c r="J1121" s="2">
        <f>STEP①【データ貼付】!F1120</f>
        <v>0</v>
      </c>
      <c r="K1121" s="2">
        <f>STEP①【データ貼付】!G1120</f>
        <v>0</v>
      </c>
      <c r="L1121" s="2">
        <f>STEP①【データ貼付】!H1120</f>
        <v>0</v>
      </c>
      <c r="M1121" s="2">
        <f>STEP①【データ貼付】!I1120</f>
        <v>0</v>
      </c>
      <c r="N1121" s="2">
        <f>STEP①【データ貼付】!J1120</f>
        <v>0</v>
      </c>
      <c r="O1121" s="2">
        <f>STEP①【データ貼付】!K1120</f>
        <v>0</v>
      </c>
    </row>
    <row r="1122" spans="2:15" x14ac:dyDescent="0.15">
      <c r="B1122" s="2" t="str">
        <f t="shared" si="35"/>
        <v>1</v>
      </c>
      <c r="C1122" s="2" t="str">
        <f>J1122&amp;COUNTIF($J$3:J1122,J1122)</f>
        <v>0375</v>
      </c>
      <c r="D1122" s="51" t="str">
        <f>STEP①【データ貼付】!D1121&amp;STEP①【データ貼付】!E1121</f>
        <v/>
      </c>
      <c r="E1122" s="16">
        <f>STEP①【データ貼付】!G1121+ROW()/1000000</f>
        <v>1.122E-3</v>
      </c>
      <c r="F1122" s="2">
        <f t="shared" si="36"/>
        <v>1</v>
      </c>
      <c r="G1122" s="2">
        <f>STEP①【データ貼付】!A1121</f>
        <v>0</v>
      </c>
      <c r="H1122" s="2">
        <f>STEP①【データ貼付】!B1121</f>
        <v>0</v>
      </c>
      <c r="I1122" s="49">
        <f>STEP①【データ貼付】!C1121</f>
        <v>0</v>
      </c>
      <c r="J1122" s="2">
        <f>STEP①【データ貼付】!F1121</f>
        <v>0</v>
      </c>
      <c r="K1122" s="2">
        <f>STEP①【データ貼付】!G1121</f>
        <v>0</v>
      </c>
      <c r="L1122" s="2">
        <f>STEP①【データ貼付】!H1121</f>
        <v>0</v>
      </c>
      <c r="M1122" s="2">
        <f>STEP①【データ貼付】!I1121</f>
        <v>0</v>
      </c>
      <c r="N1122" s="2">
        <f>STEP①【データ貼付】!J1121</f>
        <v>0</v>
      </c>
      <c r="O1122" s="2">
        <f>STEP①【データ貼付】!K1121</f>
        <v>0</v>
      </c>
    </row>
    <row r="1123" spans="2:15" x14ac:dyDescent="0.15">
      <c r="B1123" s="2" t="str">
        <f t="shared" si="35"/>
        <v>1</v>
      </c>
      <c r="C1123" s="2" t="str">
        <f>J1123&amp;COUNTIF($J$3:J1123,J1123)</f>
        <v>0376</v>
      </c>
      <c r="D1123" s="51" t="str">
        <f>STEP①【データ貼付】!D1122&amp;STEP①【データ貼付】!E1122</f>
        <v/>
      </c>
      <c r="E1123" s="16">
        <f>STEP①【データ貼付】!G1122+ROW()/1000000</f>
        <v>1.1230000000000001E-3</v>
      </c>
      <c r="F1123" s="2">
        <f t="shared" si="36"/>
        <v>1</v>
      </c>
      <c r="G1123" s="2">
        <f>STEP①【データ貼付】!A1122</f>
        <v>0</v>
      </c>
      <c r="H1123" s="2">
        <f>STEP①【データ貼付】!B1122</f>
        <v>0</v>
      </c>
      <c r="I1123" s="49">
        <f>STEP①【データ貼付】!C1122</f>
        <v>0</v>
      </c>
      <c r="J1123" s="2">
        <f>STEP①【データ貼付】!F1122</f>
        <v>0</v>
      </c>
      <c r="K1123" s="2">
        <f>STEP①【データ貼付】!G1122</f>
        <v>0</v>
      </c>
      <c r="L1123" s="2">
        <f>STEP①【データ貼付】!H1122</f>
        <v>0</v>
      </c>
      <c r="M1123" s="2">
        <f>STEP①【データ貼付】!I1122</f>
        <v>0</v>
      </c>
      <c r="N1123" s="2">
        <f>STEP①【データ貼付】!J1122</f>
        <v>0</v>
      </c>
      <c r="O1123" s="2">
        <f>STEP①【データ貼付】!K1122</f>
        <v>0</v>
      </c>
    </row>
    <row r="1124" spans="2:15" x14ac:dyDescent="0.15">
      <c r="B1124" s="2" t="str">
        <f t="shared" si="35"/>
        <v>1</v>
      </c>
      <c r="C1124" s="2" t="str">
        <f>J1124&amp;COUNTIF($J$3:J1124,J1124)</f>
        <v>0377</v>
      </c>
      <c r="D1124" s="51" t="str">
        <f>STEP①【データ貼付】!D1123&amp;STEP①【データ貼付】!E1123</f>
        <v/>
      </c>
      <c r="E1124" s="16">
        <f>STEP①【データ貼付】!G1123+ROW()/1000000</f>
        <v>1.124E-3</v>
      </c>
      <c r="F1124" s="2">
        <f t="shared" si="36"/>
        <v>1</v>
      </c>
      <c r="G1124" s="2">
        <f>STEP①【データ貼付】!A1123</f>
        <v>0</v>
      </c>
      <c r="H1124" s="2">
        <f>STEP①【データ貼付】!B1123</f>
        <v>0</v>
      </c>
      <c r="I1124" s="49">
        <f>STEP①【データ貼付】!C1123</f>
        <v>0</v>
      </c>
      <c r="J1124" s="2">
        <f>STEP①【データ貼付】!F1123</f>
        <v>0</v>
      </c>
      <c r="K1124" s="2">
        <f>STEP①【データ貼付】!G1123</f>
        <v>0</v>
      </c>
      <c r="L1124" s="2">
        <f>STEP①【データ貼付】!H1123</f>
        <v>0</v>
      </c>
      <c r="M1124" s="2">
        <f>STEP①【データ貼付】!I1123</f>
        <v>0</v>
      </c>
      <c r="N1124" s="2">
        <f>STEP①【データ貼付】!J1123</f>
        <v>0</v>
      </c>
      <c r="O1124" s="2">
        <f>STEP①【データ貼付】!K1123</f>
        <v>0</v>
      </c>
    </row>
    <row r="1125" spans="2:15" x14ac:dyDescent="0.15">
      <c r="B1125" s="2" t="str">
        <f t="shared" si="35"/>
        <v>1</v>
      </c>
      <c r="C1125" s="2" t="str">
        <f>J1125&amp;COUNTIF($J$3:J1125,J1125)</f>
        <v>0378</v>
      </c>
      <c r="D1125" s="51" t="str">
        <f>STEP①【データ貼付】!D1124&amp;STEP①【データ貼付】!E1124</f>
        <v/>
      </c>
      <c r="E1125" s="16">
        <f>STEP①【データ貼付】!G1124+ROW()/1000000</f>
        <v>1.1249999999999999E-3</v>
      </c>
      <c r="F1125" s="2">
        <f t="shared" si="36"/>
        <v>1</v>
      </c>
      <c r="G1125" s="2">
        <f>STEP①【データ貼付】!A1124</f>
        <v>0</v>
      </c>
      <c r="H1125" s="2">
        <f>STEP①【データ貼付】!B1124</f>
        <v>0</v>
      </c>
      <c r="I1125" s="49">
        <f>STEP①【データ貼付】!C1124</f>
        <v>0</v>
      </c>
      <c r="J1125" s="2">
        <f>STEP①【データ貼付】!F1124</f>
        <v>0</v>
      </c>
      <c r="K1125" s="2">
        <f>STEP①【データ貼付】!G1124</f>
        <v>0</v>
      </c>
      <c r="L1125" s="2">
        <f>STEP①【データ貼付】!H1124</f>
        <v>0</v>
      </c>
      <c r="M1125" s="2">
        <f>STEP①【データ貼付】!I1124</f>
        <v>0</v>
      </c>
      <c r="N1125" s="2">
        <f>STEP①【データ貼付】!J1124</f>
        <v>0</v>
      </c>
      <c r="O1125" s="2">
        <f>STEP①【データ貼付】!K1124</f>
        <v>0</v>
      </c>
    </row>
    <row r="1126" spans="2:15" x14ac:dyDescent="0.15">
      <c r="B1126" s="2" t="str">
        <f t="shared" si="35"/>
        <v>1</v>
      </c>
      <c r="C1126" s="2" t="str">
        <f>J1126&amp;COUNTIF($J$3:J1126,J1126)</f>
        <v>0379</v>
      </c>
      <c r="D1126" s="51" t="str">
        <f>STEP①【データ貼付】!D1125&amp;STEP①【データ貼付】!E1125</f>
        <v/>
      </c>
      <c r="E1126" s="16">
        <f>STEP①【データ貼付】!G1125+ROW()/1000000</f>
        <v>1.126E-3</v>
      </c>
      <c r="F1126" s="2">
        <f t="shared" si="36"/>
        <v>1</v>
      </c>
      <c r="G1126" s="2">
        <f>STEP①【データ貼付】!A1125</f>
        <v>0</v>
      </c>
      <c r="H1126" s="2">
        <f>STEP①【データ貼付】!B1125</f>
        <v>0</v>
      </c>
      <c r="I1126" s="49">
        <f>STEP①【データ貼付】!C1125</f>
        <v>0</v>
      </c>
      <c r="J1126" s="2">
        <f>STEP①【データ貼付】!F1125</f>
        <v>0</v>
      </c>
      <c r="K1126" s="2">
        <f>STEP①【データ貼付】!G1125</f>
        <v>0</v>
      </c>
      <c r="L1126" s="2">
        <f>STEP①【データ貼付】!H1125</f>
        <v>0</v>
      </c>
      <c r="M1126" s="2">
        <f>STEP①【データ貼付】!I1125</f>
        <v>0</v>
      </c>
      <c r="N1126" s="2">
        <f>STEP①【データ貼付】!J1125</f>
        <v>0</v>
      </c>
      <c r="O1126" s="2">
        <f>STEP①【データ貼付】!K1125</f>
        <v>0</v>
      </c>
    </row>
    <row r="1127" spans="2:15" x14ac:dyDescent="0.15">
      <c r="B1127" s="2" t="str">
        <f t="shared" si="35"/>
        <v>1</v>
      </c>
      <c r="C1127" s="2" t="str">
        <f>J1127&amp;COUNTIF($J$3:J1127,J1127)</f>
        <v>0380</v>
      </c>
      <c r="D1127" s="51" t="str">
        <f>STEP①【データ貼付】!D1126&amp;STEP①【データ貼付】!E1126</f>
        <v/>
      </c>
      <c r="E1127" s="16">
        <f>STEP①【データ貼付】!G1126+ROW()/1000000</f>
        <v>1.127E-3</v>
      </c>
      <c r="F1127" s="2">
        <f t="shared" si="36"/>
        <v>1</v>
      </c>
      <c r="G1127" s="2">
        <f>STEP①【データ貼付】!A1126</f>
        <v>0</v>
      </c>
      <c r="H1127" s="2">
        <f>STEP①【データ貼付】!B1126</f>
        <v>0</v>
      </c>
      <c r="I1127" s="49">
        <f>STEP①【データ貼付】!C1126</f>
        <v>0</v>
      </c>
      <c r="J1127" s="2">
        <f>STEP①【データ貼付】!F1126</f>
        <v>0</v>
      </c>
      <c r="K1127" s="2">
        <f>STEP①【データ貼付】!G1126</f>
        <v>0</v>
      </c>
      <c r="L1127" s="2">
        <f>STEP①【データ貼付】!H1126</f>
        <v>0</v>
      </c>
      <c r="M1127" s="2">
        <f>STEP①【データ貼付】!I1126</f>
        <v>0</v>
      </c>
      <c r="N1127" s="2">
        <f>STEP①【データ貼付】!J1126</f>
        <v>0</v>
      </c>
      <c r="O1127" s="2">
        <f>STEP①【データ貼付】!K1126</f>
        <v>0</v>
      </c>
    </row>
    <row r="1128" spans="2:15" x14ac:dyDescent="0.15">
      <c r="B1128" s="2" t="str">
        <f t="shared" si="35"/>
        <v>1</v>
      </c>
      <c r="C1128" s="2" t="str">
        <f>J1128&amp;COUNTIF($J$3:J1128,J1128)</f>
        <v>0381</v>
      </c>
      <c r="D1128" s="51" t="str">
        <f>STEP①【データ貼付】!D1127&amp;STEP①【データ貼付】!E1127</f>
        <v/>
      </c>
      <c r="E1128" s="16">
        <f>STEP①【データ貼付】!G1127+ROW()/1000000</f>
        <v>1.1280000000000001E-3</v>
      </c>
      <c r="F1128" s="2">
        <f t="shared" si="36"/>
        <v>1</v>
      </c>
      <c r="G1128" s="2">
        <f>STEP①【データ貼付】!A1127</f>
        <v>0</v>
      </c>
      <c r="H1128" s="2">
        <f>STEP①【データ貼付】!B1127</f>
        <v>0</v>
      </c>
      <c r="I1128" s="49">
        <f>STEP①【データ貼付】!C1127</f>
        <v>0</v>
      </c>
      <c r="J1128" s="2">
        <f>STEP①【データ貼付】!F1127</f>
        <v>0</v>
      </c>
      <c r="K1128" s="2">
        <f>STEP①【データ貼付】!G1127</f>
        <v>0</v>
      </c>
      <c r="L1128" s="2">
        <f>STEP①【データ貼付】!H1127</f>
        <v>0</v>
      </c>
      <c r="M1128" s="2">
        <f>STEP①【データ貼付】!I1127</f>
        <v>0</v>
      </c>
      <c r="N1128" s="2">
        <f>STEP①【データ貼付】!J1127</f>
        <v>0</v>
      </c>
      <c r="O1128" s="2">
        <f>STEP①【データ貼付】!K1127</f>
        <v>0</v>
      </c>
    </row>
    <row r="1129" spans="2:15" x14ac:dyDescent="0.15">
      <c r="B1129" s="2" t="str">
        <f t="shared" si="35"/>
        <v>1</v>
      </c>
      <c r="C1129" s="2" t="str">
        <f>J1129&amp;COUNTIF($J$3:J1129,J1129)</f>
        <v>0382</v>
      </c>
      <c r="D1129" s="51" t="str">
        <f>STEP①【データ貼付】!D1128&amp;STEP①【データ貼付】!E1128</f>
        <v/>
      </c>
      <c r="E1129" s="16">
        <f>STEP①【データ貼付】!G1128+ROW()/1000000</f>
        <v>1.129E-3</v>
      </c>
      <c r="F1129" s="2">
        <f t="shared" si="36"/>
        <v>1</v>
      </c>
      <c r="G1129" s="2">
        <f>STEP①【データ貼付】!A1128</f>
        <v>0</v>
      </c>
      <c r="H1129" s="2">
        <f>STEP①【データ貼付】!B1128</f>
        <v>0</v>
      </c>
      <c r="I1129" s="49">
        <f>STEP①【データ貼付】!C1128</f>
        <v>0</v>
      </c>
      <c r="J1129" s="2">
        <f>STEP①【データ貼付】!F1128</f>
        <v>0</v>
      </c>
      <c r="K1129" s="2">
        <f>STEP①【データ貼付】!G1128</f>
        <v>0</v>
      </c>
      <c r="L1129" s="2">
        <f>STEP①【データ貼付】!H1128</f>
        <v>0</v>
      </c>
      <c r="M1129" s="2">
        <f>STEP①【データ貼付】!I1128</f>
        <v>0</v>
      </c>
      <c r="N1129" s="2">
        <f>STEP①【データ貼付】!J1128</f>
        <v>0</v>
      </c>
      <c r="O1129" s="2">
        <f>STEP①【データ貼付】!K1128</f>
        <v>0</v>
      </c>
    </row>
    <row r="1130" spans="2:15" x14ac:dyDescent="0.15">
      <c r="B1130" s="2" t="str">
        <f t="shared" si="35"/>
        <v>1</v>
      </c>
      <c r="C1130" s="2" t="str">
        <f>J1130&amp;COUNTIF($J$3:J1130,J1130)</f>
        <v>0383</v>
      </c>
      <c r="D1130" s="51" t="str">
        <f>STEP①【データ貼付】!D1129&amp;STEP①【データ貼付】!E1129</f>
        <v/>
      </c>
      <c r="E1130" s="16">
        <f>STEP①【データ貼付】!G1129+ROW()/1000000</f>
        <v>1.1299999999999999E-3</v>
      </c>
      <c r="F1130" s="2">
        <f t="shared" si="36"/>
        <v>1</v>
      </c>
      <c r="G1130" s="2">
        <f>STEP①【データ貼付】!A1129</f>
        <v>0</v>
      </c>
      <c r="H1130" s="2">
        <f>STEP①【データ貼付】!B1129</f>
        <v>0</v>
      </c>
      <c r="I1130" s="49">
        <f>STEP①【データ貼付】!C1129</f>
        <v>0</v>
      </c>
      <c r="J1130" s="2">
        <f>STEP①【データ貼付】!F1129</f>
        <v>0</v>
      </c>
      <c r="K1130" s="2">
        <f>STEP①【データ貼付】!G1129</f>
        <v>0</v>
      </c>
      <c r="L1130" s="2">
        <f>STEP①【データ貼付】!H1129</f>
        <v>0</v>
      </c>
      <c r="M1130" s="2">
        <f>STEP①【データ貼付】!I1129</f>
        <v>0</v>
      </c>
      <c r="N1130" s="2">
        <f>STEP①【データ貼付】!J1129</f>
        <v>0</v>
      </c>
      <c r="O1130" s="2">
        <f>STEP①【データ貼付】!K1129</f>
        <v>0</v>
      </c>
    </row>
    <row r="1131" spans="2:15" x14ac:dyDescent="0.15">
      <c r="B1131" s="2" t="str">
        <f t="shared" si="35"/>
        <v>1</v>
      </c>
      <c r="C1131" s="2" t="str">
        <f>J1131&amp;COUNTIF($J$3:J1131,J1131)</f>
        <v>0384</v>
      </c>
      <c r="D1131" s="51" t="str">
        <f>STEP①【データ貼付】!D1130&amp;STEP①【データ貼付】!E1130</f>
        <v/>
      </c>
      <c r="E1131" s="16">
        <f>STEP①【データ貼付】!G1130+ROW()/1000000</f>
        <v>1.1310000000000001E-3</v>
      </c>
      <c r="F1131" s="2">
        <f t="shared" si="36"/>
        <v>1</v>
      </c>
      <c r="G1131" s="2">
        <f>STEP①【データ貼付】!A1130</f>
        <v>0</v>
      </c>
      <c r="H1131" s="2">
        <f>STEP①【データ貼付】!B1130</f>
        <v>0</v>
      </c>
      <c r="I1131" s="49">
        <f>STEP①【データ貼付】!C1130</f>
        <v>0</v>
      </c>
      <c r="J1131" s="2">
        <f>STEP①【データ貼付】!F1130</f>
        <v>0</v>
      </c>
      <c r="K1131" s="2">
        <f>STEP①【データ貼付】!G1130</f>
        <v>0</v>
      </c>
      <c r="L1131" s="2">
        <f>STEP①【データ貼付】!H1130</f>
        <v>0</v>
      </c>
      <c r="M1131" s="2">
        <f>STEP①【データ貼付】!I1130</f>
        <v>0</v>
      </c>
      <c r="N1131" s="2">
        <f>STEP①【データ貼付】!J1130</f>
        <v>0</v>
      </c>
      <c r="O1131" s="2">
        <f>STEP①【データ貼付】!K1130</f>
        <v>0</v>
      </c>
    </row>
    <row r="1132" spans="2:15" x14ac:dyDescent="0.15">
      <c r="B1132" s="2" t="str">
        <f t="shared" si="35"/>
        <v>1</v>
      </c>
      <c r="C1132" s="2" t="str">
        <f>J1132&amp;COUNTIF($J$3:J1132,J1132)</f>
        <v>0385</v>
      </c>
      <c r="D1132" s="51" t="str">
        <f>STEP①【データ貼付】!D1131&amp;STEP①【データ貼付】!E1131</f>
        <v/>
      </c>
      <c r="E1132" s="16">
        <f>STEP①【データ貼付】!G1131+ROW()/1000000</f>
        <v>1.132E-3</v>
      </c>
      <c r="F1132" s="2">
        <f t="shared" si="36"/>
        <v>1</v>
      </c>
      <c r="G1132" s="2">
        <f>STEP①【データ貼付】!A1131</f>
        <v>0</v>
      </c>
      <c r="H1132" s="2">
        <f>STEP①【データ貼付】!B1131</f>
        <v>0</v>
      </c>
      <c r="I1132" s="49">
        <f>STEP①【データ貼付】!C1131</f>
        <v>0</v>
      </c>
      <c r="J1132" s="2">
        <f>STEP①【データ貼付】!F1131</f>
        <v>0</v>
      </c>
      <c r="K1132" s="2">
        <f>STEP①【データ貼付】!G1131</f>
        <v>0</v>
      </c>
      <c r="L1132" s="2">
        <f>STEP①【データ貼付】!H1131</f>
        <v>0</v>
      </c>
      <c r="M1132" s="2">
        <f>STEP①【データ貼付】!I1131</f>
        <v>0</v>
      </c>
      <c r="N1132" s="2">
        <f>STEP①【データ貼付】!J1131</f>
        <v>0</v>
      </c>
      <c r="O1132" s="2">
        <f>STEP①【データ貼付】!K1131</f>
        <v>0</v>
      </c>
    </row>
    <row r="1133" spans="2:15" x14ac:dyDescent="0.15">
      <c r="B1133" s="2" t="str">
        <f t="shared" si="35"/>
        <v>1</v>
      </c>
      <c r="C1133" s="2" t="str">
        <f>J1133&amp;COUNTIF($J$3:J1133,J1133)</f>
        <v>0386</v>
      </c>
      <c r="D1133" s="51" t="str">
        <f>STEP①【データ貼付】!D1132&amp;STEP①【データ貼付】!E1132</f>
        <v/>
      </c>
      <c r="E1133" s="16">
        <f>STEP①【データ貼付】!G1132+ROW()/1000000</f>
        <v>1.1329999999999999E-3</v>
      </c>
      <c r="F1133" s="2">
        <f t="shared" si="36"/>
        <v>1</v>
      </c>
      <c r="G1133" s="2">
        <f>STEP①【データ貼付】!A1132</f>
        <v>0</v>
      </c>
      <c r="H1133" s="2">
        <f>STEP①【データ貼付】!B1132</f>
        <v>0</v>
      </c>
      <c r="I1133" s="49">
        <f>STEP①【データ貼付】!C1132</f>
        <v>0</v>
      </c>
      <c r="J1133" s="2">
        <f>STEP①【データ貼付】!F1132</f>
        <v>0</v>
      </c>
      <c r="K1133" s="2">
        <f>STEP①【データ貼付】!G1132</f>
        <v>0</v>
      </c>
      <c r="L1133" s="2">
        <f>STEP①【データ貼付】!H1132</f>
        <v>0</v>
      </c>
      <c r="M1133" s="2">
        <f>STEP①【データ貼付】!I1132</f>
        <v>0</v>
      </c>
      <c r="N1133" s="2">
        <f>STEP①【データ貼付】!J1132</f>
        <v>0</v>
      </c>
      <c r="O1133" s="2">
        <f>STEP①【データ貼付】!K1132</f>
        <v>0</v>
      </c>
    </row>
    <row r="1134" spans="2:15" x14ac:dyDescent="0.15">
      <c r="B1134" s="2" t="str">
        <f t="shared" si="35"/>
        <v>1</v>
      </c>
      <c r="C1134" s="2" t="str">
        <f>J1134&amp;COUNTIF($J$3:J1134,J1134)</f>
        <v>0387</v>
      </c>
      <c r="D1134" s="51" t="str">
        <f>STEP①【データ貼付】!D1133&amp;STEP①【データ貼付】!E1133</f>
        <v/>
      </c>
      <c r="E1134" s="16">
        <f>STEP①【データ貼付】!G1133+ROW()/1000000</f>
        <v>1.134E-3</v>
      </c>
      <c r="F1134" s="2">
        <f t="shared" si="36"/>
        <v>1</v>
      </c>
      <c r="G1134" s="2">
        <f>STEP①【データ貼付】!A1133</f>
        <v>0</v>
      </c>
      <c r="H1134" s="2">
        <f>STEP①【データ貼付】!B1133</f>
        <v>0</v>
      </c>
      <c r="I1134" s="49">
        <f>STEP①【データ貼付】!C1133</f>
        <v>0</v>
      </c>
      <c r="J1134" s="2">
        <f>STEP①【データ貼付】!F1133</f>
        <v>0</v>
      </c>
      <c r="K1134" s="2">
        <f>STEP①【データ貼付】!G1133</f>
        <v>0</v>
      </c>
      <c r="L1134" s="2">
        <f>STEP①【データ貼付】!H1133</f>
        <v>0</v>
      </c>
      <c r="M1134" s="2">
        <f>STEP①【データ貼付】!I1133</f>
        <v>0</v>
      </c>
      <c r="N1134" s="2">
        <f>STEP①【データ貼付】!J1133</f>
        <v>0</v>
      </c>
      <c r="O1134" s="2">
        <f>STEP①【データ貼付】!K1133</f>
        <v>0</v>
      </c>
    </row>
    <row r="1135" spans="2:15" x14ac:dyDescent="0.15">
      <c r="B1135" s="2" t="str">
        <f t="shared" si="35"/>
        <v>1</v>
      </c>
      <c r="C1135" s="2" t="str">
        <f>J1135&amp;COUNTIF($J$3:J1135,J1135)</f>
        <v>0388</v>
      </c>
      <c r="D1135" s="51" t="str">
        <f>STEP①【データ貼付】!D1134&amp;STEP①【データ貼付】!E1134</f>
        <v/>
      </c>
      <c r="E1135" s="16">
        <f>STEP①【データ貼付】!G1134+ROW()/1000000</f>
        <v>1.1349999999999999E-3</v>
      </c>
      <c r="F1135" s="2">
        <f t="shared" si="36"/>
        <v>1</v>
      </c>
      <c r="G1135" s="2">
        <f>STEP①【データ貼付】!A1134</f>
        <v>0</v>
      </c>
      <c r="H1135" s="2">
        <f>STEP①【データ貼付】!B1134</f>
        <v>0</v>
      </c>
      <c r="I1135" s="49">
        <f>STEP①【データ貼付】!C1134</f>
        <v>0</v>
      </c>
      <c r="J1135" s="2">
        <f>STEP①【データ貼付】!F1134</f>
        <v>0</v>
      </c>
      <c r="K1135" s="2">
        <f>STEP①【データ貼付】!G1134</f>
        <v>0</v>
      </c>
      <c r="L1135" s="2">
        <f>STEP①【データ貼付】!H1134</f>
        <v>0</v>
      </c>
      <c r="M1135" s="2">
        <f>STEP①【データ貼付】!I1134</f>
        <v>0</v>
      </c>
      <c r="N1135" s="2">
        <f>STEP①【データ貼付】!J1134</f>
        <v>0</v>
      </c>
      <c r="O1135" s="2">
        <f>STEP①【データ貼付】!K1134</f>
        <v>0</v>
      </c>
    </row>
    <row r="1136" spans="2:15" x14ac:dyDescent="0.15">
      <c r="B1136" s="2" t="str">
        <f t="shared" si="35"/>
        <v>1</v>
      </c>
      <c r="C1136" s="2" t="str">
        <f>J1136&amp;COUNTIF($J$3:J1136,J1136)</f>
        <v>0389</v>
      </c>
      <c r="D1136" s="51" t="str">
        <f>STEP①【データ貼付】!D1135&amp;STEP①【データ貼付】!E1135</f>
        <v/>
      </c>
      <c r="E1136" s="16">
        <f>STEP①【データ貼付】!G1135+ROW()/1000000</f>
        <v>1.1360000000000001E-3</v>
      </c>
      <c r="F1136" s="2">
        <f t="shared" si="36"/>
        <v>1</v>
      </c>
      <c r="G1136" s="2">
        <f>STEP①【データ貼付】!A1135</f>
        <v>0</v>
      </c>
      <c r="H1136" s="2">
        <f>STEP①【データ貼付】!B1135</f>
        <v>0</v>
      </c>
      <c r="I1136" s="49">
        <f>STEP①【データ貼付】!C1135</f>
        <v>0</v>
      </c>
      <c r="J1136" s="2">
        <f>STEP①【データ貼付】!F1135</f>
        <v>0</v>
      </c>
      <c r="K1136" s="2">
        <f>STEP①【データ貼付】!G1135</f>
        <v>0</v>
      </c>
      <c r="L1136" s="2">
        <f>STEP①【データ貼付】!H1135</f>
        <v>0</v>
      </c>
      <c r="M1136" s="2">
        <f>STEP①【データ貼付】!I1135</f>
        <v>0</v>
      </c>
      <c r="N1136" s="2">
        <f>STEP①【データ貼付】!J1135</f>
        <v>0</v>
      </c>
      <c r="O1136" s="2">
        <f>STEP①【データ貼付】!K1135</f>
        <v>0</v>
      </c>
    </row>
    <row r="1137" spans="2:15" x14ac:dyDescent="0.15">
      <c r="B1137" s="2" t="str">
        <f t="shared" si="35"/>
        <v>1</v>
      </c>
      <c r="C1137" s="2" t="str">
        <f>J1137&amp;COUNTIF($J$3:J1137,J1137)</f>
        <v>0390</v>
      </c>
      <c r="D1137" s="51" t="str">
        <f>STEP①【データ貼付】!D1136&amp;STEP①【データ貼付】!E1136</f>
        <v/>
      </c>
      <c r="E1137" s="16">
        <f>STEP①【データ貼付】!G1136+ROW()/1000000</f>
        <v>1.137E-3</v>
      </c>
      <c r="F1137" s="2">
        <f t="shared" si="36"/>
        <v>1</v>
      </c>
      <c r="G1137" s="2">
        <f>STEP①【データ貼付】!A1136</f>
        <v>0</v>
      </c>
      <c r="H1137" s="2">
        <f>STEP①【データ貼付】!B1136</f>
        <v>0</v>
      </c>
      <c r="I1137" s="49">
        <f>STEP①【データ貼付】!C1136</f>
        <v>0</v>
      </c>
      <c r="J1137" s="2">
        <f>STEP①【データ貼付】!F1136</f>
        <v>0</v>
      </c>
      <c r="K1137" s="2">
        <f>STEP①【データ貼付】!G1136</f>
        <v>0</v>
      </c>
      <c r="L1137" s="2">
        <f>STEP①【データ貼付】!H1136</f>
        <v>0</v>
      </c>
      <c r="M1137" s="2">
        <f>STEP①【データ貼付】!I1136</f>
        <v>0</v>
      </c>
      <c r="N1137" s="2">
        <f>STEP①【データ貼付】!J1136</f>
        <v>0</v>
      </c>
      <c r="O1137" s="2">
        <f>STEP①【データ貼付】!K1136</f>
        <v>0</v>
      </c>
    </row>
    <row r="1138" spans="2:15" x14ac:dyDescent="0.15">
      <c r="B1138" s="2" t="str">
        <f t="shared" si="35"/>
        <v>1</v>
      </c>
      <c r="C1138" s="2" t="str">
        <f>J1138&amp;COUNTIF($J$3:J1138,J1138)</f>
        <v>0391</v>
      </c>
      <c r="D1138" s="51" t="str">
        <f>STEP①【データ貼付】!D1137&amp;STEP①【データ貼付】!E1137</f>
        <v/>
      </c>
      <c r="E1138" s="16">
        <f>STEP①【データ貼付】!G1137+ROW()/1000000</f>
        <v>1.1379999999999999E-3</v>
      </c>
      <c r="F1138" s="2">
        <f t="shared" si="36"/>
        <v>1</v>
      </c>
      <c r="G1138" s="2">
        <f>STEP①【データ貼付】!A1137</f>
        <v>0</v>
      </c>
      <c r="H1138" s="2">
        <f>STEP①【データ貼付】!B1137</f>
        <v>0</v>
      </c>
      <c r="I1138" s="49">
        <f>STEP①【データ貼付】!C1137</f>
        <v>0</v>
      </c>
      <c r="J1138" s="2">
        <f>STEP①【データ貼付】!F1137</f>
        <v>0</v>
      </c>
      <c r="K1138" s="2">
        <f>STEP①【データ貼付】!G1137</f>
        <v>0</v>
      </c>
      <c r="L1138" s="2">
        <f>STEP①【データ貼付】!H1137</f>
        <v>0</v>
      </c>
      <c r="M1138" s="2">
        <f>STEP①【データ貼付】!I1137</f>
        <v>0</v>
      </c>
      <c r="N1138" s="2">
        <f>STEP①【データ貼付】!J1137</f>
        <v>0</v>
      </c>
      <c r="O1138" s="2">
        <f>STEP①【データ貼付】!K1137</f>
        <v>0</v>
      </c>
    </row>
    <row r="1139" spans="2:15" x14ac:dyDescent="0.15">
      <c r="B1139" s="2" t="str">
        <f t="shared" si="35"/>
        <v>1</v>
      </c>
      <c r="C1139" s="2" t="str">
        <f>J1139&amp;COUNTIF($J$3:J1139,J1139)</f>
        <v>0392</v>
      </c>
      <c r="D1139" s="51" t="str">
        <f>STEP①【データ貼付】!D1138&amp;STEP①【データ貼付】!E1138</f>
        <v/>
      </c>
      <c r="E1139" s="16">
        <f>STEP①【データ貼付】!G1138+ROW()/1000000</f>
        <v>1.139E-3</v>
      </c>
      <c r="F1139" s="2">
        <f t="shared" si="36"/>
        <v>1</v>
      </c>
      <c r="G1139" s="2">
        <f>STEP①【データ貼付】!A1138</f>
        <v>0</v>
      </c>
      <c r="H1139" s="2">
        <f>STEP①【データ貼付】!B1138</f>
        <v>0</v>
      </c>
      <c r="I1139" s="49">
        <f>STEP①【データ貼付】!C1138</f>
        <v>0</v>
      </c>
      <c r="J1139" s="2">
        <f>STEP①【データ貼付】!F1138</f>
        <v>0</v>
      </c>
      <c r="K1139" s="2">
        <f>STEP①【データ貼付】!G1138</f>
        <v>0</v>
      </c>
      <c r="L1139" s="2">
        <f>STEP①【データ貼付】!H1138</f>
        <v>0</v>
      </c>
      <c r="M1139" s="2">
        <f>STEP①【データ貼付】!I1138</f>
        <v>0</v>
      </c>
      <c r="N1139" s="2">
        <f>STEP①【データ貼付】!J1138</f>
        <v>0</v>
      </c>
      <c r="O1139" s="2">
        <f>STEP①【データ貼付】!K1138</f>
        <v>0</v>
      </c>
    </row>
    <row r="1140" spans="2:15" x14ac:dyDescent="0.15">
      <c r="B1140" s="2" t="str">
        <f t="shared" si="35"/>
        <v>1</v>
      </c>
      <c r="C1140" s="2" t="str">
        <f>J1140&amp;COUNTIF($J$3:J1140,J1140)</f>
        <v>0393</v>
      </c>
      <c r="D1140" s="51" t="str">
        <f>STEP①【データ貼付】!D1139&amp;STEP①【データ貼付】!E1139</f>
        <v/>
      </c>
      <c r="E1140" s="16">
        <f>STEP①【データ貼付】!G1139+ROW()/1000000</f>
        <v>1.14E-3</v>
      </c>
      <c r="F1140" s="2">
        <f t="shared" si="36"/>
        <v>1</v>
      </c>
      <c r="G1140" s="2">
        <f>STEP①【データ貼付】!A1139</f>
        <v>0</v>
      </c>
      <c r="H1140" s="2">
        <f>STEP①【データ貼付】!B1139</f>
        <v>0</v>
      </c>
      <c r="I1140" s="49">
        <f>STEP①【データ貼付】!C1139</f>
        <v>0</v>
      </c>
      <c r="J1140" s="2">
        <f>STEP①【データ貼付】!F1139</f>
        <v>0</v>
      </c>
      <c r="K1140" s="2">
        <f>STEP①【データ貼付】!G1139</f>
        <v>0</v>
      </c>
      <c r="L1140" s="2">
        <f>STEP①【データ貼付】!H1139</f>
        <v>0</v>
      </c>
      <c r="M1140" s="2">
        <f>STEP①【データ貼付】!I1139</f>
        <v>0</v>
      </c>
      <c r="N1140" s="2">
        <f>STEP①【データ貼付】!J1139</f>
        <v>0</v>
      </c>
      <c r="O1140" s="2">
        <f>STEP①【データ貼付】!K1139</f>
        <v>0</v>
      </c>
    </row>
    <row r="1141" spans="2:15" x14ac:dyDescent="0.15">
      <c r="B1141" s="2" t="str">
        <f t="shared" si="35"/>
        <v>1</v>
      </c>
      <c r="C1141" s="2" t="str">
        <f>J1141&amp;COUNTIF($J$3:J1141,J1141)</f>
        <v>0394</v>
      </c>
      <c r="D1141" s="51" t="str">
        <f>STEP①【データ貼付】!D1140&amp;STEP①【データ貼付】!E1140</f>
        <v/>
      </c>
      <c r="E1141" s="16">
        <f>STEP①【データ貼付】!G1140+ROW()/1000000</f>
        <v>1.1410000000000001E-3</v>
      </c>
      <c r="F1141" s="2">
        <f t="shared" si="36"/>
        <v>1</v>
      </c>
      <c r="G1141" s="2">
        <f>STEP①【データ貼付】!A1140</f>
        <v>0</v>
      </c>
      <c r="H1141" s="2">
        <f>STEP①【データ貼付】!B1140</f>
        <v>0</v>
      </c>
      <c r="I1141" s="49">
        <f>STEP①【データ貼付】!C1140</f>
        <v>0</v>
      </c>
      <c r="J1141" s="2">
        <f>STEP①【データ貼付】!F1140</f>
        <v>0</v>
      </c>
      <c r="K1141" s="2">
        <f>STEP①【データ貼付】!G1140</f>
        <v>0</v>
      </c>
      <c r="L1141" s="2">
        <f>STEP①【データ貼付】!H1140</f>
        <v>0</v>
      </c>
      <c r="M1141" s="2">
        <f>STEP①【データ貼付】!I1140</f>
        <v>0</v>
      </c>
      <c r="N1141" s="2">
        <f>STEP①【データ貼付】!J1140</f>
        <v>0</v>
      </c>
      <c r="O1141" s="2">
        <f>STEP①【データ貼付】!K1140</f>
        <v>0</v>
      </c>
    </row>
    <row r="1142" spans="2:15" x14ac:dyDescent="0.15">
      <c r="B1142" s="2" t="str">
        <f t="shared" si="35"/>
        <v>1</v>
      </c>
      <c r="C1142" s="2" t="str">
        <f>J1142&amp;COUNTIF($J$3:J1142,J1142)</f>
        <v>0395</v>
      </c>
      <c r="D1142" s="51" t="str">
        <f>STEP①【データ貼付】!D1141&amp;STEP①【データ貼付】!E1141</f>
        <v/>
      </c>
      <c r="E1142" s="16">
        <f>STEP①【データ貼付】!G1141+ROW()/1000000</f>
        <v>1.142E-3</v>
      </c>
      <c r="F1142" s="2">
        <f t="shared" si="36"/>
        <v>1</v>
      </c>
      <c r="G1142" s="2">
        <f>STEP①【データ貼付】!A1141</f>
        <v>0</v>
      </c>
      <c r="H1142" s="2">
        <f>STEP①【データ貼付】!B1141</f>
        <v>0</v>
      </c>
      <c r="I1142" s="49">
        <f>STEP①【データ貼付】!C1141</f>
        <v>0</v>
      </c>
      <c r="J1142" s="2">
        <f>STEP①【データ貼付】!F1141</f>
        <v>0</v>
      </c>
      <c r="K1142" s="2">
        <f>STEP①【データ貼付】!G1141</f>
        <v>0</v>
      </c>
      <c r="L1142" s="2">
        <f>STEP①【データ貼付】!H1141</f>
        <v>0</v>
      </c>
      <c r="M1142" s="2">
        <f>STEP①【データ貼付】!I1141</f>
        <v>0</v>
      </c>
      <c r="N1142" s="2">
        <f>STEP①【データ貼付】!J1141</f>
        <v>0</v>
      </c>
      <c r="O1142" s="2">
        <f>STEP①【データ貼付】!K1141</f>
        <v>0</v>
      </c>
    </row>
    <row r="1143" spans="2:15" x14ac:dyDescent="0.15">
      <c r="B1143" s="2" t="str">
        <f t="shared" si="35"/>
        <v>1</v>
      </c>
      <c r="C1143" s="2" t="str">
        <f>J1143&amp;COUNTIF($J$3:J1143,J1143)</f>
        <v>0396</v>
      </c>
      <c r="D1143" s="51" t="str">
        <f>STEP①【データ貼付】!D1142&amp;STEP①【データ貼付】!E1142</f>
        <v/>
      </c>
      <c r="E1143" s="16">
        <f>STEP①【データ貼付】!G1142+ROW()/1000000</f>
        <v>1.1429999999999999E-3</v>
      </c>
      <c r="F1143" s="2">
        <f t="shared" si="36"/>
        <v>1</v>
      </c>
      <c r="G1143" s="2">
        <f>STEP①【データ貼付】!A1142</f>
        <v>0</v>
      </c>
      <c r="H1143" s="2">
        <f>STEP①【データ貼付】!B1142</f>
        <v>0</v>
      </c>
      <c r="I1143" s="49">
        <f>STEP①【データ貼付】!C1142</f>
        <v>0</v>
      </c>
      <c r="J1143" s="2">
        <f>STEP①【データ貼付】!F1142</f>
        <v>0</v>
      </c>
      <c r="K1143" s="2">
        <f>STEP①【データ貼付】!G1142</f>
        <v>0</v>
      </c>
      <c r="L1143" s="2">
        <f>STEP①【データ貼付】!H1142</f>
        <v>0</v>
      </c>
      <c r="M1143" s="2">
        <f>STEP①【データ貼付】!I1142</f>
        <v>0</v>
      </c>
      <c r="N1143" s="2">
        <f>STEP①【データ貼付】!J1142</f>
        <v>0</v>
      </c>
      <c r="O1143" s="2">
        <f>STEP①【データ貼付】!K1142</f>
        <v>0</v>
      </c>
    </row>
    <row r="1144" spans="2:15" x14ac:dyDescent="0.15">
      <c r="B1144" s="2" t="str">
        <f t="shared" si="35"/>
        <v>1</v>
      </c>
      <c r="C1144" s="2" t="str">
        <f>J1144&amp;COUNTIF($J$3:J1144,J1144)</f>
        <v>0397</v>
      </c>
      <c r="D1144" s="51" t="str">
        <f>STEP①【データ貼付】!D1143&amp;STEP①【データ貼付】!E1143</f>
        <v/>
      </c>
      <c r="E1144" s="16">
        <f>STEP①【データ貼付】!G1143+ROW()/1000000</f>
        <v>1.1440000000000001E-3</v>
      </c>
      <c r="F1144" s="2">
        <f t="shared" si="36"/>
        <v>1</v>
      </c>
      <c r="G1144" s="2">
        <f>STEP①【データ貼付】!A1143</f>
        <v>0</v>
      </c>
      <c r="H1144" s="2">
        <f>STEP①【データ貼付】!B1143</f>
        <v>0</v>
      </c>
      <c r="I1144" s="49">
        <f>STEP①【データ貼付】!C1143</f>
        <v>0</v>
      </c>
      <c r="J1144" s="2">
        <f>STEP①【データ貼付】!F1143</f>
        <v>0</v>
      </c>
      <c r="K1144" s="2">
        <f>STEP①【データ貼付】!G1143</f>
        <v>0</v>
      </c>
      <c r="L1144" s="2">
        <f>STEP①【データ貼付】!H1143</f>
        <v>0</v>
      </c>
      <c r="M1144" s="2">
        <f>STEP①【データ貼付】!I1143</f>
        <v>0</v>
      </c>
      <c r="N1144" s="2">
        <f>STEP①【データ貼付】!J1143</f>
        <v>0</v>
      </c>
      <c r="O1144" s="2">
        <f>STEP①【データ貼付】!K1143</f>
        <v>0</v>
      </c>
    </row>
    <row r="1145" spans="2:15" x14ac:dyDescent="0.15">
      <c r="B1145" s="2" t="str">
        <f t="shared" si="35"/>
        <v>1</v>
      </c>
      <c r="C1145" s="2" t="str">
        <f>J1145&amp;COUNTIF($J$3:J1145,J1145)</f>
        <v>0398</v>
      </c>
      <c r="D1145" s="51" t="str">
        <f>STEP①【データ貼付】!D1144&amp;STEP①【データ貼付】!E1144</f>
        <v/>
      </c>
      <c r="E1145" s="16">
        <f>STEP①【データ貼付】!G1144+ROW()/1000000</f>
        <v>1.145E-3</v>
      </c>
      <c r="F1145" s="2">
        <f t="shared" si="36"/>
        <v>1</v>
      </c>
      <c r="G1145" s="2">
        <f>STEP①【データ貼付】!A1144</f>
        <v>0</v>
      </c>
      <c r="H1145" s="2">
        <f>STEP①【データ貼付】!B1144</f>
        <v>0</v>
      </c>
      <c r="I1145" s="49">
        <f>STEP①【データ貼付】!C1144</f>
        <v>0</v>
      </c>
      <c r="J1145" s="2">
        <f>STEP①【データ貼付】!F1144</f>
        <v>0</v>
      </c>
      <c r="K1145" s="2">
        <f>STEP①【データ貼付】!G1144</f>
        <v>0</v>
      </c>
      <c r="L1145" s="2">
        <f>STEP①【データ貼付】!H1144</f>
        <v>0</v>
      </c>
      <c r="M1145" s="2">
        <f>STEP①【データ貼付】!I1144</f>
        <v>0</v>
      </c>
      <c r="N1145" s="2">
        <f>STEP①【データ貼付】!J1144</f>
        <v>0</v>
      </c>
      <c r="O1145" s="2">
        <f>STEP①【データ貼付】!K1144</f>
        <v>0</v>
      </c>
    </row>
    <row r="1146" spans="2:15" x14ac:dyDescent="0.15">
      <c r="B1146" s="2" t="str">
        <f t="shared" si="35"/>
        <v>1</v>
      </c>
      <c r="C1146" s="2" t="str">
        <f>J1146&amp;COUNTIF($J$3:J1146,J1146)</f>
        <v>0399</v>
      </c>
      <c r="D1146" s="51" t="str">
        <f>STEP①【データ貼付】!D1145&amp;STEP①【データ貼付】!E1145</f>
        <v/>
      </c>
      <c r="E1146" s="16">
        <f>STEP①【データ貼付】!G1145+ROW()/1000000</f>
        <v>1.1460000000000001E-3</v>
      </c>
      <c r="F1146" s="2">
        <f t="shared" si="36"/>
        <v>1</v>
      </c>
      <c r="G1146" s="2">
        <f>STEP①【データ貼付】!A1145</f>
        <v>0</v>
      </c>
      <c r="H1146" s="2">
        <f>STEP①【データ貼付】!B1145</f>
        <v>0</v>
      </c>
      <c r="I1146" s="49">
        <f>STEP①【データ貼付】!C1145</f>
        <v>0</v>
      </c>
      <c r="J1146" s="2">
        <f>STEP①【データ貼付】!F1145</f>
        <v>0</v>
      </c>
      <c r="K1146" s="2">
        <f>STEP①【データ貼付】!G1145</f>
        <v>0</v>
      </c>
      <c r="L1146" s="2">
        <f>STEP①【データ貼付】!H1145</f>
        <v>0</v>
      </c>
      <c r="M1146" s="2">
        <f>STEP①【データ貼付】!I1145</f>
        <v>0</v>
      </c>
      <c r="N1146" s="2">
        <f>STEP①【データ貼付】!J1145</f>
        <v>0</v>
      </c>
      <c r="O1146" s="2">
        <f>STEP①【データ貼付】!K1145</f>
        <v>0</v>
      </c>
    </row>
    <row r="1147" spans="2:15" x14ac:dyDescent="0.15">
      <c r="B1147" s="2" t="str">
        <f t="shared" si="35"/>
        <v>1</v>
      </c>
      <c r="C1147" s="2" t="str">
        <f>J1147&amp;COUNTIF($J$3:J1147,J1147)</f>
        <v>0400</v>
      </c>
      <c r="D1147" s="51" t="str">
        <f>STEP①【データ貼付】!D1146&amp;STEP①【データ貼付】!E1146</f>
        <v/>
      </c>
      <c r="E1147" s="16">
        <f>STEP①【データ貼付】!G1146+ROW()/1000000</f>
        <v>1.147E-3</v>
      </c>
      <c r="F1147" s="2">
        <f t="shared" si="36"/>
        <v>1</v>
      </c>
      <c r="G1147" s="2">
        <f>STEP①【データ貼付】!A1146</f>
        <v>0</v>
      </c>
      <c r="H1147" s="2">
        <f>STEP①【データ貼付】!B1146</f>
        <v>0</v>
      </c>
      <c r="I1147" s="49">
        <f>STEP①【データ貼付】!C1146</f>
        <v>0</v>
      </c>
      <c r="J1147" s="2">
        <f>STEP①【データ貼付】!F1146</f>
        <v>0</v>
      </c>
      <c r="K1147" s="2">
        <f>STEP①【データ貼付】!G1146</f>
        <v>0</v>
      </c>
      <c r="L1147" s="2">
        <f>STEP①【データ貼付】!H1146</f>
        <v>0</v>
      </c>
      <c r="M1147" s="2">
        <f>STEP①【データ貼付】!I1146</f>
        <v>0</v>
      </c>
      <c r="N1147" s="2">
        <f>STEP①【データ貼付】!J1146</f>
        <v>0</v>
      </c>
      <c r="O1147" s="2">
        <f>STEP①【データ貼付】!K1146</f>
        <v>0</v>
      </c>
    </row>
    <row r="1148" spans="2:15" x14ac:dyDescent="0.15">
      <c r="B1148" s="2" t="str">
        <f t="shared" si="35"/>
        <v>1</v>
      </c>
      <c r="C1148" s="2" t="str">
        <f>J1148&amp;COUNTIF($J$3:J1148,J1148)</f>
        <v>0401</v>
      </c>
      <c r="D1148" s="51" t="str">
        <f>STEP①【データ貼付】!D1147&amp;STEP①【データ貼付】!E1147</f>
        <v/>
      </c>
      <c r="E1148" s="16">
        <f>STEP①【データ貼付】!G1147+ROW()/1000000</f>
        <v>1.1479999999999999E-3</v>
      </c>
      <c r="F1148" s="2">
        <f t="shared" si="36"/>
        <v>1</v>
      </c>
      <c r="G1148" s="2">
        <f>STEP①【データ貼付】!A1147</f>
        <v>0</v>
      </c>
      <c r="H1148" s="2">
        <f>STEP①【データ貼付】!B1147</f>
        <v>0</v>
      </c>
      <c r="I1148" s="49">
        <f>STEP①【データ貼付】!C1147</f>
        <v>0</v>
      </c>
      <c r="J1148" s="2">
        <f>STEP①【データ貼付】!F1147</f>
        <v>0</v>
      </c>
      <c r="K1148" s="2">
        <f>STEP①【データ貼付】!G1147</f>
        <v>0</v>
      </c>
      <c r="L1148" s="2">
        <f>STEP①【データ貼付】!H1147</f>
        <v>0</v>
      </c>
      <c r="M1148" s="2">
        <f>STEP①【データ貼付】!I1147</f>
        <v>0</v>
      </c>
      <c r="N1148" s="2">
        <f>STEP①【データ貼付】!J1147</f>
        <v>0</v>
      </c>
      <c r="O1148" s="2">
        <f>STEP①【データ貼付】!K1147</f>
        <v>0</v>
      </c>
    </row>
    <row r="1149" spans="2:15" x14ac:dyDescent="0.15">
      <c r="B1149" s="2" t="str">
        <f t="shared" si="35"/>
        <v>1</v>
      </c>
      <c r="C1149" s="2" t="str">
        <f>J1149&amp;COUNTIF($J$3:J1149,J1149)</f>
        <v>0402</v>
      </c>
      <c r="D1149" s="51" t="str">
        <f>STEP①【データ貼付】!D1148&amp;STEP①【データ貼付】!E1148</f>
        <v/>
      </c>
      <c r="E1149" s="16">
        <f>STEP①【データ貼付】!G1148+ROW()/1000000</f>
        <v>1.1490000000000001E-3</v>
      </c>
      <c r="F1149" s="2">
        <f t="shared" si="36"/>
        <v>1</v>
      </c>
      <c r="G1149" s="2">
        <f>STEP①【データ貼付】!A1148</f>
        <v>0</v>
      </c>
      <c r="H1149" s="2">
        <f>STEP①【データ貼付】!B1148</f>
        <v>0</v>
      </c>
      <c r="I1149" s="49">
        <f>STEP①【データ貼付】!C1148</f>
        <v>0</v>
      </c>
      <c r="J1149" s="2">
        <f>STEP①【データ貼付】!F1148</f>
        <v>0</v>
      </c>
      <c r="K1149" s="2">
        <f>STEP①【データ貼付】!G1148</f>
        <v>0</v>
      </c>
      <c r="L1149" s="2">
        <f>STEP①【データ貼付】!H1148</f>
        <v>0</v>
      </c>
      <c r="M1149" s="2">
        <f>STEP①【データ貼付】!I1148</f>
        <v>0</v>
      </c>
      <c r="N1149" s="2">
        <f>STEP①【データ貼付】!J1148</f>
        <v>0</v>
      </c>
      <c r="O1149" s="2">
        <f>STEP①【データ貼付】!K1148</f>
        <v>0</v>
      </c>
    </row>
    <row r="1150" spans="2:15" x14ac:dyDescent="0.15">
      <c r="B1150" s="2" t="str">
        <f t="shared" si="35"/>
        <v>1</v>
      </c>
      <c r="C1150" s="2" t="str">
        <f>J1150&amp;COUNTIF($J$3:J1150,J1150)</f>
        <v>0403</v>
      </c>
      <c r="D1150" s="51" t="str">
        <f>STEP①【データ貼付】!D1149&amp;STEP①【データ貼付】!E1149</f>
        <v/>
      </c>
      <c r="E1150" s="16">
        <f>STEP①【データ貼付】!G1149+ROW()/1000000</f>
        <v>1.15E-3</v>
      </c>
      <c r="F1150" s="2">
        <f t="shared" si="36"/>
        <v>1</v>
      </c>
      <c r="G1150" s="2">
        <f>STEP①【データ貼付】!A1149</f>
        <v>0</v>
      </c>
      <c r="H1150" s="2">
        <f>STEP①【データ貼付】!B1149</f>
        <v>0</v>
      </c>
      <c r="I1150" s="49">
        <f>STEP①【データ貼付】!C1149</f>
        <v>0</v>
      </c>
      <c r="J1150" s="2">
        <f>STEP①【データ貼付】!F1149</f>
        <v>0</v>
      </c>
      <c r="K1150" s="2">
        <f>STEP①【データ貼付】!G1149</f>
        <v>0</v>
      </c>
      <c r="L1150" s="2">
        <f>STEP①【データ貼付】!H1149</f>
        <v>0</v>
      </c>
      <c r="M1150" s="2">
        <f>STEP①【データ貼付】!I1149</f>
        <v>0</v>
      </c>
      <c r="N1150" s="2">
        <f>STEP①【データ貼付】!J1149</f>
        <v>0</v>
      </c>
      <c r="O1150" s="2">
        <f>STEP①【データ貼付】!K1149</f>
        <v>0</v>
      </c>
    </row>
    <row r="1151" spans="2:15" x14ac:dyDescent="0.15">
      <c r="B1151" s="2" t="str">
        <f t="shared" si="35"/>
        <v>1</v>
      </c>
      <c r="C1151" s="2" t="str">
        <f>J1151&amp;COUNTIF($J$3:J1151,J1151)</f>
        <v>0404</v>
      </c>
      <c r="D1151" s="51" t="str">
        <f>STEP①【データ貼付】!D1150&amp;STEP①【データ貼付】!E1150</f>
        <v/>
      </c>
      <c r="E1151" s="16">
        <f>STEP①【データ貼付】!G1150+ROW()/1000000</f>
        <v>1.1509999999999999E-3</v>
      </c>
      <c r="F1151" s="2">
        <f t="shared" si="36"/>
        <v>1</v>
      </c>
      <c r="G1151" s="2">
        <f>STEP①【データ貼付】!A1150</f>
        <v>0</v>
      </c>
      <c r="H1151" s="2">
        <f>STEP①【データ貼付】!B1150</f>
        <v>0</v>
      </c>
      <c r="I1151" s="49">
        <f>STEP①【データ貼付】!C1150</f>
        <v>0</v>
      </c>
      <c r="J1151" s="2">
        <f>STEP①【データ貼付】!F1150</f>
        <v>0</v>
      </c>
      <c r="K1151" s="2">
        <f>STEP①【データ貼付】!G1150</f>
        <v>0</v>
      </c>
      <c r="L1151" s="2">
        <f>STEP①【データ貼付】!H1150</f>
        <v>0</v>
      </c>
      <c r="M1151" s="2">
        <f>STEP①【データ貼付】!I1150</f>
        <v>0</v>
      </c>
      <c r="N1151" s="2">
        <f>STEP①【データ貼付】!J1150</f>
        <v>0</v>
      </c>
      <c r="O1151" s="2">
        <f>STEP①【データ貼付】!K1150</f>
        <v>0</v>
      </c>
    </row>
    <row r="1152" spans="2:15" x14ac:dyDescent="0.15">
      <c r="B1152" s="2" t="str">
        <f t="shared" si="35"/>
        <v>1</v>
      </c>
      <c r="C1152" s="2" t="str">
        <f>J1152&amp;COUNTIF($J$3:J1152,J1152)</f>
        <v>0405</v>
      </c>
      <c r="D1152" s="51" t="str">
        <f>STEP①【データ貼付】!D1151&amp;STEP①【データ貼付】!E1151</f>
        <v/>
      </c>
      <c r="E1152" s="16">
        <f>STEP①【データ貼付】!G1151+ROW()/1000000</f>
        <v>1.152E-3</v>
      </c>
      <c r="F1152" s="2">
        <f t="shared" si="36"/>
        <v>1</v>
      </c>
      <c r="G1152" s="2">
        <f>STEP①【データ貼付】!A1151</f>
        <v>0</v>
      </c>
      <c r="H1152" s="2">
        <f>STEP①【データ貼付】!B1151</f>
        <v>0</v>
      </c>
      <c r="I1152" s="49">
        <f>STEP①【データ貼付】!C1151</f>
        <v>0</v>
      </c>
      <c r="J1152" s="2">
        <f>STEP①【データ貼付】!F1151</f>
        <v>0</v>
      </c>
      <c r="K1152" s="2">
        <f>STEP①【データ貼付】!G1151</f>
        <v>0</v>
      </c>
      <c r="L1152" s="2">
        <f>STEP①【データ貼付】!H1151</f>
        <v>0</v>
      </c>
      <c r="M1152" s="2">
        <f>STEP①【データ貼付】!I1151</f>
        <v>0</v>
      </c>
      <c r="N1152" s="2">
        <f>STEP①【データ貼付】!J1151</f>
        <v>0</v>
      </c>
      <c r="O1152" s="2">
        <f>STEP①【データ貼付】!K1151</f>
        <v>0</v>
      </c>
    </row>
    <row r="1153" spans="2:15" x14ac:dyDescent="0.15">
      <c r="B1153" s="2" t="str">
        <f t="shared" si="35"/>
        <v>1</v>
      </c>
      <c r="C1153" s="2" t="str">
        <f>J1153&amp;COUNTIF($J$3:J1153,J1153)</f>
        <v>0406</v>
      </c>
      <c r="D1153" s="51" t="str">
        <f>STEP①【データ貼付】!D1152&amp;STEP①【データ貼付】!E1152</f>
        <v/>
      </c>
      <c r="E1153" s="16">
        <f>STEP①【データ貼付】!G1152+ROW()/1000000</f>
        <v>1.1529999999999999E-3</v>
      </c>
      <c r="F1153" s="2">
        <f t="shared" si="36"/>
        <v>1</v>
      </c>
      <c r="G1153" s="2">
        <f>STEP①【データ貼付】!A1152</f>
        <v>0</v>
      </c>
      <c r="H1153" s="2">
        <f>STEP①【データ貼付】!B1152</f>
        <v>0</v>
      </c>
      <c r="I1153" s="49">
        <f>STEP①【データ貼付】!C1152</f>
        <v>0</v>
      </c>
      <c r="J1153" s="2">
        <f>STEP①【データ貼付】!F1152</f>
        <v>0</v>
      </c>
      <c r="K1153" s="2">
        <f>STEP①【データ貼付】!G1152</f>
        <v>0</v>
      </c>
      <c r="L1153" s="2">
        <f>STEP①【データ貼付】!H1152</f>
        <v>0</v>
      </c>
      <c r="M1153" s="2">
        <f>STEP①【データ貼付】!I1152</f>
        <v>0</v>
      </c>
      <c r="N1153" s="2">
        <f>STEP①【データ貼付】!J1152</f>
        <v>0</v>
      </c>
      <c r="O1153" s="2">
        <f>STEP①【データ貼付】!K1152</f>
        <v>0</v>
      </c>
    </row>
    <row r="1154" spans="2:15" x14ac:dyDescent="0.15">
      <c r="B1154" s="2" t="str">
        <f t="shared" si="35"/>
        <v>1</v>
      </c>
      <c r="C1154" s="2" t="str">
        <f>J1154&amp;COUNTIF($J$3:J1154,J1154)</f>
        <v>0407</v>
      </c>
      <c r="D1154" s="51" t="str">
        <f>STEP①【データ貼付】!D1153&amp;STEP①【データ貼付】!E1153</f>
        <v/>
      </c>
      <c r="E1154" s="16">
        <f>STEP①【データ貼付】!G1153+ROW()/1000000</f>
        <v>1.1540000000000001E-3</v>
      </c>
      <c r="F1154" s="2">
        <f t="shared" si="36"/>
        <v>1</v>
      </c>
      <c r="G1154" s="2">
        <f>STEP①【データ貼付】!A1153</f>
        <v>0</v>
      </c>
      <c r="H1154" s="2">
        <f>STEP①【データ貼付】!B1153</f>
        <v>0</v>
      </c>
      <c r="I1154" s="49">
        <f>STEP①【データ貼付】!C1153</f>
        <v>0</v>
      </c>
      <c r="J1154" s="2">
        <f>STEP①【データ貼付】!F1153</f>
        <v>0</v>
      </c>
      <c r="K1154" s="2">
        <f>STEP①【データ貼付】!G1153</f>
        <v>0</v>
      </c>
      <c r="L1154" s="2">
        <f>STEP①【データ貼付】!H1153</f>
        <v>0</v>
      </c>
      <c r="M1154" s="2">
        <f>STEP①【データ貼付】!I1153</f>
        <v>0</v>
      </c>
      <c r="N1154" s="2">
        <f>STEP①【データ貼付】!J1153</f>
        <v>0</v>
      </c>
      <c r="O1154" s="2">
        <f>STEP①【データ貼付】!K1153</f>
        <v>0</v>
      </c>
    </row>
    <row r="1155" spans="2:15" x14ac:dyDescent="0.15">
      <c r="B1155" s="2" t="str">
        <f t="shared" si="35"/>
        <v>1</v>
      </c>
      <c r="C1155" s="2" t="str">
        <f>J1155&amp;COUNTIF($J$3:J1155,J1155)</f>
        <v>0408</v>
      </c>
      <c r="D1155" s="51" t="str">
        <f>STEP①【データ貼付】!D1154&amp;STEP①【データ貼付】!E1154</f>
        <v/>
      </c>
      <c r="E1155" s="16">
        <f>STEP①【データ貼付】!G1154+ROW()/1000000</f>
        <v>1.155E-3</v>
      </c>
      <c r="F1155" s="2">
        <f t="shared" si="36"/>
        <v>1</v>
      </c>
      <c r="G1155" s="2">
        <f>STEP①【データ貼付】!A1154</f>
        <v>0</v>
      </c>
      <c r="H1155" s="2">
        <f>STEP①【データ貼付】!B1154</f>
        <v>0</v>
      </c>
      <c r="I1155" s="49">
        <f>STEP①【データ貼付】!C1154</f>
        <v>0</v>
      </c>
      <c r="J1155" s="2">
        <f>STEP①【データ貼付】!F1154</f>
        <v>0</v>
      </c>
      <c r="K1155" s="2">
        <f>STEP①【データ貼付】!G1154</f>
        <v>0</v>
      </c>
      <c r="L1155" s="2">
        <f>STEP①【データ貼付】!H1154</f>
        <v>0</v>
      </c>
      <c r="M1155" s="2">
        <f>STEP①【データ貼付】!I1154</f>
        <v>0</v>
      </c>
      <c r="N1155" s="2">
        <f>STEP①【データ貼付】!J1154</f>
        <v>0</v>
      </c>
      <c r="O1155" s="2">
        <f>STEP①【データ貼付】!K1154</f>
        <v>0</v>
      </c>
    </row>
    <row r="1156" spans="2:15" x14ac:dyDescent="0.15">
      <c r="B1156" s="2" t="str">
        <f t="shared" ref="B1156:B1219" si="37">D1156&amp;F1156</f>
        <v>1</v>
      </c>
      <c r="C1156" s="2" t="str">
        <f>J1156&amp;COUNTIF($J$3:J1156,J1156)</f>
        <v>0409</v>
      </c>
      <c r="D1156" s="51" t="str">
        <f>STEP①【データ貼付】!D1155&amp;STEP①【データ貼付】!E1155</f>
        <v/>
      </c>
      <c r="E1156" s="16">
        <f>STEP①【データ貼付】!G1155+ROW()/1000000</f>
        <v>1.1559999999999999E-3</v>
      </c>
      <c r="F1156" s="2">
        <f t="shared" ref="F1156:F1219" si="38">SUMPRODUCT(($D$3:$D$685=D1156)*($E$3:$E$685&gt;E1156))+1</f>
        <v>1</v>
      </c>
      <c r="G1156" s="2">
        <f>STEP①【データ貼付】!A1155</f>
        <v>0</v>
      </c>
      <c r="H1156" s="2">
        <f>STEP①【データ貼付】!B1155</f>
        <v>0</v>
      </c>
      <c r="I1156" s="49">
        <f>STEP①【データ貼付】!C1155</f>
        <v>0</v>
      </c>
      <c r="J1156" s="2">
        <f>STEP①【データ貼付】!F1155</f>
        <v>0</v>
      </c>
      <c r="K1156" s="2">
        <f>STEP①【データ貼付】!G1155</f>
        <v>0</v>
      </c>
      <c r="L1156" s="2">
        <f>STEP①【データ貼付】!H1155</f>
        <v>0</v>
      </c>
      <c r="M1156" s="2">
        <f>STEP①【データ貼付】!I1155</f>
        <v>0</v>
      </c>
      <c r="N1156" s="2">
        <f>STEP①【データ貼付】!J1155</f>
        <v>0</v>
      </c>
      <c r="O1156" s="2">
        <f>STEP①【データ貼付】!K1155</f>
        <v>0</v>
      </c>
    </row>
    <row r="1157" spans="2:15" x14ac:dyDescent="0.15">
      <c r="B1157" s="2" t="str">
        <f t="shared" si="37"/>
        <v>1</v>
      </c>
      <c r="C1157" s="2" t="str">
        <f>J1157&amp;COUNTIF($J$3:J1157,J1157)</f>
        <v>0410</v>
      </c>
      <c r="D1157" s="51" t="str">
        <f>STEP①【データ貼付】!D1156&amp;STEP①【データ貼付】!E1156</f>
        <v/>
      </c>
      <c r="E1157" s="16">
        <f>STEP①【データ貼付】!G1156+ROW()/1000000</f>
        <v>1.157E-3</v>
      </c>
      <c r="F1157" s="2">
        <f t="shared" si="38"/>
        <v>1</v>
      </c>
      <c r="G1157" s="2">
        <f>STEP①【データ貼付】!A1156</f>
        <v>0</v>
      </c>
      <c r="H1157" s="2">
        <f>STEP①【データ貼付】!B1156</f>
        <v>0</v>
      </c>
      <c r="I1157" s="49">
        <f>STEP①【データ貼付】!C1156</f>
        <v>0</v>
      </c>
      <c r="J1157" s="2">
        <f>STEP①【データ貼付】!F1156</f>
        <v>0</v>
      </c>
      <c r="K1157" s="2">
        <f>STEP①【データ貼付】!G1156</f>
        <v>0</v>
      </c>
      <c r="L1157" s="2">
        <f>STEP①【データ貼付】!H1156</f>
        <v>0</v>
      </c>
      <c r="M1157" s="2">
        <f>STEP①【データ貼付】!I1156</f>
        <v>0</v>
      </c>
      <c r="N1157" s="2">
        <f>STEP①【データ貼付】!J1156</f>
        <v>0</v>
      </c>
      <c r="O1157" s="2">
        <f>STEP①【データ貼付】!K1156</f>
        <v>0</v>
      </c>
    </row>
    <row r="1158" spans="2:15" x14ac:dyDescent="0.15">
      <c r="B1158" s="2" t="str">
        <f t="shared" si="37"/>
        <v>1</v>
      </c>
      <c r="C1158" s="2" t="str">
        <f>J1158&amp;COUNTIF($J$3:J1158,J1158)</f>
        <v>0411</v>
      </c>
      <c r="D1158" s="51" t="str">
        <f>STEP①【データ貼付】!D1157&amp;STEP①【データ貼付】!E1157</f>
        <v/>
      </c>
      <c r="E1158" s="16">
        <f>STEP①【データ貼付】!G1157+ROW()/1000000</f>
        <v>1.158E-3</v>
      </c>
      <c r="F1158" s="2">
        <f t="shared" si="38"/>
        <v>1</v>
      </c>
      <c r="G1158" s="2">
        <f>STEP①【データ貼付】!A1157</f>
        <v>0</v>
      </c>
      <c r="H1158" s="2">
        <f>STEP①【データ貼付】!B1157</f>
        <v>0</v>
      </c>
      <c r="I1158" s="49">
        <f>STEP①【データ貼付】!C1157</f>
        <v>0</v>
      </c>
      <c r="J1158" s="2">
        <f>STEP①【データ貼付】!F1157</f>
        <v>0</v>
      </c>
      <c r="K1158" s="2">
        <f>STEP①【データ貼付】!G1157</f>
        <v>0</v>
      </c>
      <c r="L1158" s="2">
        <f>STEP①【データ貼付】!H1157</f>
        <v>0</v>
      </c>
      <c r="M1158" s="2">
        <f>STEP①【データ貼付】!I1157</f>
        <v>0</v>
      </c>
      <c r="N1158" s="2">
        <f>STEP①【データ貼付】!J1157</f>
        <v>0</v>
      </c>
      <c r="O1158" s="2">
        <f>STEP①【データ貼付】!K1157</f>
        <v>0</v>
      </c>
    </row>
    <row r="1159" spans="2:15" x14ac:dyDescent="0.15">
      <c r="B1159" s="2" t="str">
        <f t="shared" si="37"/>
        <v>1</v>
      </c>
      <c r="C1159" s="2" t="str">
        <f>J1159&amp;COUNTIF($J$3:J1159,J1159)</f>
        <v>0412</v>
      </c>
      <c r="D1159" s="51" t="str">
        <f>STEP①【データ貼付】!D1158&amp;STEP①【データ貼付】!E1158</f>
        <v/>
      </c>
      <c r="E1159" s="16">
        <f>STEP①【データ貼付】!G1158+ROW()/1000000</f>
        <v>1.1590000000000001E-3</v>
      </c>
      <c r="F1159" s="2">
        <f t="shared" si="38"/>
        <v>1</v>
      </c>
      <c r="G1159" s="2">
        <f>STEP①【データ貼付】!A1158</f>
        <v>0</v>
      </c>
      <c r="H1159" s="2">
        <f>STEP①【データ貼付】!B1158</f>
        <v>0</v>
      </c>
      <c r="I1159" s="49">
        <f>STEP①【データ貼付】!C1158</f>
        <v>0</v>
      </c>
      <c r="J1159" s="2">
        <f>STEP①【データ貼付】!F1158</f>
        <v>0</v>
      </c>
      <c r="K1159" s="2">
        <f>STEP①【データ貼付】!G1158</f>
        <v>0</v>
      </c>
      <c r="L1159" s="2">
        <f>STEP①【データ貼付】!H1158</f>
        <v>0</v>
      </c>
      <c r="M1159" s="2">
        <f>STEP①【データ貼付】!I1158</f>
        <v>0</v>
      </c>
      <c r="N1159" s="2">
        <f>STEP①【データ貼付】!J1158</f>
        <v>0</v>
      </c>
      <c r="O1159" s="2">
        <f>STEP①【データ貼付】!K1158</f>
        <v>0</v>
      </c>
    </row>
    <row r="1160" spans="2:15" x14ac:dyDescent="0.15">
      <c r="B1160" s="2" t="str">
        <f t="shared" si="37"/>
        <v>1</v>
      </c>
      <c r="C1160" s="2" t="str">
        <f>J1160&amp;COUNTIF($J$3:J1160,J1160)</f>
        <v>0413</v>
      </c>
      <c r="D1160" s="51" t="str">
        <f>STEP①【データ貼付】!D1159&amp;STEP①【データ貼付】!E1159</f>
        <v/>
      </c>
      <c r="E1160" s="16">
        <f>STEP①【データ貼付】!G1159+ROW()/1000000</f>
        <v>1.16E-3</v>
      </c>
      <c r="F1160" s="2">
        <f t="shared" si="38"/>
        <v>1</v>
      </c>
      <c r="G1160" s="2">
        <f>STEP①【データ貼付】!A1159</f>
        <v>0</v>
      </c>
      <c r="H1160" s="2">
        <f>STEP①【データ貼付】!B1159</f>
        <v>0</v>
      </c>
      <c r="I1160" s="49">
        <f>STEP①【データ貼付】!C1159</f>
        <v>0</v>
      </c>
      <c r="J1160" s="2">
        <f>STEP①【データ貼付】!F1159</f>
        <v>0</v>
      </c>
      <c r="K1160" s="2">
        <f>STEP①【データ貼付】!G1159</f>
        <v>0</v>
      </c>
      <c r="L1160" s="2">
        <f>STEP①【データ貼付】!H1159</f>
        <v>0</v>
      </c>
      <c r="M1160" s="2">
        <f>STEP①【データ貼付】!I1159</f>
        <v>0</v>
      </c>
      <c r="N1160" s="2">
        <f>STEP①【データ貼付】!J1159</f>
        <v>0</v>
      </c>
      <c r="O1160" s="2">
        <f>STEP①【データ貼付】!K1159</f>
        <v>0</v>
      </c>
    </row>
    <row r="1161" spans="2:15" x14ac:dyDescent="0.15">
      <c r="B1161" s="2" t="str">
        <f t="shared" si="37"/>
        <v>1</v>
      </c>
      <c r="C1161" s="2" t="str">
        <f>J1161&amp;COUNTIF($J$3:J1161,J1161)</f>
        <v>0414</v>
      </c>
      <c r="D1161" s="51" t="str">
        <f>STEP①【データ貼付】!D1160&amp;STEP①【データ貼付】!E1160</f>
        <v/>
      </c>
      <c r="E1161" s="16">
        <f>STEP①【データ貼付】!G1160+ROW()/1000000</f>
        <v>1.1609999999999999E-3</v>
      </c>
      <c r="F1161" s="2">
        <f t="shared" si="38"/>
        <v>1</v>
      </c>
      <c r="G1161" s="2">
        <f>STEP①【データ貼付】!A1160</f>
        <v>0</v>
      </c>
      <c r="H1161" s="2">
        <f>STEP①【データ貼付】!B1160</f>
        <v>0</v>
      </c>
      <c r="I1161" s="49">
        <f>STEP①【データ貼付】!C1160</f>
        <v>0</v>
      </c>
      <c r="J1161" s="2">
        <f>STEP①【データ貼付】!F1160</f>
        <v>0</v>
      </c>
      <c r="K1161" s="2">
        <f>STEP①【データ貼付】!G1160</f>
        <v>0</v>
      </c>
      <c r="L1161" s="2">
        <f>STEP①【データ貼付】!H1160</f>
        <v>0</v>
      </c>
      <c r="M1161" s="2">
        <f>STEP①【データ貼付】!I1160</f>
        <v>0</v>
      </c>
      <c r="N1161" s="2">
        <f>STEP①【データ貼付】!J1160</f>
        <v>0</v>
      </c>
      <c r="O1161" s="2">
        <f>STEP①【データ貼付】!K1160</f>
        <v>0</v>
      </c>
    </row>
    <row r="1162" spans="2:15" x14ac:dyDescent="0.15">
      <c r="B1162" s="2" t="str">
        <f t="shared" si="37"/>
        <v>1</v>
      </c>
      <c r="C1162" s="2" t="str">
        <f>J1162&amp;COUNTIF($J$3:J1162,J1162)</f>
        <v>0415</v>
      </c>
      <c r="D1162" s="51" t="str">
        <f>STEP①【データ貼付】!D1161&amp;STEP①【データ貼付】!E1161</f>
        <v/>
      </c>
      <c r="E1162" s="16">
        <f>STEP①【データ貼付】!G1161+ROW()/1000000</f>
        <v>1.1620000000000001E-3</v>
      </c>
      <c r="F1162" s="2">
        <f t="shared" si="38"/>
        <v>1</v>
      </c>
      <c r="G1162" s="2">
        <f>STEP①【データ貼付】!A1161</f>
        <v>0</v>
      </c>
      <c r="H1162" s="2">
        <f>STEP①【データ貼付】!B1161</f>
        <v>0</v>
      </c>
      <c r="I1162" s="49">
        <f>STEP①【データ貼付】!C1161</f>
        <v>0</v>
      </c>
      <c r="J1162" s="2">
        <f>STEP①【データ貼付】!F1161</f>
        <v>0</v>
      </c>
      <c r="K1162" s="2">
        <f>STEP①【データ貼付】!G1161</f>
        <v>0</v>
      </c>
      <c r="L1162" s="2">
        <f>STEP①【データ貼付】!H1161</f>
        <v>0</v>
      </c>
      <c r="M1162" s="2">
        <f>STEP①【データ貼付】!I1161</f>
        <v>0</v>
      </c>
      <c r="N1162" s="2">
        <f>STEP①【データ貼付】!J1161</f>
        <v>0</v>
      </c>
      <c r="O1162" s="2">
        <f>STEP①【データ貼付】!K1161</f>
        <v>0</v>
      </c>
    </row>
    <row r="1163" spans="2:15" x14ac:dyDescent="0.15">
      <c r="B1163" s="2" t="str">
        <f t="shared" si="37"/>
        <v>1</v>
      </c>
      <c r="C1163" s="2" t="str">
        <f>J1163&amp;COUNTIF($J$3:J1163,J1163)</f>
        <v>0416</v>
      </c>
      <c r="D1163" s="51" t="str">
        <f>STEP①【データ貼付】!D1162&amp;STEP①【データ貼付】!E1162</f>
        <v/>
      </c>
      <c r="E1163" s="16">
        <f>STEP①【データ貼付】!G1162+ROW()/1000000</f>
        <v>1.163E-3</v>
      </c>
      <c r="F1163" s="2">
        <f t="shared" si="38"/>
        <v>1</v>
      </c>
      <c r="G1163" s="2">
        <f>STEP①【データ貼付】!A1162</f>
        <v>0</v>
      </c>
      <c r="H1163" s="2">
        <f>STEP①【データ貼付】!B1162</f>
        <v>0</v>
      </c>
      <c r="I1163" s="49">
        <f>STEP①【データ貼付】!C1162</f>
        <v>0</v>
      </c>
      <c r="J1163" s="2">
        <f>STEP①【データ貼付】!F1162</f>
        <v>0</v>
      </c>
      <c r="K1163" s="2">
        <f>STEP①【データ貼付】!G1162</f>
        <v>0</v>
      </c>
      <c r="L1163" s="2">
        <f>STEP①【データ貼付】!H1162</f>
        <v>0</v>
      </c>
      <c r="M1163" s="2">
        <f>STEP①【データ貼付】!I1162</f>
        <v>0</v>
      </c>
      <c r="N1163" s="2">
        <f>STEP①【データ貼付】!J1162</f>
        <v>0</v>
      </c>
      <c r="O1163" s="2">
        <f>STEP①【データ貼付】!K1162</f>
        <v>0</v>
      </c>
    </row>
    <row r="1164" spans="2:15" x14ac:dyDescent="0.15">
      <c r="B1164" s="2" t="str">
        <f t="shared" si="37"/>
        <v>1</v>
      </c>
      <c r="C1164" s="2" t="str">
        <f>J1164&amp;COUNTIF($J$3:J1164,J1164)</f>
        <v>0417</v>
      </c>
      <c r="D1164" s="51" t="str">
        <f>STEP①【データ貼付】!D1163&amp;STEP①【データ貼付】!E1163</f>
        <v/>
      </c>
      <c r="E1164" s="16">
        <f>STEP①【データ貼付】!G1163+ROW()/1000000</f>
        <v>1.1640000000000001E-3</v>
      </c>
      <c r="F1164" s="2">
        <f t="shared" si="38"/>
        <v>1</v>
      </c>
      <c r="G1164" s="2">
        <f>STEP①【データ貼付】!A1163</f>
        <v>0</v>
      </c>
      <c r="H1164" s="2">
        <f>STEP①【データ貼付】!B1163</f>
        <v>0</v>
      </c>
      <c r="I1164" s="49">
        <f>STEP①【データ貼付】!C1163</f>
        <v>0</v>
      </c>
      <c r="J1164" s="2">
        <f>STEP①【データ貼付】!F1163</f>
        <v>0</v>
      </c>
      <c r="K1164" s="2">
        <f>STEP①【データ貼付】!G1163</f>
        <v>0</v>
      </c>
      <c r="L1164" s="2">
        <f>STEP①【データ貼付】!H1163</f>
        <v>0</v>
      </c>
      <c r="M1164" s="2">
        <f>STEP①【データ貼付】!I1163</f>
        <v>0</v>
      </c>
      <c r="N1164" s="2">
        <f>STEP①【データ貼付】!J1163</f>
        <v>0</v>
      </c>
      <c r="O1164" s="2">
        <f>STEP①【データ貼付】!K1163</f>
        <v>0</v>
      </c>
    </row>
    <row r="1165" spans="2:15" x14ac:dyDescent="0.15">
      <c r="B1165" s="2" t="str">
        <f t="shared" si="37"/>
        <v>1</v>
      </c>
      <c r="C1165" s="2" t="str">
        <f>J1165&amp;COUNTIF($J$3:J1165,J1165)</f>
        <v>0418</v>
      </c>
      <c r="D1165" s="51" t="str">
        <f>STEP①【データ貼付】!D1164&amp;STEP①【データ貼付】!E1164</f>
        <v/>
      </c>
      <c r="E1165" s="16">
        <f>STEP①【データ貼付】!G1164+ROW()/1000000</f>
        <v>1.165E-3</v>
      </c>
      <c r="F1165" s="2">
        <f t="shared" si="38"/>
        <v>1</v>
      </c>
      <c r="G1165" s="2">
        <f>STEP①【データ貼付】!A1164</f>
        <v>0</v>
      </c>
      <c r="H1165" s="2">
        <f>STEP①【データ貼付】!B1164</f>
        <v>0</v>
      </c>
      <c r="I1165" s="49">
        <f>STEP①【データ貼付】!C1164</f>
        <v>0</v>
      </c>
      <c r="J1165" s="2">
        <f>STEP①【データ貼付】!F1164</f>
        <v>0</v>
      </c>
      <c r="K1165" s="2">
        <f>STEP①【データ貼付】!G1164</f>
        <v>0</v>
      </c>
      <c r="L1165" s="2">
        <f>STEP①【データ貼付】!H1164</f>
        <v>0</v>
      </c>
      <c r="M1165" s="2">
        <f>STEP①【データ貼付】!I1164</f>
        <v>0</v>
      </c>
      <c r="N1165" s="2">
        <f>STEP①【データ貼付】!J1164</f>
        <v>0</v>
      </c>
      <c r="O1165" s="2">
        <f>STEP①【データ貼付】!K1164</f>
        <v>0</v>
      </c>
    </row>
    <row r="1166" spans="2:15" x14ac:dyDescent="0.15">
      <c r="B1166" s="2" t="str">
        <f t="shared" si="37"/>
        <v>1</v>
      </c>
      <c r="C1166" s="2" t="str">
        <f>J1166&amp;COUNTIF($J$3:J1166,J1166)</f>
        <v>0419</v>
      </c>
      <c r="D1166" s="51" t="str">
        <f>STEP①【データ貼付】!D1165&amp;STEP①【データ貼付】!E1165</f>
        <v/>
      </c>
      <c r="E1166" s="16">
        <f>STEP①【データ貼付】!G1165+ROW()/1000000</f>
        <v>1.1659999999999999E-3</v>
      </c>
      <c r="F1166" s="2">
        <f t="shared" si="38"/>
        <v>1</v>
      </c>
      <c r="G1166" s="2">
        <f>STEP①【データ貼付】!A1165</f>
        <v>0</v>
      </c>
      <c r="H1166" s="2">
        <f>STEP①【データ貼付】!B1165</f>
        <v>0</v>
      </c>
      <c r="I1166" s="49">
        <f>STEP①【データ貼付】!C1165</f>
        <v>0</v>
      </c>
      <c r="J1166" s="2">
        <f>STEP①【データ貼付】!F1165</f>
        <v>0</v>
      </c>
      <c r="K1166" s="2">
        <f>STEP①【データ貼付】!G1165</f>
        <v>0</v>
      </c>
      <c r="L1166" s="2">
        <f>STEP①【データ貼付】!H1165</f>
        <v>0</v>
      </c>
      <c r="M1166" s="2">
        <f>STEP①【データ貼付】!I1165</f>
        <v>0</v>
      </c>
      <c r="N1166" s="2">
        <f>STEP①【データ貼付】!J1165</f>
        <v>0</v>
      </c>
      <c r="O1166" s="2">
        <f>STEP①【データ貼付】!K1165</f>
        <v>0</v>
      </c>
    </row>
    <row r="1167" spans="2:15" x14ac:dyDescent="0.15">
      <c r="B1167" s="2" t="str">
        <f t="shared" si="37"/>
        <v>1</v>
      </c>
      <c r="C1167" s="2" t="str">
        <f>J1167&amp;COUNTIF($J$3:J1167,J1167)</f>
        <v>0420</v>
      </c>
      <c r="D1167" s="51" t="str">
        <f>STEP①【データ貼付】!D1166&amp;STEP①【データ貼付】!E1166</f>
        <v/>
      </c>
      <c r="E1167" s="16">
        <f>STEP①【データ貼付】!G1166+ROW()/1000000</f>
        <v>1.1670000000000001E-3</v>
      </c>
      <c r="F1167" s="2">
        <f t="shared" si="38"/>
        <v>1</v>
      </c>
      <c r="G1167" s="2">
        <f>STEP①【データ貼付】!A1166</f>
        <v>0</v>
      </c>
      <c r="H1167" s="2">
        <f>STEP①【データ貼付】!B1166</f>
        <v>0</v>
      </c>
      <c r="I1167" s="49">
        <f>STEP①【データ貼付】!C1166</f>
        <v>0</v>
      </c>
      <c r="J1167" s="2">
        <f>STEP①【データ貼付】!F1166</f>
        <v>0</v>
      </c>
      <c r="K1167" s="2">
        <f>STEP①【データ貼付】!G1166</f>
        <v>0</v>
      </c>
      <c r="L1167" s="2">
        <f>STEP①【データ貼付】!H1166</f>
        <v>0</v>
      </c>
      <c r="M1167" s="2">
        <f>STEP①【データ貼付】!I1166</f>
        <v>0</v>
      </c>
      <c r="N1167" s="2">
        <f>STEP①【データ貼付】!J1166</f>
        <v>0</v>
      </c>
      <c r="O1167" s="2">
        <f>STEP①【データ貼付】!K1166</f>
        <v>0</v>
      </c>
    </row>
    <row r="1168" spans="2:15" x14ac:dyDescent="0.15">
      <c r="B1168" s="2" t="str">
        <f t="shared" si="37"/>
        <v>1</v>
      </c>
      <c r="C1168" s="2" t="str">
        <f>J1168&amp;COUNTIF($J$3:J1168,J1168)</f>
        <v>0421</v>
      </c>
      <c r="D1168" s="51" t="str">
        <f>STEP①【データ貼付】!D1167&amp;STEP①【データ貼付】!E1167</f>
        <v/>
      </c>
      <c r="E1168" s="16">
        <f>STEP①【データ貼付】!G1167+ROW()/1000000</f>
        <v>1.168E-3</v>
      </c>
      <c r="F1168" s="2">
        <f t="shared" si="38"/>
        <v>1</v>
      </c>
      <c r="G1168" s="2">
        <f>STEP①【データ貼付】!A1167</f>
        <v>0</v>
      </c>
      <c r="H1168" s="2">
        <f>STEP①【データ貼付】!B1167</f>
        <v>0</v>
      </c>
      <c r="I1168" s="49">
        <f>STEP①【データ貼付】!C1167</f>
        <v>0</v>
      </c>
      <c r="J1168" s="2">
        <f>STEP①【データ貼付】!F1167</f>
        <v>0</v>
      </c>
      <c r="K1168" s="2">
        <f>STEP①【データ貼付】!G1167</f>
        <v>0</v>
      </c>
      <c r="L1168" s="2">
        <f>STEP①【データ貼付】!H1167</f>
        <v>0</v>
      </c>
      <c r="M1168" s="2">
        <f>STEP①【データ貼付】!I1167</f>
        <v>0</v>
      </c>
      <c r="N1168" s="2">
        <f>STEP①【データ貼付】!J1167</f>
        <v>0</v>
      </c>
      <c r="O1168" s="2">
        <f>STEP①【データ貼付】!K1167</f>
        <v>0</v>
      </c>
    </row>
    <row r="1169" spans="2:15" x14ac:dyDescent="0.15">
      <c r="B1169" s="2" t="str">
        <f t="shared" si="37"/>
        <v>1</v>
      </c>
      <c r="C1169" s="2" t="str">
        <f>J1169&amp;COUNTIF($J$3:J1169,J1169)</f>
        <v>0422</v>
      </c>
      <c r="D1169" s="51" t="str">
        <f>STEP①【データ貼付】!D1168&amp;STEP①【データ貼付】!E1168</f>
        <v/>
      </c>
      <c r="E1169" s="16">
        <f>STEP①【データ貼付】!G1168+ROW()/1000000</f>
        <v>1.1689999999999999E-3</v>
      </c>
      <c r="F1169" s="2">
        <f t="shared" si="38"/>
        <v>1</v>
      </c>
      <c r="G1169" s="2">
        <f>STEP①【データ貼付】!A1168</f>
        <v>0</v>
      </c>
      <c r="H1169" s="2">
        <f>STEP①【データ貼付】!B1168</f>
        <v>0</v>
      </c>
      <c r="I1169" s="49">
        <f>STEP①【データ貼付】!C1168</f>
        <v>0</v>
      </c>
      <c r="J1169" s="2">
        <f>STEP①【データ貼付】!F1168</f>
        <v>0</v>
      </c>
      <c r="K1169" s="2">
        <f>STEP①【データ貼付】!G1168</f>
        <v>0</v>
      </c>
      <c r="L1169" s="2">
        <f>STEP①【データ貼付】!H1168</f>
        <v>0</v>
      </c>
      <c r="M1169" s="2">
        <f>STEP①【データ貼付】!I1168</f>
        <v>0</v>
      </c>
      <c r="N1169" s="2">
        <f>STEP①【データ貼付】!J1168</f>
        <v>0</v>
      </c>
      <c r="O1169" s="2">
        <f>STEP①【データ貼付】!K1168</f>
        <v>0</v>
      </c>
    </row>
    <row r="1170" spans="2:15" x14ac:dyDescent="0.15">
      <c r="B1170" s="2" t="str">
        <f t="shared" si="37"/>
        <v>1</v>
      </c>
      <c r="C1170" s="2" t="str">
        <f>J1170&amp;COUNTIF($J$3:J1170,J1170)</f>
        <v>0423</v>
      </c>
      <c r="D1170" s="51" t="str">
        <f>STEP①【データ貼付】!D1169&amp;STEP①【データ貼付】!E1169</f>
        <v/>
      </c>
      <c r="E1170" s="16">
        <f>STEP①【データ貼付】!G1169+ROW()/1000000</f>
        <v>1.17E-3</v>
      </c>
      <c r="F1170" s="2">
        <f t="shared" si="38"/>
        <v>1</v>
      </c>
      <c r="G1170" s="2">
        <f>STEP①【データ貼付】!A1169</f>
        <v>0</v>
      </c>
      <c r="H1170" s="2">
        <f>STEP①【データ貼付】!B1169</f>
        <v>0</v>
      </c>
      <c r="I1170" s="49">
        <f>STEP①【データ貼付】!C1169</f>
        <v>0</v>
      </c>
      <c r="J1170" s="2">
        <f>STEP①【データ貼付】!F1169</f>
        <v>0</v>
      </c>
      <c r="K1170" s="2">
        <f>STEP①【データ貼付】!G1169</f>
        <v>0</v>
      </c>
      <c r="L1170" s="2">
        <f>STEP①【データ貼付】!H1169</f>
        <v>0</v>
      </c>
      <c r="M1170" s="2">
        <f>STEP①【データ貼付】!I1169</f>
        <v>0</v>
      </c>
      <c r="N1170" s="2">
        <f>STEP①【データ貼付】!J1169</f>
        <v>0</v>
      </c>
      <c r="O1170" s="2">
        <f>STEP①【データ貼付】!K1169</f>
        <v>0</v>
      </c>
    </row>
    <row r="1171" spans="2:15" x14ac:dyDescent="0.15">
      <c r="B1171" s="2" t="str">
        <f t="shared" si="37"/>
        <v>1</v>
      </c>
      <c r="C1171" s="2" t="str">
        <f>J1171&amp;COUNTIF($J$3:J1171,J1171)</f>
        <v>0424</v>
      </c>
      <c r="D1171" s="51" t="str">
        <f>STEP①【データ貼付】!D1170&amp;STEP①【データ貼付】!E1170</f>
        <v/>
      </c>
      <c r="E1171" s="16">
        <f>STEP①【データ貼付】!G1170+ROW()/1000000</f>
        <v>1.1709999999999999E-3</v>
      </c>
      <c r="F1171" s="2">
        <f t="shared" si="38"/>
        <v>1</v>
      </c>
      <c r="G1171" s="2">
        <f>STEP①【データ貼付】!A1170</f>
        <v>0</v>
      </c>
      <c r="H1171" s="2">
        <f>STEP①【データ貼付】!B1170</f>
        <v>0</v>
      </c>
      <c r="I1171" s="49">
        <f>STEP①【データ貼付】!C1170</f>
        <v>0</v>
      </c>
      <c r="J1171" s="2">
        <f>STEP①【データ貼付】!F1170</f>
        <v>0</v>
      </c>
      <c r="K1171" s="2">
        <f>STEP①【データ貼付】!G1170</f>
        <v>0</v>
      </c>
      <c r="L1171" s="2">
        <f>STEP①【データ貼付】!H1170</f>
        <v>0</v>
      </c>
      <c r="M1171" s="2">
        <f>STEP①【データ貼付】!I1170</f>
        <v>0</v>
      </c>
      <c r="N1171" s="2">
        <f>STEP①【データ貼付】!J1170</f>
        <v>0</v>
      </c>
      <c r="O1171" s="2">
        <f>STEP①【データ貼付】!K1170</f>
        <v>0</v>
      </c>
    </row>
    <row r="1172" spans="2:15" x14ac:dyDescent="0.15">
      <c r="B1172" s="2" t="str">
        <f t="shared" si="37"/>
        <v>1</v>
      </c>
      <c r="C1172" s="2" t="str">
        <f>J1172&amp;COUNTIF($J$3:J1172,J1172)</f>
        <v>0425</v>
      </c>
      <c r="D1172" s="51" t="str">
        <f>STEP①【データ貼付】!D1171&amp;STEP①【データ貼付】!E1171</f>
        <v/>
      </c>
      <c r="E1172" s="16">
        <f>STEP①【データ貼付】!G1171+ROW()/1000000</f>
        <v>1.1720000000000001E-3</v>
      </c>
      <c r="F1172" s="2">
        <f t="shared" si="38"/>
        <v>1</v>
      </c>
      <c r="G1172" s="2">
        <f>STEP①【データ貼付】!A1171</f>
        <v>0</v>
      </c>
      <c r="H1172" s="2">
        <f>STEP①【データ貼付】!B1171</f>
        <v>0</v>
      </c>
      <c r="I1172" s="49">
        <f>STEP①【データ貼付】!C1171</f>
        <v>0</v>
      </c>
      <c r="J1172" s="2">
        <f>STEP①【データ貼付】!F1171</f>
        <v>0</v>
      </c>
      <c r="K1172" s="2">
        <f>STEP①【データ貼付】!G1171</f>
        <v>0</v>
      </c>
      <c r="L1172" s="2">
        <f>STEP①【データ貼付】!H1171</f>
        <v>0</v>
      </c>
      <c r="M1172" s="2">
        <f>STEP①【データ貼付】!I1171</f>
        <v>0</v>
      </c>
      <c r="N1172" s="2">
        <f>STEP①【データ貼付】!J1171</f>
        <v>0</v>
      </c>
      <c r="O1172" s="2">
        <f>STEP①【データ貼付】!K1171</f>
        <v>0</v>
      </c>
    </row>
    <row r="1173" spans="2:15" x14ac:dyDescent="0.15">
      <c r="B1173" s="2" t="str">
        <f t="shared" si="37"/>
        <v>1</v>
      </c>
      <c r="C1173" s="2" t="str">
        <f>J1173&amp;COUNTIF($J$3:J1173,J1173)</f>
        <v>0426</v>
      </c>
      <c r="D1173" s="51" t="str">
        <f>STEP①【データ貼付】!D1172&amp;STEP①【データ貼付】!E1172</f>
        <v/>
      </c>
      <c r="E1173" s="16">
        <f>STEP①【データ貼付】!G1172+ROW()/1000000</f>
        <v>1.173E-3</v>
      </c>
      <c r="F1173" s="2">
        <f t="shared" si="38"/>
        <v>1</v>
      </c>
      <c r="G1173" s="2">
        <f>STEP①【データ貼付】!A1172</f>
        <v>0</v>
      </c>
      <c r="H1173" s="2">
        <f>STEP①【データ貼付】!B1172</f>
        <v>0</v>
      </c>
      <c r="I1173" s="49">
        <f>STEP①【データ貼付】!C1172</f>
        <v>0</v>
      </c>
      <c r="J1173" s="2">
        <f>STEP①【データ貼付】!F1172</f>
        <v>0</v>
      </c>
      <c r="K1173" s="2">
        <f>STEP①【データ貼付】!G1172</f>
        <v>0</v>
      </c>
      <c r="L1173" s="2">
        <f>STEP①【データ貼付】!H1172</f>
        <v>0</v>
      </c>
      <c r="M1173" s="2">
        <f>STEP①【データ貼付】!I1172</f>
        <v>0</v>
      </c>
      <c r="N1173" s="2">
        <f>STEP①【データ貼付】!J1172</f>
        <v>0</v>
      </c>
      <c r="O1173" s="2">
        <f>STEP①【データ貼付】!K1172</f>
        <v>0</v>
      </c>
    </row>
    <row r="1174" spans="2:15" x14ac:dyDescent="0.15">
      <c r="B1174" s="2" t="str">
        <f t="shared" si="37"/>
        <v>1</v>
      </c>
      <c r="C1174" s="2" t="str">
        <f>J1174&amp;COUNTIF($J$3:J1174,J1174)</f>
        <v>0427</v>
      </c>
      <c r="D1174" s="51" t="str">
        <f>STEP①【データ貼付】!D1173&amp;STEP①【データ貼付】!E1173</f>
        <v/>
      </c>
      <c r="E1174" s="16">
        <f>STEP①【データ貼付】!G1173+ROW()/1000000</f>
        <v>1.1739999999999999E-3</v>
      </c>
      <c r="F1174" s="2">
        <f t="shared" si="38"/>
        <v>1</v>
      </c>
      <c r="G1174" s="2">
        <f>STEP①【データ貼付】!A1173</f>
        <v>0</v>
      </c>
      <c r="H1174" s="2">
        <f>STEP①【データ貼付】!B1173</f>
        <v>0</v>
      </c>
      <c r="I1174" s="49">
        <f>STEP①【データ貼付】!C1173</f>
        <v>0</v>
      </c>
      <c r="J1174" s="2">
        <f>STEP①【データ貼付】!F1173</f>
        <v>0</v>
      </c>
      <c r="K1174" s="2">
        <f>STEP①【データ貼付】!G1173</f>
        <v>0</v>
      </c>
      <c r="L1174" s="2">
        <f>STEP①【データ貼付】!H1173</f>
        <v>0</v>
      </c>
      <c r="M1174" s="2">
        <f>STEP①【データ貼付】!I1173</f>
        <v>0</v>
      </c>
      <c r="N1174" s="2">
        <f>STEP①【データ貼付】!J1173</f>
        <v>0</v>
      </c>
      <c r="O1174" s="2">
        <f>STEP①【データ貼付】!K1173</f>
        <v>0</v>
      </c>
    </row>
    <row r="1175" spans="2:15" x14ac:dyDescent="0.15">
      <c r="B1175" s="2" t="str">
        <f t="shared" si="37"/>
        <v>1</v>
      </c>
      <c r="C1175" s="2" t="str">
        <f>J1175&amp;COUNTIF($J$3:J1175,J1175)</f>
        <v>0428</v>
      </c>
      <c r="D1175" s="51" t="str">
        <f>STEP①【データ貼付】!D1174&amp;STEP①【データ貼付】!E1174</f>
        <v/>
      </c>
      <c r="E1175" s="16">
        <f>STEP①【データ貼付】!G1174+ROW()/1000000</f>
        <v>1.175E-3</v>
      </c>
      <c r="F1175" s="2">
        <f t="shared" si="38"/>
        <v>1</v>
      </c>
      <c r="G1175" s="2">
        <f>STEP①【データ貼付】!A1174</f>
        <v>0</v>
      </c>
      <c r="H1175" s="2">
        <f>STEP①【データ貼付】!B1174</f>
        <v>0</v>
      </c>
      <c r="I1175" s="49">
        <f>STEP①【データ貼付】!C1174</f>
        <v>0</v>
      </c>
      <c r="J1175" s="2">
        <f>STEP①【データ貼付】!F1174</f>
        <v>0</v>
      </c>
      <c r="K1175" s="2">
        <f>STEP①【データ貼付】!G1174</f>
        <v>0</v>
      </c>
      <c r="L1175" s="2">
        <f>STEP①【データ貼付】!H1174</f>
        <v>0</v>
      </c>
      <c r="M1175" s="2">
        <f>STEP①【データ貼付】!I1174</f>
        <v>0</v>
      </c>
      <c r="N1175" s="2">
        <f>STEP①【データ貼付】!J1174</f>
        <v>0</v>
      </c>
      <c r="O1175" s="2">
        <f>STEP①【データ貼付】!K1174</f>
        <v>0</v>
      </c>
    </row>
    <row r="1176" spans="2:15" x14ac:dyDescent="0.15">
      <c r="B1176" s="2" t="str">
        <f t="shared" si="37"/>
        <v>1</v>
      </c>
      <c r="C1176" s="2" t="str">
        <f>J1176&amp;COUNTIF($J$3:J1176,J1176)</f>
        <v>0429</v>
      </c>
      <c r="D1176" s="51" t="str">
        <f>STEP①【データ貼付】!D1175&amp;STEP①【データ貼付】!E1175</f>
        <v/>
      </c>
      <c r="E1176" s="16">
        <f>STEP①【データ貼付】!G1175+ROW()/1000000</f>
        <v>1.176E-3</v>
      </c>
      <c r="F1176" s="2">
        <f t="shared" si="38"/>
        <v>1</v>
      </c>
      <c r="G1176" s="2">
        <f>STEP①【データ貼付】!A1175</f>
        <v>0</v>
      </c>
      <c r="H1176" s="2">
        <f>STEP①【データ貼付】!B1175</f>
        <v>0</v>
      </c>
      <c r="I1176" s="49">
        <f>STEP①【データ貼付】!C1175</f>
        <v>0</v>
      </c>
      <c r="J1176" s="2">
        <f>STEP①【データ貼付】!F1175</f>
        <v>0</v>
      </c>
      <c r="K1176" s="2">
        <f>STEP①【データ貼付】!G1175</f>
        <v>0</v>
      </c>
      <c r="L1176" s="2">
        <f>STEP①【データ貼付】!H1175</f>
        <v>0</v>
      </c>
      <c r="M1176" s="2">
        <f>STEP①【データ貼付】!I1175</f>
        <v>0</v>
      </c>
      <c r="N1176" s="2">
        <f>STEP①【データ貼付】!J1175</f>
        <v>0</v>
      </c>
      <c r="O1176" s="2">
        <f>STEP①【データ貼付】!K1175</f>
        <v>0</v>
      </c>
    </row>
    <row r="1177" spans="2:15" x14ac:dyDescent="0.15">
      <c r="B1177" s="2" t="str">
        <f t="shared" si="37"/>
        <v>1</v>
      </c>
      <c r="C1177" s="2" t="str">
        <f>J1177&amp;COUNTIF($J$3:J1177,J1177)</f>
        <v>0430</v>
      </c>
      <c r="D1177" s="51" t="str">
        <f>STEP①【データ貼付】!D1176&amp;STEP①【データ貼付】!E1176</f>
        <v/>
      </c>
      <c r="E1177" s="16">
        <f>STEP①【データ貼付】!G1176+ROW()/1000000</f>
        <v>1.1770000000000001E-3</v>
      </c>
      <c r="F1177" s="2">
        <f t="shared" si="38"/>
        <v>1</v>
      </c>
      <c r="G1177" s="2">
        <f>STEP①【データ貼付】!A1176</f>
        <v>0</v>
      </c>
      <c r="H1177" s="2">
        <f>STEP①【データ貼付】!B1176</f>
        <v>0</v>
      </c>
      <c r="I1177" s="49">
        <f>STEP①【データ貼付】!C1176</f>
        <v>0</v>
      </c>
      <c r="J1177" s="2">
        <f>STEP①【データ貼付】!F1176</f>
        <v>0</v>
      </c>
      <c r="K1177" s="2">
        <f>STEP①【データ貼付】!G1176</f>
        <v>0</v>
      </c>
      <c r="L1177" s="2">
        <f>STEP①【データ貼付】!H1176</f>
        <v>0</v>
      </c>
      <c r="M1177" s="2">
        <f>STEP①【データ貼付】!I1176</f>
        <v>0</v>
      </c>
      <c r="N1177" s="2">
        <f>STEP①【データ貼付】!J1176</f>
        <v>0</v>
      </c>
      <c r="O1177" s="2">
        <f>STEP①【データ貼付】!K1176</f>
        <v>0</v>
      </c>
    </row>
    <row r="1178" spans="2:15" x14ac:dyDescent="0.15">
      <c r="B1178" s="2" t="str">
        <f t="shared" si="37"/>
        <v>1</v>
      </c>
      <c r="C1178" s="2" t="str">
        <f>J1178&amp;COUNTIF($J$3:J1178,J1178)</f>
        <v>0431</v>
      </c>
      <c r="D1178" s="51" t="str">
        <f>STEP①【データ貼付】!D1177&amp;STEP①【データ貼付】!E1177</f>
        <v/>
      </c>
      <c r="E1178" s="16">
        <f>STEP①【データ貼付】!G1177+ROW()/1000000</f>
        <v>1.178E-3</v>
      </c>
      <c r="F1178" s="2">
        <f t="shared" si="38"/>
        <v>1</v>
      </c>
      <c r="G1178" s="2">
        <f>STEP①【データ貼付】!A1177</f>
        <v>0</v>
      </c>
      <c r="H1178" s="2">
        <f>STEP①【データ貼付】!B1177</f>
        <v>0</v>
      </c>
      <c r="I1178" s="49">
        <f>STEP①【データ貼付】!C1177</f>
        <v>0</v>
      </c>
      <c r="J1178" s="2">
        <f>STEP①【データ貼付】!F1177</f>
        <v>0</v>
      </c>
      <c r="K1178" s="2">
        <f>STEP①【データ貼付】!G1177</f>
        <v>0</v>
      </c>
      <c r="L1178" s="2">
        <f>STEP①【データ貼付】!H1177</f>
        <v>0</v>
      </c>
      <c r="M1178" s="2">
        <f>STEP①【データ貼付】!I1177</f>
        <v>0</v>
      </c>
      <c r="N1178" s="2">
        <f>STEP①【データ貼付】!J1177</f>
        <v>0</v>
      </c>
      <c r="O1178" s="2">
        <f>STEP①【データ貼付】!K1177</f>
        <v>0</v>
      </c>
    </row>
    <row r="1179" spans="2:15" x14ac:dyDescent="0.15">
      <c r="B1179" s="2" t="str">
        <f t="shared" si="37"/>
        <v>1</v>
      </c>
      <c r="C1179" s="2" t="str">
        <f>J1179&amp;COUNTIF($J$3:J1179,J1179)</f>
        <v>0432</v>
      </c>
      <c r="D1179" s="51" t="str">
        <f>STEP①【データ貼付】!D1178&amp;STEP①【データ貼付】!E1178</f>
        <v/>
      </c>
      <c r="E1179" s="16">
        <f>STEP①【データ貼付】!G1178+ROW()/1000000</f>
        <v>1.1789999999999999E-3</v>
      </c>
      <c r="F1179" s="2">
        <f t="shared" si="38"/>
        <v>1</v>
      </c>
      <c r="G1179" s="2">
        <f>STEP①【データ貼付】!A1178</f>
        <v>0</v>
      </c>
      <c r="H1179" s="2">
        <f>STEP①【データ貼付】!B1178</f>
        <v>0</v>
      </c>
      <c r="I1179" s="49">
        <f>STEP①【データ貼付】!C1178</f>
        <v>0</v>
      </c>
      <c r="J1179" s="2">
        <f>STEP①【データ貼付】!F1178</f>
        <v>0</v>
      </c>
      <c r="K1179" s="2">
        <f>STEP①【データ貼付】!G1178</f>
        <v>0</v>
      </c>
      <c r="L1179" s="2">
        <f>STEP①【データ貼付】!H1178</f>
        <v>0</v>
      </c>
      <c r="M1179" s="2">
        <f>STEP①【データ貼付】!I1178</f>
        <v>0</v>
      </c>
      <c r="N1179" s="2">
        <f>STEP①【データ貼付】!J1178</f>
        <v>0</v>
      </c>
      <c r="O1179" s="2">
        <f>STEP①【データ貼付】!K1178</f>
        <v>0</v>
      </c>
    </row>
    <row r="1180" spans="2:15" x14ac:dyDescent="0.15">
      <c r="B1180" s="2" t="str">
        <f t="shared" si="37"/>
        <v>1</v>
      </c>
      <c r="C1180" s="2" t="str">
        <f>J1180&amp;COUNTIF($J$3:J1180,J1180)</f>
        <v>0433</v>
      </c>
      <c r="D1180" s="51" t="str">
        <f>STEP①【データ貼付】!D1179&amp;STEP①【データ貼付】!E1179</f>
        <v/>
      </c>
      <c r="E1180" s="16">
        <f>STEP①【データ貼付】!G1179+ROW()/1000000</f>
        <v>1.1800000000000001E-3</v>
      </c>
      <c r="F1180" s="2">
        <f t="shared" si="38"/>
        <v>1</v>
      </c>
      <c r="G1180" s="2">
        <f>STEP①【データ貼付】!A1179</f>
        <v>0</v>
      </c>
      <c r="H1180" s="2">
        <f>STEP①【データ貼付】!B1179</f>
        <v>0</v>
      </c>
      <c r="I1180" s="49">
        <f>STEP①【データ貼付】!C1179</f>
        <v>0</v>
      </c>
      <c r="J1180" s="2">
        <f>STEP①【データ貼付】!F1179</f>
        <v>0</v>
      </c>
      <c r="K1180" s="2">
        <f>STEP①【データ貼付】!G1179</f>
        <v>0</v>
      </c>
      <c r="L1180" s="2">
        <f>STEP①【データ貼付】!H1179</f>
        <v>0</v>
      </c>
      <c r="M1180" s="2">
        <f>STEP①【データ貼付】!I1179</f>
        <v>0</v>
      </c>
      <c r="N1180" s="2">
        <f>STEP①【データ貼付】!J1179</f>
        <v>0</v>
      </c>
      <c r="O1180" s="2">
        <f>STEP①【データ貼付】!K1179</f>
        <v>0</v>
      </c>
    </row>
    <row r="1181" spans="2:15" x14ac:dyDescent="0.15">
      <c r="B1181" s="2" t="str">
        <f t="shared" si="37"/>
        <v>1</v>
      </c>
      <c r="C1181" s="2" t="str">
        <f>J1181&amp;COUNTIF($J$3:J1181,J1181)</f>
        <v>0434</v>
      </c>
      <c r="D1181" s="51" t="str">
        <f>STEP①【データ貼付】!D1180&amp;STEP①【データ貼付】!E1180</f>
        <v/>
      </c>
      <c r="E1181" s="16">
        <f>STEP①【データ貼付】!G1180+ROW()/1000000</f>
        <v>1.181E-3</v>
      </c>
      <c r="F1181" s="2">
        <f t="shared" si="38"/>
        <v>1</v>
      </c>
      <c r="G1181" s="2">
        <f>STEP①【データ貼付】!A1180</f>
        <v>0</v>
      </c>
      <c r="H1181" s="2">
        <f>STEP①【データ貼付】!B1180</f>
        <v>0</v>
      </c>
      <c r="I1181" s="49">
        <f>STEP①【データ貼付】!C1180</f>
        <v>0</v>
      </c>
      <c r="J1181" s="2">
        <f>STEP①【データ貼付】!F1180</f>
        <v>0</v>
      </c>
      <c r="K1181" s="2">
        <f>STEP①【データ貼付】!G1180</f>
        <v>0</v>
      </c>
      <c r="L1181" s="2">
        <f>STEP①【データ貼付】!H1180</f>
        <v>0</v>
      </c>
      <c r="M1181" s="2">
        <f>STEP①【データ貼付】!I1180</f>
        <v>0</v>
      </c>
      <c r="N1181" s="2">
        <f>STEP①【データ貼付】!J1180</f>
        <v>0</v>
      </c>
      <c r="O1181" s="2">
        <f>STEP①【データ貼付】!K1180</f>
        <v>0</v>
      </c>
    </row>
    <row r="1182" spans="2:15" x14ac:dyDescent="0.15">
      <c r="B1182" s="2" t="str">
        <f t="shared" si="37"/>
        <v>1</v>
      </c>
      <c r="C1182" s="2" t="str">
        <f>J1182&amp;COUNTIF($J$3:J1182,J1182)</f>
        <v>0435</v>
      </c>
      <c r="D1182" s="51" t="str">
        <f>STEP①【データ貼付】!D1181&amp;STEP①【データ貼付】!E1181</f>
        <v/>
      </c>
      <c r="E1182" s="16">
        <f>STEP①【データ貼付】!G1181+ROW()/1000000</f>
        <v>1.1820000000000001E-3</v>
      </c>
      <c r="F1182" s="2">
        <f t="shared" si="38"/>
        <v>1</v>
      </c>
      <c r="G1182" s="2">
        <f>STEP①【データ貼付】!A1181</f>
        <v>0</v>
      </c>
      <c r="H1182" s="2">
        <f>STEP①【データ貼付】!B1181</f>
        <v>0</v>
      </c>
      <c r="I1182" s="49">
        <f>STEP①【データ貼付】!C1181</f>
        <v>0</v>
      </c>
      <c r="J1182" s="2">
        <f>STEP①【データ貼付】!F1181</f>
        <v>0</v>
      </c>
      <c r="K1182" s="2">
        <f>STEP①【データ貼付】!G1181</f>
        <v>0</v>
      </c>
      <c r="L1182" s="2">
        <f>STEP①【データ貼付】!H1181</f>
        <v>0</v>
      </c>
      <c r="M1182" s="2">
        <f>STEP①【データ貼付】!I1181</f>
        <v>0</v>
      </c>
      <c r="N1182" s="2">
        <f>STEP①【データ貼付】!J1181</f>
        <v>0</v>
      </c>
      <c r="O1182" s="2">
        <f>STEP①【データ貼付】!K1181</f>
        <v>0</v>
      </c>
    </row>
    <row r="1183" spans="2:15" x14ac:dyDescent="0.15">
      <c r="B1183" s="2" t="str">
        <f t="shared" si="37"/>
        <v>1</v>
      </c>
      <c r="C1183" s="2" t="str">
        <f>J1183&amp;COUNTIF($J$3:J1183,J1183)</f>
        <v>0436</v>
      </c>
      <c r="D1183" s="51" t="str">
        <f>STEP①【データ貼付】!D1182&amp;STEP①【データ貼付】!E1182</f>
        <v/>
      </c>
      <c r="E1183" s="16">
        <f>STEP①【データ貼付】!G1182+ROW()/1000000</f>
        <v>1.183E-3</v>
      </c>
      <c r="F1183" s="2">
        <f t="shared" si="38"/>
        <v>1</v>
      </c>
      <c r="G1183" s="2">
        <f>STEP①【データ貼付】!A1182</f>
        <v>0</v>
      </c>
      <c r="H1183" s="2">
        <f>STEP①【データ貼付】!B1182</f>
        <v>0</v>
      </c>
      <c r="I1183" s="49">
        <f>STEP①【データ貼付】!C1182</f>
        <v>0</v>
      </c>
      <c r="J1183" s="2">
        <f>STEP①【データ貼付】!F1182</f>
        <v>0</v>
      </c>
      <c r="K1183" s="2">
        <f>STEP①【データ貼付】!G1182</f>
        <v>0</v>
      </c>
      <c r="L1183" s="2">
        <f>STEP①【データ貼付】!H1182</f>
        <v>0</v>
      </c>
      <c r="M1183" s="2">
        <f>STEP①【データ貼付】!I1182</f>
        <v>0</v>
      </c>
      <c r="N1183" s="2">
        <f>STEP①【データ貼付】!J1182</f>
        <v>0</v>
      </c>
      <c r="O1183" s="2">
        <f>STEP①【データ貼付】!K1182</f>
        <v>0</v>
      </c>
    </row>
    <row r="1184" spans="2:15" x14ac:dyDescent="0.15">
      <c r="B1184" s="2" t="str">
        <f t="shared" si="37"/>
        <v>1</v>
      </c>
      <c r="C1184" s="2" t="str">
        <f>J1184&amp;COUNTIF($J$3:J1184,J1184)</f>
        <v>0437</v>
      </c>
      <c r="D1184" s="51" t="str">
        <f>STEP①【データ貼付】!D1183&amp;STEP①【データ貼付】!E1183</f>
        <v/>
      </c>
      <c r="E1184" s="16">
        <f>STEP①【データ貼付】!G1183+ROW()/1000000</f>
        <v>1.1839999999999999E-3</v>
      </c>
      <c r="F1184" s="2">
        <f t="shared" si="38"/>
        <v>1</v>
      </c>
      <c r="G1184" s="2">
        <f>STEP①【データ貼付】!A1183</f>
        <v>0</v>
      </c>
      <c r="H1184" s="2">
        <f>STEP①【データ貼付】!B1183</f>
        <v>0</v>
      </c>
      <c r="I1184" s="49">
        <f>STEP①【データ貼付】!C1183</f>
        <v>0</v>
      </c>
      <c r="J1184" s="2">
        <f>STEP①【データ貼付】!F1183</f>
        <v>0</v>
      </c>
      <c r="K1184" s="2">
        <f>STEP①【データ貼付】!G1183</f>
        <v>0</v>
      </c>
      <c r="L1184" s="2">
        <f>STEP①【データ貼付】!H1183</f>
        <v>0</v>
      </c>
      <c r="M1184" s="2">
        <f>STEP①【データ貼付】!I1183</f>
        <v>0</v>
      </c>
      <c r="N1184" s="2">
        <f>STEP①【データ貼付】!J1183</f>
        <v>0</v>
      </c>
      <c r="O1184" s="2">
        <f>STEP①【データ貼付】!K1183</f>
        <v>0</v>
      </c>
    </row>
    <row r="1185" spans="2:15" x14ac:dyDescent="0.15">
      <c r="B1185" s="2" t="str">
        <f t="shared" si="37"/>
        <v>1</v>
      </c>
      <c r="C1185" s="2" t="str">
        <f>J1185&amp;COUNTIF($J$3:J1185,J1185)</f>
        <v>0438</v>
      </c>
      <c r="D1185" s="51" t="str">
        <f>STEP①【データ貼付】!D1184&amp;STEP①【データ貼付】!E1184</f>
        <v/>
      </c>
      <c r="E1185" s="16">
        <f>STEP①【データ貼付】!G1184+ROW()/1000000</f>
        <v>1.1850000000000001E-3</v>
      </c>
      <c r="F1185" s="2">
        <f t="shared" si="38"/>
        <v>1</v>
      </c>
      <c r="G1185" s="2">
        <f>STEP①【データ貼付】!A1184</f>
        <v>0</v>
      </c>
      <c r="H1185" s="2">
        <f>STEP①【データ貼付】!B1184</f>
        <v>0</v>
      </c>
      <c r="I1185" s="49">
        <f>STEP①【データ貼付】!C1184</f>
        <v>0</v>
      </c>
      <c r="J1185" s="2">
        <f>STEP①【データ貼付】!F1184</f>
        <v>0</v>
      </c>
      <c r="K1185" s="2">
        <f>STEP①【データ貼付】!G1184</f>
        <v>0</v>
      </c>
      <c r="L1185" s="2">
        <f>STEP①【データ貼付】!H1184</f>
        <v>0</v>
      </c>
      <c r="M1185" s="2">
        <f>STEP①【データ貼付】!I1184</f>
        <v>0</v>
      </c>
      <c r="N1185" s="2">
        <f>STEP①【データ貼付】!J1184</f>
        <v>0</v>
      </c>
      <c r="O1185" s="2">
        <f>STEP①【データ貼付】!K1184</f>
        <v>0</v>
      </c>
    </row>
    <row r="1186" spans="2:15" x14ac:dyDescent="0.15">
      <c r="B1186" s="2" t="str">
        <f t="shared" si="37"/>
        <v>1</v>
      </c>
      <c r="C1186" s="2" t="str">
        <f>J1186&amp;COUNTIF($J$3:J1186,J1186)</f>
        <v>0439</v>
      </c>
      <c r="D1186" s="51" t="str">
        <f>STEP①【データ貼付】!D1185&amp;STEP①【データ貼付】!E1185</f>
        <v/>
      </c>
      <c r="E1186" s="16">
        <f>STEP①【データ貼付】!G1185+ROW()/1000000</f>
        <v>1.186E-3</v>
      </c>
      <c r="F1186" s="2">
        <f t="shared" si="38"/>
        <v>1</v>
      </c>
      <c r="G1186" s="2">
        <f>STEP①【データ貼付】!A1185</f>
        <v>0</v>
      </c>
      <c r="H1186" s="2">
        <f>STEP①【データ貼付】!B1185</f>
        <v>0</v>
      </c>
      <c r="I1186" s="49">
        <f>STEP①【データ貼付】!C1185</f>
        <v>0</v>
      </c>
      <c r="J1186" s="2">
        <f>STEP①【データ貼付】!F1185</f>
        <v>0</v>
      </c>
      <c r="K1186" s="2">
        <f>STEP①【データ貼付】!G1185</f>
        <v>0</v>
      </c>
      <c r="L1186" s="2">
        <f>STEP①【データ貼付】!H1185</f>
        <v>0</v>
      </c>
      <c r="M1186" s="2">
        <f>STEP①【データ貼付】!I1185</f>
        <v>0</v>
      </c>
      <c r="N1186" s="2">
        <f>STEP①【データ貼付】!J1185</f>
        <v>0</v>
      </c>
      <c r="O1186" s="2">
        <f>STEP①【データ貼付】!K1185</f>
        <v>0</v>
      </c>
    </row>
    <row r="1187" spans="2:15" x14ac:dyDescent="0.15">
      <c r="B1187" s="2" t="str">
        <f t="shared" si="37"/>
        <v>1</v>
      </c>
      <c r="C1187" s="2" t="str">
        <f>J1187&amp;COUNTIF($J$3:J1187,J1187)</f>
        <v>0440</v>
      </c>
      <c r="D1187" s="51" t="str">
        <f>STEP①【データ貼付】!D1186&amp;STEP①【データ貼付】!E1186</f>
        <v/>
      </c>
      <c r="E1187" s="16">
        <f>STEP①【データ貼付】!G1186+ROW()/1000000</f>
        <v>1.1869999999999999E-3</v>
      </c>
      <c r="F1187" s="2">
        <f t="shared" si="38"/>
        <v>1</v>
      </c>
      <c r="G1187" s="2">
        <f>STEP①【データ貼付】!A1186</f>
        <v>0</v>
      </c>
      <c r="H1187" s="2">
        <f>STEP①【データ貼付】!B1186</f>
        <v>0</v>
      </c>
      <c r="I1187" s="49">
        <f>STEP①【データ貼付】!C1186</f>
        <v>0</v>
      </c>
      <c r="J1187" s="2">
        <f>STEP①【データ貼付】!F1186</f>
        <v>0</v>
      </c>
      <c r="K1187" s="2">
        <f>STEP①【データ貼付】!G1186</f>
        <v>0</v>
      </c>
      <c r="L1187" s="2">
        <f>STEP①【データ貼付】!H1186</f>
        <v>0</v>
      </c>
      <c r="M1187" s="2">
        <f>STEP①【データ貼付】!I1186</f>
        <v>0</v>
      </c>
      <c r="N1187" s="2">
        <f>STEP①【データ貼付】!J1186</f>
        <v>0</v>
      </c>
      <c r="O1187" s="2">
        <f>STEP①【データ貼付】!K1186</f>
        <v>0</v>
      </c>
    </row>
    <row r="1188" spans="2:15" x14ac:dyDescent="0.15">
      <c r="B1188" s="2" t="str">
        <f t="shared" si="37"/>
        <v>1</v>
      </c>
      <c r="C1188" s="2" t="str">
        <f>J1188&amp;COUNTIF($J$3:J1188,J1188)</f>
        <v>0441</v>
      </c>
      <c r="D1188" s="51" t="str">
        <f>STEP①【データ貼付】!D1187&amp;STEP①【データ貼付】!E1187</f>
        <v/>
      </c>
      <c r="E1188" s="16">
        <f>STEP①【データ貼付】!G1187+ROW()/1000000</f>
        <v>1.188E-3</v>
      </c>
      <c r="F1188" s="2">
        <f t="shared" si="38"/>
        <v>1</v>
      </c>
      <c r="G1188" s="2">
        <f>STEP①【データ貼付】!A1187</f>
        <v>0</v>
      </c>
      <c r="H1188" s="2">
        <f>STEP①【データ貼付】!B1187</f>
        <v>0</v>
      </c>
      <c r="I1188" s="49">
        <f>STEP①【データ貼付】!C1187</f>
        <v>0</v>
      </c>
      <c r="J1188" s="2">
        <f>STEP①【データ貼付】!F1187</f>
        <v>0</v>
      </c>
      <c r="K1188" s="2">
        <f>STEP①【データ貼付】!G1187</f>
        <v>0</v>
      </c>
      <c r="L1188" s="2">
        <f>STEP①【データ貼付】!H1187</f>
        <v>0</v>
      </c>
      <c r="M1188" s="2">
        <f>STEP①【データ貼付】!I1187</f>
        <v>0</v>
      </c>
      <c r="N1188" s="2">
        <f>STEP①【データ貼付】!J1187</f>
        <v>0</v>
      </c>
      <c r="O1188" s="2">
        <f>STEP①【データ貼付】!K1187</f>
        <v>0</v>
      </c>
    </row>
    <row r="1189" spans="2:15" x14ac:dyDescent="0.15">
      <c r="B1189" s="2" t="str">
        <f t="shared" si="37"/>
        <v>1</v>
      </c>
      <c r="C1189" s="2" t="str">
        <f>J1189&amp;COUNTIF($J$3:J1189,J1189)</f>
        <v>0442</v>
      </c>
      <c r="D1189" s="51" t="str">
        <f>STEP①【データ貼付】!D1188&amp;STEP①【データ貼付】!E1188</f>
        <v/>
      </c>
      <c r="E1189" s="16">
        <f>STEP①【データ貼付】!G1188+ROW()/1000000</f>
        <v>1.189E-3</v>
      </c>
      <c r="F1189" s="2">
        <f t="shared" si="38"/>
        <v>1</v>
      </c>
      <c r="G1189" s="2">
        <f>STEP①【データ貼付】!A1188</f>
        <v>0</v>
      </c>
      <c r="H1189" s="2">
        <f>STEP①【データ貼付】!B1188</f>
        <v>0</v>
      </c>
      <c r="I1189" s="49">
        <f>STEP①【データ貼付】!C1188</f>
        <v>0</v>
      </c>
      <c r="J1189" s="2">
        <f>STEP①【データ貼付】!F1188</f>
        <v>0</v>
      </c>
      <c r="K1189" s="2">
        <f>STEP①【データ貼付】!G1188</f>
        <v>0</v>
      </c>
      <c r="L1189" s="2">
        <f>STEP①【データ貼付】!H1188</f>
        <v>0</v>
      </c>
      <c r="M1189" s="2">
        <f>STEP①【データ貼付】!I1188</f>
        <v>0</v>
      </c>
      <c r="N1189" s="2">
        <f>STEP①【データ貼付】!J1188</f>
        <v>0</v>
      </c>
      <c r="O1189" s="2">
        <f>STEP①【データ貼付】!K1188</f>
        <v>0</v>
      </c>
    </row>
    <row r="1190" spans="2:15" x14ac:dyDescent="0.15">
      <c r="B1190" s="2" t="str">
        <f t="shared" si="37"/>
        <v>1</v>
      </c>
      <c r="C1190" s="2" t="str">
        <f>J1190&amp;COUNTIF($J$3:J1190,J1190)</f>
        <v>0443</v>
      </c>
      <c r="D1190" s="51" t="str">
        <f>STEP①【データ貼付】!D1189&amp;STEP①【データ貼付】!E1189</f>
        <v/>
      </c>
      <c r="E1190" s="16">
        <f>STEP①【データ貼付】!G1189+ROW()/1000000</f>
        <v>1.1900000000000001E-3</v>
      </c>
      <c r="F1190" s="2">
        <f t="shared" si="38"/>
        <v>1</v>
      </c>
      <c r="G1190" s="2">
        <f>STEP①【データ貼付】!A1189</f>
        <v>0</v>
      </c>
      <c r="H1190" s="2">
        <f>STEP①【データ貼付】!B1189</f>
        <v>0</v>
      </c>
      <c r="I1190" s="49">
        <f>STEP①【データ貼付】!C1189</f>
        <v>0</v>
      </c>
      <c r="J1190" s="2">
        <f>STEP①【データ貼付】!F1189</f>
        <v>0</v>
      </c>
      <c r="K1190" s="2">
        <f>STEP①【データ貼付】!G1189</f>
        <v>0</v>
      </c>
      <c r="L1190" s="2">
        <f>STEP①【データ貼付】!H1189</f>
        <v>0</v>
      </c>
      <c r="M1190" s="2">
        <f>STEP①【データ貼付】!I1189</f>
        <v>0</v>
      </c>
      <c r="N1190" s="2">
        <f>STEP①【データ貼付】!J1189</f>
        <v>0</v>
      </c>
      <c r="O1190" s="2">
        <f>STEP①【データ貼付】!K1189</f>
        <v>0</v>
      </c>
    </row>
    <row r="1191" spans="2:15" x14ac:dyDescent="0.15">
      <c r="B1191" s="2" t="str">
        <f t="shared" si="37"/>
        <v>1</v>
      </c>
      <c r="C1191" s="2" t="str">
        <f>J1191&amp;COUNTIF($J$3:J1191,J1191)</f>
        <v>0444</v>
      </c>
      <c r="D1191" s="51" t="str">
        <f>STEP①【データ貼付】!D1190&amp;STEP①【データ貼付】!E1190</f>
        <v/>
      </c>
      <c r="E1191" s="16">
        <f>STEP①【データ貼付】!G1190+ROW()/1000000</f>
        <v>1.191E-3</v>
      </c>
      <c r="F1191" s="2">
        <f t="shared" si="38"/>
        <v>1</v>
      </c>
      <c r="G1191" s="2">
        <f>STEP①【データ貼付】!A1190</f>
        <v>0</v>
      </c>
      <c r="H1191" s="2">
        <f>STEP①【データ貼付】!B1190</f>
        <v>0</v>
      </c>
      <c r="I1191" s="49">
        <f>STEP①【データ貼付】!C1190</f>
        <v>0</v>
      </c>
      <c r="J1191" s="2">
        <f>STEP①【データ貼付】!F1190</f>
        <v>0</v>
      </c>
      <c r="K1191" s="2">
        <f>STEP①【データ貼付】!G1190</f>
        <v>0</v>
      </c>
      <c r="L1191" s="2">
        <f>STEP①【データ貼付】!H1190</f>
        <v>0</v>
      </c>
      <c r="M1191" s="2">
        <f>STEP①【データ貼付】!I1190</f>
        <v>0</v>
      </c>
      <c r="N1191" s="2">
        <f>STEP①【データ貼付】!J1190</f>
        <v>0</v>
      </c>
      <c r="O1191" s="2">
        <f>STEP①【データ貼付】!K1190</f>
        <v>0</v>
      </c>
    </row>
    <row r="1192" spans="2:15" x14ac:dyDescent="0.15">
      <c r="B1192" s="2" t="str">
        <f t="shared" si="37"/>
        <v>1</v>
      </c>
      <c r="C1192" s="2" t="str">
        <f>J1192&amp;COUNTIF($J$3:J1192,J1192)</f>
        <v>0445</v>
      </c>
      <c r="D1192" s="51" t="str">
        <f>STEP①【データ貼付】!D1191&amp;STEP①【データ貼付】!E1191</f>
        <v/>
      </c>
      <c r="E1192" s="16">
        <f>STEP①【データ貼付】!G1191+ROW()/1000000</f>
        <v>1.1919999999999999E-3</v>
      </c>
      <c r="F1192" s="2">
        <f t="shared" si="38"/>
        <v>1</v>
      </c>
      <c r="G1192" s="2">
        <f>STEP①【データ貼付】!A1191</f>
        <v>0</v>
      </c>
      <c r="H1192" s="2">
        <f>STEP①【データ貼付】!B1191</f>
        <v>0</v>
      </c>
      <c r="I1192" s="49">
        <f>STEP①【データ貼付】!C1191</f>
        <v>0</v>
      </c>
      <c r="J1192" s="2">
        <f>STEP①【データ貼付】!F1191</f>
        <v>0</v>
      </c>
      <c r="K1192" s="2">
        <f>STEP①【データ貼付】!G1191</f>
        <v>0</v>
      </c>
      <c r="L1192" s="2">
        <f>STEP①【データ貼付】!H1191</f>
        <v>0</v>
      </c>
      <c r="M1192" s="2">
        <f>STEP①【データ貼付】!I1191</f>
        <v>0</v>
      </c>
      <c r="N1192" s="2">
        <f>STEP①【データ貼付】!J1191</f>
        <v>0</v>
      </c>
      <c r="O1192" s="2">
        <f>STEP①【データ貼付】!K1191</f>
        <v>0</v>
      </c>
    </row>
    <row r="1193" spans="2:15" x14ac:dyDescent="0.15">
      <c r="B1193" s="2" t="str">
        <f t="shared" si="37"/>
        <v>1</v>
      </c>
      <c r="C1193" s="2" t="str">
        <f>J1193&amp;COUNTIF($J$3:J1193,J1193)</f>
        <v>0446</v>
      </c>
      <c r="D1193" s="51" t="str">
        <f>STEP①【データ貼付】!D1192&amp;STEP①【データ貼付】!E1192</f>
        <v/>
      </c>
      <c r="E1193" s="16">
        <f>STEP①【データ貼付】!G1192+ROW()/1000000</f>
        <v>1.193E-3</v>
      </c>
      <c r="F1193" s="2">
        <f t="shared" si="38"/>
        <v>1</v>
      </c>
      <c r="G1193" s="2">
        <f>STEP①【データ貼付】!A1192</f>
        <v>0</v>
      </c>
      <c r="H1193" s="2">
        <f>STEP①【データ貼付】!B1192</f>
        <v>0</v>
      </c>
      <c r="I1193" s="49">
        <f>STEP①【データ貼付】!C1192</f>
        <v>0</v>
      </c>
      <c r="J1193" s="2">
        <f>STEP①【データ貼付】!F1192</f>
        <v>0</v>
      </c>
      <c r="K1193" s="2">
        <f>STEP①【データ貼付】!G1192</f>
        <v>0</v>
      </c>
      <c r="L1193" s="2">
        <f>STEP①【データ貼付】!H1192</f>
        <v>0</v>
      </c>
      <c r="M1193" s="2">
        <f>STEP①【データ貼付】!I1192</f>
        <v>0</v>
      </c>
      <c r="N1193" s="2">
        <f>STEP①【データ貼付】!J1192</f>
        <v>0</v>
      </c>
      <c r="O1193" s="2">
        <f>STEP①【データ貼付】!K1192</f>
        <v>0</v>
      </c>
    </row>
    <row r="1194" spans="2:15" x14ac:dyDescent="0.15">
      <c r="B1194" s="2" t="str">
        <f t="shared" si="37"/>
        <v>1</v>
      </c>
      <c r="C1194" s="2" t="str">
        <f>J1194&amp;COUNTIF($J$3:J1194,J1194)</f>
        <v>0447</v>
      </c>
      <c r="D1194" s="51" t="str">
        <f>STEP①【データ貼付】!D1193&amp;STEP①【データ貼付】!E1193</f>
        <v/>
      </c>
      <c r="E1194" s="16">
        <f>STEP①【データ貼付】!G1193+ROW()/1000000</f>
        <v>1.194E-3</v>
      </c>
      <c r="F1194" s="2">
        <f t="shared" si="38"/>
        <v>1</v>
      </c>
      <c r="G1194" s="2">
        <f>STEP①【データ貼付】!A1193</f>
        <v>0</v>
      </c>
      <c r="H1194" s="2">
        <f>STEP①【データ貼付】!B1193</f>
        <v>0</v>
      </c>
      <c r="I1194" s="49">
        <f>STEP①【データ貼付】!C1193</f>
        <v>0</v>
      </c>
      <c r="J1194" s="2">
        <f>STEP①【データ貼付】!F1193</f>
        <v>0</v>
      </c>
      <c r="K1194" s="2">
        <f>STEP①【データ貼付】!G1193</f>
        <v>0</v>
      </c>
      <c r="L1194" s="2">
        <f>STEP①【データ貼付】!H1193</f>
        <v>0</v>
      </c>
      <c r="M1194" s="2">
        <f>STEP①【データ貼付】!I1193</f>
        <v>0</v>
      </c>
      <c r="N1194" s="2">
        <f>STEP①【データ貼付】!J1193</f>
        <v>0</v>
      </c>
      <c r="O1194" s="2">
        <f>STEP①【データ貼付】!K1193</f>
        <v>0</v>
      </c>
    </row>
    <row r="1195" spans="2:15" x14ac:dyDescent="0.15">
      <c r="B1195" s="2" t="str">
        <f t="shared" si="37"/>
        <v>1</v>
      </c>
      <c r="C1195" s="2" t="str">
        <f>J1195&amp;COUNTIF($J$3:J1195,J1195)</f>
        <v>0448</v>
      </c>
      <c r="D1195" s="51" t="str">
        <f>STEP①【データ貼付】!D1194&amp;STEP①【データ貼付】!E1194</f>
        <v/>
      </c>
      <c r="E1195" s="16">
        <f>STEP①【データ貼付】!G1194+ROW()/1000000</f>
        <v>1.1950000000000001E-3</v>
      </c>
      <c r="F1195" s="2">
        <f t="shared" si="38"/>
        <v>1</v>
      </c>
      <c r="G1195" s="2">
        <f>STEP①【データ貼付】!A1194</f>
        <v>0</v>
      </c>
      <c r="H1195" s="2">
        <f>STEP①【データ貼付】!B1194</f>
        <v>0</v>
      </c>
      <c r="I1195" s="49">
        <f>STEP①【データ貼付】!C1194</f>
        <v>0</v>
      </c>
      <c r="J1195" s="2">
        <f>STEP①【データ貼付】!F1194</f>
        <v>0</v>
      </c>
      <c r="K1195" s="2">
        <f>STEP①【データ貼付】!G1194</f>
        <v>0</v>
      </c>
      <c r="L1195" s="2">
        <f>STEP①【データ貼付】!H1194</f>
        <v>0</v>
      </c>
      <c r="M1195" s="2">
        <f>STEP①【データ貼付】!I1194</f>
        <v>0</v>
      </c>
      <c r="N1195" s="2">
        <f>STEP①【データ貼付】!J1194</f>
        <v>0</v>
      </c>
      <c r="O1195" s="2">
        <f>STEP①【データ貼付】!K1194</f>
        <v>0</v>
      </c>
    </row>
    <row r="1196" spans="2:15" x14ac:dyDescent="0.15">
      <c r="B1196" s="2" t="str">
        <f t="shared" si="37"/>
        <v>1</v>
      </c>
      <c r="C1196" s="2" t="str">
        <f>J1196&amp;COUNTIF($J$3:J1196,J1196)</f>
        <v>0449</v>
      </c>
      <c r="D1196" s="51" t="str">
        <f>STEP①【データ貼付】!D1195&amp;STEP①【データ貼付】!E1195</f>
        <v/>
      </c>
      <c r="E1196" s="16">
        <f>STEP①【データ貼付】!G1195+ROW()/1000000</f>
        <v>1.196E-3</v>
      </c>
      <c r="F1196" s="2">
        <f t="shared" si="38"/>
        <v>1</v>
      </c>
      <c r="G1196" s="2">
        <f>STEP①【データ貼付】!A1195</f>
        <v>0</v>
      </c>
      <c r="H1196" s="2">
        <f>STEP①【データ貼付】!B1195</f>
        <v>0</v>
      </c>
      <c r="I1196" s="49">
        <f>STEP①【データ貼付】!C1195</f>
        <v>0</v>
      </c>
      <c r="J1196" s="2">
        <f>STEP①【データ貼付】!F1195</f>
        <v>0</v>
      </c>
      <c r="K1196" s="2">
        <f>STEP①【データ貼付】!G1195</f>
        <v>0</v>
      </c>
      <c r="L1196" s="2">
        <f>STEP①【データ貼付】!H1195</f>
        <v>0</v>
      </c>
      <c r="M1196" s="2">
        <f>STEP①【データ貼付】!I1195</f>
        <v>0</v>
      </c>
      <c r="N1196" s="2">
        <f>STEP①【データ貼付】!J1195</f>
        <v>0</v>
      </c>
      <c r="O1196" s="2">
        <f>STEP①【データ貼付】!K1195</f>
        <v>0</v>
      </c>
    </row>
    <row r="1197" spans="2:15" x14ac:dyDescent="0.15">
      <c r="B1197" s="2" t="str">
        <f t="shared" si="37"/>
        <v>1</v>
      </c>
      <c r="C1197" s="2" t="str">
        <f>J1197&amp;COUNTIF($J$3:J1197,J1197)</f>
        <v>0450</v>
      </c>
      <c r="D1197" s="51" t="str">
        <f>STEP①【データ貼付】!D1196&amp;STEP①【データ貼付】!E1196</f>
        <v/>
      </c>
      <c r="E1197" s="16">
        <f>STEP①【データ貼付】!G1196+ROW()/1000000</f>
        <v>1.1969999999999999E-3</v>
      </c>
      <c r="F1197" s="2">
        <f t="shared" si="38"/>
        <v>1</v>
      </c>
      <c r="G1197" s="2">
        <f>STEP①【データ貼付】!A1196</f>
        <v>0</v>
      </c>
      <c r="H1197" s="2">
        <f>STEP①【データ貼付】!B1196</f>
        <v>0</v>
      </c>
      <c r="I1197" s="49">
        <f>STEP①【データ貼付】!C1196</f>
        <v>0</v>
      </c>
      <c r="J1197" s="2">
        <f>STEP①【データ貼付】!F1196</f>
        <v>0</v>
      </c>
      <c r="K1197" s="2">
        <f>STEP①【データ貼付】!G1196</f>
        <v>0</v>
      </c>
      <c r="L1197" s="2">
        <f>STEP①【データ貼付】!H1196</f>
        <v>0</v>
      </c>
      <c r="M1197" s="2">
        <f>STEP①【データ貼付】!I1196</f>
        <v>0</v>
      </c>
      <c r="N1197" s="2">
        <f>STEP①【データ貼付】!J1196</f>
        <v>0</v>
      </c>
      <c r="O1197" s="2">
        <f>STEP①【データ貼付】!K1196</f>
        <v>0</v>
      </c>
    </row>
    <row r="1198" spans="2:15" x14ac:dyDescent="0.15">
      <c r="B1198" s="2" t="str">
        <f t="shared" si="37"/>
        <v>1</v>
      </c>
      <c r="C1198" s="2" t="str">
        <f>J1198&amp;COUNTIF($J$3:J1198,J1198)</f>
        <v>0451</v>
      </c>
      <c r="D1198" s="51" t="str">
        <f>STEP①【データ貼付】!D1197&amp;STEP①【データ貼付】!E1197</f>
        <v/>
      </c>
      <c r="E1198" s="16">
        <f>STEP①【データ貼付】!G1197+ROW()/1000000</f>
        <v>1.1980000000000001E-3</v>
      </c>
      <c r="F1198" s="2">
        <f t="shared" si="38"/>
        <v>1</v>
      </c>
      <c r="G1198" s="2">
        <f>STEP①【データ貼付】!A1197</f>
        <v>0</v>
      </c>
      <c r="H1198" s="2">
        <f>STEP①【データ貼付】!B1197</f>
        <v>0</v>
      </c>
      <c r="I1198" s="49">
        <f>STEP①【データ貼付】!C1197</f>
        <v>0</v>
      </c>
      <c r="J1198" s="2">
        <f>STEP①【データ貼付】!F1197</f>
        <v>0</v>
      </c>
      <c r="K1198" s="2">
        <f>STEP①【データ貼付】!G1197</f>
        <v>0</v>
      </c>
      <c r="L1198" s="2">
        <f>STEP①【データ貼付】!H1197</f>
        <v>0</v>
      </c>
      <c r="M1198" s="2">
        <f>STEP①【データ貼付】!I1197</f>
        <v>0</v>
      </c>
      <c r="N1198" s="2">
        <f>STEP①【データ貼付】!J1197</f>
        <v>0</v>
      </c>
      <c r="O1198" s="2">
        <f>STEP①【データ貼付】!K1197</f>
        <v>0</v>
      </c>
    </row>
    <row r="1199" spans="2:15" x14ac:dyDescent="0.15">
      <c r="B1199" s="2" t="str">
        <f t="shared" si="37"/>
        <v>1</v>
      </c>
      <c r="C1199" s="2" t="str">
        <f>J1199&amp;COUNTIF($J$3:J1199,J1199)</f>
        <v>0452</v>
      </c>
      <c r="D1199" s="51" t="str">
        <f>STEP①【データ貼付】!D1198&amp;STEP①【データ貼付】!E1198</f>
        <v/>
      </c>
      <c r="E1199" s="16">
        <f>STEP①【データ貼付】!G1198+ROW()/1000000</f>
        <v>1.199E-3</v>
      </c>
      <c r="F1199" s="2">
        <f t="shared" si="38"/>
        <v>1</v>
      </c>
      <c r="G1199" s="2">
        <f>STEP①【データ貼付】!A1198</f>
        <v>0</v>
      </c>
      <c r="H1199" s="2">
        <f>STEP①【データ貼付】!B1198</f>
        <v>0</v>
      </c>
      <c r="I1199" s="49">
        <f>STEP①【データ貼付】!C1198</f>
        <v>0</v>
      </c>
      <c r="J1199" s="2">
        <f>STEP①【データ貼付】!F1198</f>
        <v>0</v>
      </c>
      <c r="K1199" s="2">
        <f>STEP①【データ貼付】!G1198</f>
        <v>0</v>
      </c>
      <c r="L1199" s="2">
        <f>STEP①【データ貼付】!H1198</f>
        <v>0</v>
      </c>
      <c r="M1199" s="2">
        <f>STEP①【データ貼付】!I1198</f>
        <v>0</v>
      </c>
      <c r="N1199" s="2">
        <f>STEP①【データ貼付】!J1198</f>
        <v>0</v>
      </c>
      <c r="O1199" s="2">
        <f>STEP①【データ貼付】!K1198</f>
        <v>0</v>
      </c>
    </row>
    <row r="1200" spans="2:15" x14ac:dyDescent="0.15">
      <c r="B1200" s="2" t="str">
        <f t="shared" si="37"/>
        <v>1</v>
      </c>
      <c r="C1200" s="2" t="str">
        <f>J1200&amp;COUNTIF($J$3:J1200,J1200)</f>
        <v>0453</v>
      </c>
      <c r="D1200" s="51" t="str">
        <f>STEP①【データ貼付】!D1199&amp;STEP①【データ貼付】!E1199</f>
        <v/>
      </c>
      <c r="E1200" s="16">
        <f>STEP①【データ貼付】!G1199+ROW()/1000000</f>
        <v>1.1999999999999999E-3</v>
      </c>
      <c r="F1200" s="2">
        <f t="shared" si="38"/>
        <v>1</v>
      </c>
      <c r="G1200" s="2">
        <f>STEP①【データ貼付】!A1199</f>
        <v>0</v>
      </c>
      <c r="H1200" s="2">
        <f>STEP①【データ貼付】!B1199</f>
        <v>0</v>
      </c>
      <c r="I1200" s="49">
        <f>STEP①【データ貼付】!C1199</f>
        <v>0</v>
      </c>
      <c r="J1200" s="2">
        <f>STEP①【データ貼付】!F1199</f>
        <v>0</v>
      </c>
      <c r="K1200" s="2">
        <f>STEP①【データ貼付】!G1199</f>
        <v>0</v>
      </c>
      <c r="L1200" s="2">
        <f>STEP①【データ貼付】!H1199</f>
        <v>0</v>
      </c>
      <c r="M1200" s="2">
        <f>STEP①【データ貼付】!I1199</f>
        <v>0</v>
      </c>
      <c r="N1200" s="2">
        <f>STEP①【データ貼付】!J1199</f>
        <v>0</v>
      </c>
      <c r="O1200" s="2">
        <f>STEP①【データ貼付】!K1199</f>
        <v>0</v>
      </c>
    </row>
    <row r="1201" spans="2:15" x14ac:dyDescent="0.15">
      <c r="B1201" s="2" t="str">
        <f t="shared" si="37"/>
        <v>1</v>
      </c>
      <c r="C1201" s="2" t="str">
        <f>J1201&amp;COUNTIF($J$3:J1201,J1201)</f>
        <v>0454</v>
      </c>
      <c r="D1201" s="51" t="str">
        <f>STEP①【データ貼付】!D1200&amp;STEP①【データ貼付】!E1200</f>
        <v/>
      </c>
      <c r="E1201" s="16">
        <f>STEP①【データ貼付】!G1200+ROW()/1000000</f>
        <v>1.201E-3</v>
      </c>
      <c r="F1201" s="2">
        <f t="shared" si="38"/>
        <v>1</v>
      </c>
      <c r="G1201" s="2">
        <f>STEP①【データ貼付】!A1200</f>
        <v>0</v>
      </c>
      <c r="H1201" s="2">
        <f>STEP①【データ貼付】!B1200</f>
        <v>0</v>
      </c>
      <c r="I1201" s="49">
        <f>STEP①【データ貼付】!C1200</f>
        <v>0</v>
      </c>
      <c r="J1201" s="2">
        <f>STEP①【データ貼付】!F1200</f>
        <v>0</v>
      </c>
      <c r="K1201" s="2">
        <f>STEP①【データ貼付】!G1200</f>
        <v>0</v>
      </c>
      <c r="L1201" s="2">
        <f>STEP①【データ貼付】!H1200</f>
        <v>0</v>
      </c>
      <c r="M1201" s="2">
        <f>STEP①【データ貼付】!I1200</f>
        <v>0</v>
      </c>
      <c r="N1201" s="2">
        <f>STEP①【データ貼付】!J1200</f>
        <v>0</v>
      </c>
      <c r="O1201" s="2">
        <f>STEP①【データ貼付】!K1200</f>
        <v>0</v>
      </c>
    </row>
    <row r="1202" spans="2:15" x14ac:dyDescent="0.15">
      <c r="B1202" s="2" t="str">
        <f t="shared" si="37"/>
        <v>1</v>
      </c>
      <c r="C1202" s="2" t="str">
        <f>J1202&amp;COUNTIF($J$3:J1202,J1202)</f>
        <v>0455</v>
      </c>
      <c r="D1202" s="51" t="str">
        <f>STEP①【データ貼付】!D1201&amp;STEP①【データ貼付】!E1201</f>
        <v/>
      </c>
      <c r="E1202" s="16">
        <f>STEP①【データ貼付】!G1201+ROW()/1000000</f>
        <v>1.2019999999999999E-3</v>
      </c>
      <c r="F1202" s="2">
        <f t="shared" si="38"/>
        <v>1</v>
      </c>
      <c r="G1202" s="2">
        <f>STEP①【データ貼付】!A1201</f>
        <v>0</v>
      </c>
      <c r="H1202" s="2">
        <f>STEP①【データ貼付】!B1201</f>
        <v>0</v>
      </c>
      <c r="I1202" s="49">
        <f>STEP①【データ貼付】!C1201</f>
        <v>0</v>
      </c>
      <c r="J1202" s="2">
        <f>STEP①【データ貼付】!F1201</f>
        <v>0</v>
      </c>
      <c r="K1202" s="2">
        <f>STEP①【データ貼付】!G1201</f>
        <v>0</v>
      </c>
      <c r="L1202" s="2">
        <f>STEP①【データ貼付】!H1201</f>
        <v>0</v>
      </c>
      <c r="M1202" s="2">
        <f>STEP①【データ貼付】!I1201</f>
        <v>0</v>
      </c>
      <c r="N1202" s="2">
        <f>STEP①【データ貼付】!J1201</f>
        <v>0</v>
      </c>
      <c r="O1202" s="2">
        <f>STEP①【データ貼付】!K1201</f>
        <v>0</v>
      </c>
    </row>
    <row r="1203" spans="2:15" x14ac:dyDescent="0.15">
      <c r="B1203" s="2" t="str">
        <f t="shared" si="37"/>
        <v>1</v>
      </c>
      <c r="C1203" s="2" t="str">
        <f>J1203&amp;COUNTIF($J$3:J1203,J1203)</f>
        <v>0456</v>
      </c>
      <c r="D1203" s="51" t="str">
        <f>STEP①【データ貼付】!D1202&amp;STEP①【データ貼付】!E1202</f>
        <v/>
      </c>
      <c r="E1203" s="16">
        <f>STEP①【データ貼付】!G1202+ROW()/1000000</f>
        <v>1.2030000000000001E-3</v>
      </c>
      <c r="F1203" s="2">
        <f t="shared" si="38"/>
        <v>1</v>
      </c>
      <c r="G1203" s="2">
        <f>STEP①【データ貼付】!A1202</f>
        <v>0</v>
      </c>
      <c r="H1203" s="2">
        <f>STEP①【データ貼付】!B1202</f>
        <v>0</v>
      </c>
      <c r="I1203" s="49">
        <f>STEP①【データ貼付】!C1202</f>
        <v>0</v>
      </c>
      <c r="J1203" s="2">
        <f>STEP①【データ貼付】!F1202</f>
        <v>0</v>
      </c>
      <c r="K1203" s="2">
        <f>STEP①【データ貼付】!G1202</f>
        <v>0</v>
      </c>
      <c r="L1203" s="2">
        <f>STEP①【データ貼付】!H1202</f>
        <v>0</v>
      </c>
      <c r="M1203" s="2">
        <f>STEP①【データ貼付】!I1202</f>
        <v>0</v>
      </c>
      <c r="N1203" s="2">
        <f>STEP①【データ貼付】!J1202</f>
        <v>0</v>
      </c>
      <c r="O1203" s="2">
        <f>STEP①【データ貼付】!K1202</f>
        <v>0</v>
      </c>
    </row>
    <row r="1204" spans="2:15" x14ac:dyDescent="0.15">
      <c r="B1204" s="2" t="str">
        <f t="shared" si="37"/>
        <v>1</v>
      </c>
      <c r="C1204" s="2" t="str">
        <f>J1204&amp;COUNTIF($J$3:J1204,J1204)</f>
        <v>0457</v>
      </c>
      <c r="D1204" s="51" t="str">
        <f>STEP①【データ貼付】!D1203&amp;STEP①【データ貼付】!E1203</f>
        <v/>
      </c>
      <c r="E1204" s="16">
        <f>STEP①【データ貼付】!G1203+ROW()/1000000</f>
        <v>1.204E-3</v>
      </c>
      <c r="F1204" s="2">
        <f t="shared" si="38"/>
        <v>1</v>
      </c>
      <c r="G1204" s="2">
        <f>STEP①【データ貼付】!A1203</f>
        <v>0</v>
      </c>
      <c r="H1204" s="2">
        <f>STEP①【データ貼付】!B1203</f>
        <v>0</v>
      </c>
      <c r="I1204" s="49">
        <f>STEP①【データ貼付】!C1203</f>
        <v>0</v>
      </c>
      <c r="J1204" s="2">
        <f>STEP①【データ貼付】!F1203</f>
        <v>0</v>
      </c>
      <c r="K1204" s="2">
        <f>STEP①【データ貼付】!G1203</f>
        <v>0</v>
      </c>
      <c r="L1204" s="2">
        <f>STEP①【データ貼付】!H1203</f>
        <v>0</v>
      </c>
      <c r="M1204" s="2">
        <f>STEP①【データ貼付】!I1203</f>
        <v>0</v>
      </c>
      <c r="N1204" s="2">
        <f>STEP①【データ貼付】!J1203</f>
        <v>0</v>
      </c>
      <c r="O1204" s="2">
        <f>STEP①【データ貼付】!K1203</f>
        <v>0</v>
      </c>
    </row>
    <row r="1205" spans="2:15" x14ac:dyDescent="0.15">
      <c r="B1205" s="2" t="str">
        <f t="shared" si="37"/>
        <v>1</v>
      </c>
      <c r="C1205" s="2" t="str">
        <f>J1205&amp;COUNTIF($J$3:J1205,J1205)</f>
        <v>0458</v>
      </c>
      <c r="D1205" s="51" t="str">
        <f>STEP①【データ貼付】!D1204&amp;STEP①【データ貼付】!E1204</f>
        <v/>
      </c>
      <c r="E1205" s="16">
        <f>STEP①【データ貼付】!G1204+ROW()/1000000</f>
        <v>1.2049999999999999E-3</v>
      </c>
      <c r="F1205" s="2">
        <f t="shared" si="38"/>
        <v>1</v>
      </c>
      <c r="G1205" s="2">
        <f>STEP①【データ貼付】!A1204</f>
        <v>0</v>
      </c>
      <c r="H1205" s="2">
        <f>STEP①【データ貼付】!B1204</f>
        <v>0</v>
      </c>
      <c r="I1205" s="49">
        <f>STEP①【データ貼付】!C1204</f>
        <v>0</v>
      </c>
      <c r="J1205" s="2">
        <f>STEP①【データ貼付】!F1204</f>
        <v>0</v>
      </c>
      <c r="K1205" s="2">
        <f>STEP①【データ貼付】!G1204</f>
        <v>0</v>
      </c>
      <c r="L1205" s="2">
        <f>STEP①【データ貼付】!H1204</f>
        <v>0</v>
      </c>
      <c r="M1205" s="2">
        <f>STEP①【データ貼付】!I1204</f>
        <v>0</v>
      </c>
      <c r="N1205" s="2">
        <f>STEP①【データ貼付】!J1204</f>
        <v>0</v>
      </c>
      <c r="O1205" s="2">
        <f>STEP①【データ貼付】!K1204</f>
        <v>0</v>
      </c>
    </row>
    <row r="1206" spans="2:15" x14ac:dyDescent="0.15">
      <c r="B1206" s="2" t="str">
        <f t="shared" si="37"/>
        <v>1</v>
      </c>
      <c r="C1206" s="2" t="str">
        <f>J1206&amp;COUNTIF($J$3:J1206,J1206)</f>
        <v>0459</v>
      </c>
      <c r="D1206" s="51" t="str">
        <f>STEP①【データ貼付】!D1205&amp;STEP①【データ貼付】!E1205</f>
        <v/>
      </c>
      <c r="E1206" s="16">
        <f>STEP①【データ貼付】!G1205+ROW()/1000000</f>
        <v>1.206E-3</v>
      </c>
      <c r="F1206" s="2">
        <f t="shared" si="38"/>
        <v>1</v>
      </c>
      <c r="G1206" s="2">
        <f>STEP①【データ貼付】!A1205</f>
        <v>0</v>
      </c>
      <c r="H1206" s="2">
        <f>STEP①【データ貼付】!B1205</f>
        <v>0</v>
      </c>
      <c r="I1206" s="49">
        <f>STEP①【データ貼付】!C1205</f>
        <v>0</v>
      </c>
      <c r="J1206" s="2">
        <f>STEP①【データ貼付】!F1205</f>
        <v>0</v>
      </c>
      <c r="K1206" s="2">
        <f>STEP①【データ貼付】!G1205</f>
        <v>0</v>
      </c>
      <c r="L1206" s="2">
        <f>STEP①【データ貼付】!H1205</f>
        <v>0</v>
      </c>
      <c r="M1206" s="2">
        <f>STEP①【データ貼付】!I1205</f>
        <v>0</v>
      </c>
      <c r="N1206" s="2">
        <f>STEP①【データ貼付】!J1205</f>
        <v>0</v>
      </c>
      <c r="O1206" s="2">
        <f>STEP①【データ貼付】!K1205</f>
        <v>0</v>
      </c>
    </row>
    <row r="1207" spans="2:15" x14ac:dyDescent="0.15">
      <c r="B1207" s="2" t="str">
        <f t="shared" si="37"/>
        <v>1</v>
      </c>
      <c r="C1207" s="2" t="str">
        <f>J1207&amp;COUNTIF($J$3:J1207,J1207)</f>
        <v>0460</v>
      </c>
      <c r="D1207" s="51" t="str">
        <f>STEP①【データ貼付】!D1206&amp;STEP①【データ貼付】!E1206</f>
        <v/>
      </c>
      <c r="E1207" s="16">
        <f>STEP①【データ貼付】!G1206+ROW()/1000000</f>
        <v>1.207E-3</v>
      </c>
      <c r="F1207" s="2">
        <f t="shared" si="38"/>
        <v>1</v>
      </c>
      <c r="G1207" s="2">
        <f>STEP①【データ貼付】!A1206</f>
        <v>0</v>
      </c>
      <c r="H1207" s="2">
        <f>STEP①【データ貼付】!B1206</f>
        <v>0</v>
      </c>
      <c r="I1207" s="49">
        <f>STEP①【データ貼付】!C1206</f>
        <v>0</v>
      </c>
      <c r="J1207" s="2">
        <f>STEP①【データ貼付】!F1206</f>
        <v>0</v>
      </c>
      <c r="K1207" s="2">
        <f>STEP①【データ貼付】!G1206</f>
        <v>0</v>
      </c>
      <c r="L1207" s="2">
        <f>STEP①【データ貼付】!H1206</f>
        <v>0</v>
      </c>
      <c r="M1207" s="2">
        <f>STEP①【データ貼付】!I1206</f>
        <v>0</v>
      </c>
      <c r="N1207" s="2">
        <f>STEP①【データ貼付】!J1206</f>
        <v>0</v>
      </c>
      <c r="O1207" s="2">
        <f>STEP①【データ貼付】!K1206</f>
        <v>0</v>
      </c>
    </row>
    <row r="1208" spans="2:15" x14ac:dyDescent="0.15">
      <c r="B1208" s="2" t="str">
        <f t="shared" si="37"/>
        <v>1</v>
      </c>
      <c r="C1208" s="2" t="str">
        <f>J1208&amp;COUNTIF($J$3:J1208,J1208)</f>
        <v>0461</v>
      </c>
      <c r="D1208" s="51" t="str">
        <f>STEP①【データ貼付】!D1207&amp;STEP①【データ貼付】!E1207</f>
        <v/>
      </c>
      <c r="E1208" s="16">
        <f>STEP①【データ貼付】!G1207+ROW()/1000000</f>
        <v>1.2080000000000001E-3</v>
      </c>
      <c r="F1208" s="2">
        <f t="shared" si="38"/>
        <v>1</v>
      </c>
      <c r="G1208" s="2">
        <f>STEP①【データ貼付】!A1207</f>
        <v>0</v>
      </c>
      <c r="H1208" s="2">
        <f>STEP①【データ貼付】!B1207</f>
        <v>0</v>
      </c>
      <c r="I1208" s="49">
        <f>STEP①【データ貼付】!C1207</f>
        <v>0</v>
      </c>
      <c r="J1208" s="2">
        <f>STEP①【データ貼付】!F1207</f>
        <v>0</v>
      </c>
      <c r="K1208" s="2">
        <f>STEP①【データ貼付】!G1207</f>
        <v>0</v>
      </c>
      <c r="L1208" s="2">
        <f>STEP①【データ貼付】!H1207</f>
        <v>0</v>
      </c>
      <c r="M1208" s="2">
        <f>STEP①【データ貼付】!I1207</f>
        <v>0</v>
      </c>
      <c r="N1208" s="2">
        <f>STEP①【データ貼付】!J1207</f>
        <v>0</v>
      </c>
      <c r="O1208" s="2">
        <f>STEP①【データ貼付】!K1207</f>
        <v>0</v>
      </c>
    </row>
    <row r="1209" spans="2:15" x14ac:dyDescent="0.15">
      <c r="B1209" s="2" t="str">
        <f t="shared" si="37"/>
        <v>1</v>
      </c>
      <c r="C1209" s="2" t="str">
        <f>J1209&amp;COUNTIF($J$3:J1209,J1209)</f>
        <v>0462</v>
      </c>
      <c r="D1209" s="51" t="str">
        <f>STEP①【データ貼付】!D1208&amp;STEP①【データ貼付】!E1208</f>
        <v/>
      </c>
      <c r="E1209" s="16">
        <f>STEP①【データ貼付】!G1208+ROW()/1000000</f>
        <v>1.209E-3</v>
      </c>
      <c r="F1209" s="2">
        <f t="shared" si="38"/>
        <v>1</v>
      </c>
      <c r="G1209" s="2">
        <f>STEP①【データ貼付】!A1208</f>
        <v>0</v>
      </c>
      <c r="H1209" s="2">
        <f>STEP①【データ貼付】!B1208</f>
        <v>0</v>
      </c>
      <c r="I1209" s="49">
        <f>STEP①【データ貼付】!C1208</f>
        <v>0</v>
      </c>
      <c r="J1209" s="2">
        <f>STEP①【データ貼付】!F1208</f>
        <v>0</v>
      </c>
      <c r="K1209" s="2">
        <f>STEP①【データ貼付】!G1208</f>
        <v>0</v>
      </c>
      <c r="L1209" s="2">
        <f>STEP①【データ貼付】!H1208</f>
        <v>0</v>
      </c>
      <c r="M1209" s="2">
        <f>STEP①【データ貼付】!I1208</f>
        <v>0</v>
      </c>
      <c r="N1209" s="2">
        <f>STEP①【データ貼付】!J1208</f>
        <v>0</v>
      </c>
      <c r="O1209" s="2">
        <f>STEP①【データ貼付】!K1208</f>
        <v>0</v>
      </c>
    </row>
    <row r="1210" spans="2:15" x14ac:dyDescent="0.15">
      <c r="B1210" s="2" t="str">
        <f t="shared" si="37"/>
        <v>1</v>
      </c>
      <c r="C1210" s="2" t="str">
        <f>J1210&amp;COUNTIF($J$3:J1210,J1210)</f>
        <v>0463</v>
      </c>
      <c r="D1210" s="51" t="str">
        <f>STEP①【データ貼付】!D1209&amp;STEP①【データ貼付】!E1209</f>
        <v/>
      </c>
      <c r="E1210" s="16">
        <f>STEP①【データ貼付】!G1209+ROW()/1000000</f>
        <v>1.2099999999999999E-3</v>
      </c>
      <c r="F1210" s="2">
        <f t="shared" si="38"/>
        <v>1</v>
      </c>
      <c r="G1210" s="2">
        <f>STEP①【データ貼付】!A1209</f>
        <v>0</v>
      </c>
      <c r="H1210" s="2">
        <f>STEP①【データ貼付】!B1209</f>
        <v>0</v>
      </c>
      <c r="I1210" s="49">
        <f>STEP①【データ貼付】!C1209</f>
        <v>0</v>
      </c>
      <c r="J1210" s="2">
        <f>STEP①【データ貼付】!F1209</f>
        <v>0</v>
      </c>
      <c r="K1210" s="2">
        <f>STEP①【データ貼付】!G1209</f>
        <v>0</v>
      </c>
      <c r="L1210" s="2">
        <f>STEP①【データ貼付】!H1209</f>
        <v>0</v>
      </c>
      <c r="M1210" s="2">
        <f>STEP①【データ貼付】!I1209</f>
        <v>0</v>
      </c>
      <c r="N1210" s="2">
        <f>STEP①【データ貼付】!J1209</f>
        <v>0</v>
      </c>
      <c r="O1210" s="2">
        <f>STEP①【データ貼付】!K1209</f>
        <v>0</v>
      </c>
    </row>
    <row r="1211" spans="2:15" x14ac:dyDescent="0.15">
      <c r="B1211" s="2" t="str">
        <f t="shared" si="37"/>
        <v>1</v>
      </c>
      <c r="C1211" s="2" t="str">
        <f>J1211&amp;COUNTIF($J$3:J1211,J1211)</f>
        <v>0464</v>
      </c>
      <c r="D1211" s="51" t="str">
        <f>STEP①【データ貼付】!D1210&amp;STEP①【データ貼付】!E1210</f>
        <v/>
      </c>
      <c r="E1211" s="16">
        <f>STEP①【データ貼付】!G1210+ROW()/1000000</f>
        <v>1.2110000000000001E-3</v>
      </c>
      <c r="F1211" s="2">
        <f t="shared" si="38"/>
        <v>1</v>
      </c>
      <c r="G1211" s="2">
        <f>STEP①【データ貼付】!A1210</f>
        <v>0</v>
      </c>
      <c r="H1211" s="2">
        <f>STEP①【データ貼付】!B1210</f>
        <v>0</v>
      </c>
      <c r="I1211" s="49">
        <f>STEP①【データ貼付】!C1210</f>
        <v>0</v>
      </c>
      <c r="J1211" s="2">
        <f>STEP①【データ貼付】!F1210</f>
        <v>0</v>
      </c>
      <c r="K1211" s="2">
        <f>STEP①【データ貼付】!G1210</f>
        <v>0</v>
      </c>
      <c r="L1211" s="2">
        <f>STEP①【データ貼付】!H1210</f>
        <v>0</v>
      </c>
      <c r="M1211" s="2">
        <f>STEP①【データ貼付】!I1210</f>
        <v>0</v>
      </c>
      <c r="N1211" s="2">
        <f>STEP①【データ貼付】!J1210</f>
        <v>0</v>
      </c>
      <c r="O1211" s="2">
        <f>STEP①【データ貼付】!K1210</f>
        <v>0</v>
      </c>
    </row>
    <row r="1212" spans="2:15" x14ac:dyDescent="0.15">
      <c r="B1212" s="2" t="str">
        <f t="shared" si="37"/>
        <v>1</v>
      </c>
      <c r="C1212" s="2" t="str">
        <f>J1212&amp;COUNTIF($J$3:J1212,J1212)</f>
        <v>0465</v>
      </c>
      <c r="D1212" s="51" t="str">
        <f>STEP①【データ貼付】!D1211&amp;STEP①【データ貼付】!E1211</f>
        <v/>
      </c>
      <c r="E1212" s="16">
        <f>STEP①【データ貼付】!G1211+ROW()/1000000</f>
        <v>1.212E-3</v>
      </c>
      <c r="F1212" s="2">
        <f t="shared" si="38"/>
        <v>1</v>
      </c>
      <c r="G1212" s="2">
        <f>STEP①【データ貼付】!A1211</f>
        <v>0</v>
      </c>
      <c r="H1212" s="2">
        <f>STEP①【データ貼付】!B1211</f>
        <v>0</v>
      </c>
      <c r="I1212" s="49">
        <f>STEP①【データ貼付】!C1211</f>
        <v>0</v>
      </c>
      <c r="J1212" s="2">
        <f>STEP①【データ貼付】!F1211</f>
        <v>0</v>
      </c>
      <c r="K1212" s="2">
        <f>STEP①【データ貼付】!G1211</f>
        <v>0</v>
      </c>
      <c r="L1212" s="2">
        <f>STEP①【データ貼付】!H1211</f>
        <v>0</v>
      </c>
      <c r="M1212" s="2">
        <f>STEP①【データ貼付】!I1211</f>
        <v>0</v>
      </c>
      <c r="N1212" s="2">
        <f>STEP①【データ貼付】!J1211</f>
        <v>0</v>
      </c>
      <c r="O1212" s="2">
        <f>STEP①【データ貼付】!K1211</f>
        <v>0</v>
      </c>
    </row>
    <row r="1213" spans="2:15" x14ac:dyDescent="0.15">
      <c r="B1213" s="2" t="str">
        <f t="shared" si="37"/>
        <v>1</v>
      </c>
      <c r="C1213" s="2" t="str">
        <f>J1213&amp;COUNTIF($J$3:J1213,J1213)</f>
        <v>0466</v>
      </c>
      <c r="D1213" s="51" t="str">
        <f>STEP①【データ貼付】!D1212&amp;STEP①【データ貼付】!E1212</f>
        <v/>
      </c>
      <c r="E1213" s="16">
        <f>STEP①【データ貼付】!G1212+ROW()/1000000</f>
        <v>1.2130000000000001E-3</v>
      </c>
      <c r="F1213" s="2">
        <f t="shared" si="38"/>
        <v>1</v>
      </c>
      <c r="G1213" s="2">
        <f>STEP①【データ貼付】!A1212</f>
        <v>0</v>
      </c>
      <c r="H1213" s="2">
        <f>STEP①【データ貼付】!B1212</f>
        <v>0</v>
      </c>
      <c r="I1213" s="49">
        <f>STEP①【データ貼付】!C1212</f>
        <v>0</v>
      </c>
      <c r="J1213" s="2">
        <f>STEP①【データ貼付】!F1212</f>
        <v>0</v>
      </c>
      <c r="K1213" s="2">
        <f>STEP①【データ貼付】!G1212</f>
        <v>0</v>
      </c>
      <c r="L1213" s="2">
        <f>STEP①【データ貼付】!H1212</f>
        <v>0</v>
      </c>
      <c r="M1213" s="2">
        <f>STEP①【データ貼付】!I1212</f>
        <v>0</v>
      </c>
      <c r="N1213" s="2">
        <f>STEP①【データ貼付】!J1212</f>
        <v>0</v>
      </c>
      <c r="O1213" s="2">
        <f>STEP①【データ貼付】!K1212</f>
        <v>0</v>
      </c>
    </row>
    <row r="1214" spans="2:15" x14ac:dyDescent="0.15">
      <c r="B1214" s="2" t="str">
        <f t="shared" si="37"/>
        <v>1</v>
      </c>
      <c r="C1214" s="2" t="str">
        <f>J1214&amp;COUNTIF($J$3:J1214,J1214)</f>
        <v>0467</v>
      </c>
      <c r="D1214" s="51" t="str">
        <f>STEP①【データ貼付】!D1213&amp;STEP①【データ貼付】!E1213</f>
        <v/>
      </c>
      <c r="E1214" s="16">
        <f>STEP①【データ貼付】!G1213+ROW()/1000000</f>
        <v>1.214E-3</v>
      </c>
      <c r="F1214" s="2">
        <f t="shared" si="38"/>
        <v>1</v>
      </c>
      <c r="G1214" s="2">
        <f>STEP①【データ貼付】!A1213</f>
        <v>0</v>
      </c>
      <c r="H1214" s="2">
        <f>STEP①【データ貼付】!B1213</f>
        <v>0</v>
      </c>
      <c r="I1214" s="49">
        <f>STEP①【データ貼付】!C1213</f>
        <v>0</v>
      </c>
      <c r="J1214" s="2">
        <f>STEP①【データ貼付】!F1213</f>
        <v>0</v>
      </c>
      <c r="K1214" s="2">
        <f>STEP①【データ貼付】!G1213</f>
        <v>0</v>
      </c>
      <c r="L1214" s="2">
        <f>STEP①【データ貼付】!H1213</f>
        <v>0</v>
      </c>
      <c r="M1214" s="2">
        <f>STEP①【データ貼付】!I1213</f>
        <v>0</v>
      </c>
      <c r="N1214" s="2">
        <f>STEP①【データ貼付】!J1213</f>
        <v>0</v>
      </c>
      <c r="O1214" s="2">
        <f>STEP①【データ貼付】!K1213</f>
        <v>0</v>
      </c>
    </row>
    <row r="1215" spans="2:15" x14ac:dyDescent="0.15">
      <c r="B1215" s="2" t="str">
        <f t="shared" si="37"/>
        <v>1</v>
      </c>
      <c r="C1215" s="2" t="str">
        <f>J1215&amp;COUNTIF($J$3:J1215,J1215)</f>
        <v>0468</v>
      </c>
      <c r="D1215" s="51" t="str">
        <f>STEP①【データ貼付】!D1214&amp;STEP①【データ貼付】!E1214</f>
        <v/>
      </c>
      <c r="E1215" s="16">
        <f>STEP①【データ貼付】!G1214+ROW()/1000000</f>
        <v>1.2149999999999999E-3</v>
      </c>
      <c r="F1215" s="2">
        <f t="shared" si="38"/>
        <v>1</v>
      </c>
      <c r="G1215" s="2">
        <f>STEP①【データ貼付】!A1214</f>
        <v>0</v>
      </c>
      <c r="H1215" s="2">
        <f>STEP①【データ貼付】!B1214</f>
        <v>0</v>
      </c>
      <c r="I1215" s="49">
        <f>STEP①【データ貼付】!C1214</f>
        <v>0</v>
      </c>
      <c r="J1215" s="2">
        <f>STEP①【データ貼付】!F1214</f>
        <v>0</v>
      </c>
      <c r="K1215" s="2">
        <f>STEP①【データ貼付】!G1214</f>
        <v>0</v>
      </c>
      <c r="L1215" s="2">
        <f>STEP①【データ貼付】!H1214</f>
        <v>0</v>
      </c>
      <c r="M1215" s="2">
        <f>STEP①【データ貼付】!I1214</f>
        <v>0</v>
      </c>
      <c r="N1215" s="2">
        <f>STEP①【データ貼付】!J1214</f>
        <v>0</v>
      </c>
      <c r="O1215" s="2">
        <f>STEP①【データ貼付】!K1214</f>
        <v>0</v>
      </c>
    </row>
    <row r="1216" spans="2:15" x14ac:dyDescent="0.15">
      <c r="B1216" s="2" t="str">
        <f t="shared" si="37"/>
        <v>1</v>
      </c>
      <c r="C1216" s="2" t="str">
        <f>J1216&amp;COUNTIF($J$3:J1216,J1216)</f>
        <v>0469</v>
      </c>
      <c r="D1216" s="51" t="str">
        <f>STEP①【データ貼付】!D1215&amp;STEP①【データ貼付】!E1215</f>
        <v/>
      </c>
      <c r="E1216" s="16">
        <f>STEP①【データ貼付】!G1215+ROW()/1000000</f>
        <v>1.2160000000000001E-3</v>
      </c>
      <c r="F1216" s="2">
        <f t="shared" si="38"/>
        <v>1</v>
      </c>
      <c r="G1216" s="2">
        <f>STEP①【データ貼付】!A1215</f>
        <v>0</v>
      </c>
      <c r="H1216" s="2">
        <f>STEP①【データ貼付】!B1215</f>
        <v>0</v>
      </c>
      <c r="I1216" s="49">
        <f>STEP①【データ貼付】!C1215</f>
        <v>0</v>
      </c>
      <c r="J1216" s="2">
        <f>STEP①【データ貼付】!F1215</f>
        <v>0</v>
      </c>
      <c r="K1216" s="2">
        <f>STEP①【データ貼付】!G1215</f>
        <v>0</v>
      </c>
      <c r="L1216" s="2">
        <f>STEP①【データ貼付】!H1215</f>
        <v>0</v>
      </c>
      <c r="M1216" s="2">
        <f>STEP①【データ貼付】!I1215</f>
        <v>0</v>
      </c>
      <c r="N1216" s="2">
        <f>STEP①【データ貼付】!J1215</f>
        <v>0</v>
      </c>
      <c r="O1216" s="2">
        <f>STEP①【データ貼付】!K1215</f>
        <v>0</v>
      </c>
    </row>
    <row r="1217" spans="2:15" x14ac:dyDescent="0.15">
      <c r="B1217" s="2" t="str">
        <f t="shared" si="37"/>
        <v>1</v>
      </c>
      <c r="C1217" s="2" t="str">
        <f>J1217&amp;COUNTIF($J$3:J1217,J1217)</f>
        <v>0470</v>
      </c>
      <c r="D1217" s="51" t="str">
        <f>STEP①【データ貼付】!D1216&amp;STEP①【データ貼付】!E1216</f>
        <v/>
      </c>
      <c r="E1217" s="16">
        <f>STEP①【データ貼付】!G1216+ROW()/1000000</f>
        <v>1.217E-3</v>
      </c>
      <c r="F1217" s="2">
        <f t="shared" si="38"/>
        <v>1</v>
      </c>
      <c r="G1217" s="2">
        <f>STEP①【データ貼付】!A1216</f>
        <v>0</v>
      </c>
      <c r="H1217" s="2">
        <f>STEP①【データ貼付】!B1216</f>
        <v>0</v>
      </c>
      <c r="I1217" s="49">
        <f>STEP①【データ貼付】!C1216</f>
        <v>0</v>
      </c>
      <c r="J1217" s="2">
        <f>STEP①【データ貼付】!F1216</f>
        <v>0</v>
      </c>
      <c r="K1217" s="2">
        <f>STEP①【データ貼付】!G1216</f>
        <v>0</v>
      </c>
      <c r="L1217" s="2">
        <f>STEP①【データ貼付】!H1216</f>
        <v>0</v>
      </c>
      <c r="M1217" s="2">
        <f>STEP①【データ貼付】!I1216</f>
        <v>0</v>
      </c>
      <c r="N1217" s="2">
        <f>STEP①【データ貼付】!J1216</f>
        <v>0</v>
      </c>
      <c r="O1217" s="2">
        <f>STEP①【データ貼付】!K1216</f>
        <v>0</v>
      </c>
    </row>
    <row r="1218" spans="2:15" x14ac:dyDescent="0.15">
      <c r="B1218" s="2" t="str">
        <f t="shared" si="37"/>
        <v>1</v>
      </c>
      <c r="C1218" s="2" t="str">
        <f>J1218&amp;COUNTIF($J$3:J1218,J1218)</f>
        <v>0471</v>
      </c>
      <c r="D1218" s="51" t="str">
        <f>STEP①【データ貼付】!D1217&amp;STEP①【データ貼付】!E1217</f>
        <v/>
      </c>
      <c r="E1218" s="16">
        <f>STEP①【データ貼付】!G1217+ROW()/1000000</f>
        <v>1.2179999999999999E-3</v>
      </c>
      <c r="F1218" s="2">
        <f t="shared" si="38"/>
        <v>1</v>
      </c>
      <c r="G1218" s="2">
        <f>STEP①【データ貼付】!A1217</f>
        <v>0</v>
      </c>
      <c r="H1218" s="2">
        <f>STEP①【データ貼付】!B1217</f>
        <v>0</v>
      </c>
      <c r="I1218" s="49">
        <f>STEP①【データ貼付】!C1217</f>
        <v>0</v>
      </c>
      <c r="J1218" s="2">
        <f>STEP①【データ貼付】!F1217</f>
        <v>0</v>
      </c>
      <c r="K1218" s="2">
        <f>STEP①【データ貼付】!G1217</f>
        <v>0</v>
      </c>
      <c r="L1218" s="2">
        <f>STEP①【データ貼付】!H1217</f>
        <v>0</v>
      </c>
      <c r="M1218" s="2">
        <f>STEP①【データ貼付】!I1217</f>
        <v>0</v>
      </c>
      <c r="N1218" s="2">
        <f>STEP①【データ貼付】!J1217</f>
        <v>0</v>
      </c>
      <c r="O1218" s="2">
        <f>STEP①【データ貼付】!K1217</f>
        <v>0</v>
      </c>
    </row>
    <row r="1219" spans="2:15" x14ac:dyDescent="0.15">
      <c r="B1219" s="2" t="str">
        <f t="shared" si="37"/>
        <v>1</v>
      </c>
      <c r="C1219" s="2" t="str">
        <f>J1219&amp;COUNTIF($J$3:J1219,J1219)</f>
        <v>0472</v>
      </c>
      <c r="D1219" s="51" t="str">
        <f>STEP①【データ貼付】!D1218&amp;STEP①【データ貼付】!E1218</f>
        <v/>
      </c>
      <c r="E1219" s="16">
        <f>STEP①【データ貼付】!G1218+ROW()/1000000</f>
        <v>1.219E-3</v>
      </c>
      <c r="F1219" s="2">
        <f t="shared" si="38"/>
        <v>1</v>
      </c>
      <c r="G1219" s="2">
        <f>STEP①【データ貼付】!A1218</f>
        <v>0</v>
      </c>
      <c r="H1219" s="2">
        <f>STEP①【データ貼付】!B1218</f>
        <v>0</v>
      </c>
      <c r="I1219" s="49">
        <f>STEP①【データ貼付】!C1218</f>
        <v>0</v>
      </c>
      <c r="J1219" s="2">
        <f>STEP①【データ貼付】!F1218</f>
        <v>0</v>
      </c>
      <c r="K1219" s="2">
        <f>STEP①【データ貼付】!G1218</f>
        <v>0</v>
      </c>
      <c r="L1219" s="2">
        <f>STEP①【データ貼付】!H1218</f>
        <v>0</v>
      </c>
      <c r="M1219" s="2">
        <f>STEP①【データ貼付】!I1218</f>
        <v>0</v>
      </c>
      <c r="N1219" s="2">
        <f>STEP①【データ貼付】!J1218</f>
        <v>0</v>
      </c>
      <c r="O1219" s="2">
        <f>STEP①【データ貼付】!K1218</f>
        <v>0</v>
      </c>
    </row>
    <row r="1220" spans="2:15" x14ac:dyDescent="0.15">
      <c r="B1220" s="2" t="str">
        <f t="shared" ref="B1220:B1283" si="39">D1220&amp;F1220</f>
        <v>1</v>
      </c>
      <c r="C1220" s="2" t="str">
        <f>J1220&amp;COUNTIF($J$3:J1220,J1220)</f>
        <v>0473</v>
      </c>
      <c r="D1220" s="51" t="str">
        <f>STEP①【データ貼付】!D1219&amp;STEP①【データ貼付】!E1219</f>
        <v/>
      </c>
      <c r="E1220" s="16">
        <f>STEP①【データ貼付】!G1219+ROW()/1000000</f>
        <v>1.2199999999999999E-3</v>
      </c>
      <c r="F1220" s="2">
        <f t="shared" ref="F1220:F1283" si="40">SUMPRODUCT(($D$3:$D$685=D1220)*($E$3:$E$685&gt;E1220))+1</f>
        <v>1</v>
      </c>
      <c r="G1220" s="2">
        <f>STEP①【データ貼付】!A1219</f>
        <v>0</v>
      </c>
      <c r="H1220" s="2">
        <f>STEP①【データ貼付】!B1219</f>
        <v>0</v>
      </c>
      <c r="I1220" s="49">
        <f>STEP①【データ貼付】!C1219</f>
        <v>0</v>
      </c>
      <c r="J1220" s="2">
        <f>STEP①【データ貼付】!F1219</f>
        <v>0</v>
      </c>
      <c r="K1220" s="2">
        <f>STEP①【データ貼付】!G1219</f>
        <v>0</v>
      </c>
      <c r="L1220" s="2">
        <f>STEP①【データ貼付】!H1219</f>
        <v>0</v>
      </c>
      <c r="M1220" s="2">
        <f>STEP①【データ貼付】!I1219</f>
        <v>0</v>
      </c>
      <c r="N1220" s="2">
        <f>STEP①【データ貼付】!J1219</f>
        <v>0</v>
      </c>
      <c r="O1220" s="2">
        <f>STEP①【データ貼付】!K1219</f>
        <v>0</v>
      </c>
    </row>
    <row r="1221" spans="2:15" x14ac:dyDescent="0.15">
      <c r="B1221" s="2" t="str">
        <f t="shared" si="39"/>
        <v>1</v>
      </c>
      <c r="C1221" s="2" t="str">
        <f>J1221&amp;COUNTIF($J$3:J1221,J1221)</f>
        <v>0474</v>
      </c>
      <c r="D1221" s="51" t="str">
        <f>STEP①【データ貼付】!D1220&amp;STEP①【データ貼付】!E1220</f>
        <v/>
      </c>
      <c r="E1221" s="16">
        <f>STEP①【データ貼付】!G1220+ROW()/1000000</f>
        <v>1.2210000000000001E-3</v>
      </c>
      <c r="F1221" s="2">
        <f t="shared" si="40"/>
        <v>1</v>
      </c>
      <c r="G1221" s="2">
        <f>STEP①【データ貼付】!A1220</f>
        <v>0</v>
      </c>
      <c r="H1221" s="2">
        <f>STEP①【データ貼付】!B1220</f>
        <v>0</v>
      </c>
      <c r="I1221" s="49">
        <f>STEP①【データ貼付】!C1220</f>
        <v>0</v>
      </c>
      <c r="J1221" s="2">
        <f>STEP①【データ貼付】!F1220</f>
        <v>0</v>
      </c>
      <c r="K1221" s="2">
        <f>STEP①【データ貼付】!G1220</f>
        <v>0</v>
      </c>
      <c r="L1221" s="2">
        <f>STEP①【データ貼付】!H1220</f>
        <v>0</v>
      </c>
      <c r="M1221" s="2">
        <f>STEP①【データ貼付】!I1220</f>
        <v>0</v>
      </c>
      <c r="N1221" s="2">
        <f>STEP①【データ貼付】!J1220</f>
        <v>0</v>
      </c>
      <c r="O1221" s="2">
        <f>STEP①【データ貼付】!K1220</f>
        <v>0</v>
      </c>
    </row>
    <row r="1222" spans="2:15" x14ac:dyDescent="0.15">
      <c r="B1222" s="2" t="str">
        <f t="shared" si="39"/>
        <v>1</v>
      </c>
      <c r="C1222" s="2" t="str">
        <f>J1222&amp;COUNTIF($J$3:J1222,J1222)</f>
        <v>0475</v>
      </c>
      <c r="D1222" s="51" t="str">
        <f>STEP①【データ貼付】!D1221&amp;STEP①【データ貼付】!E1221</f>
        <v/>
      </c>
      <c r="E1222" s="16">
        <f>STEP①【データ貼付】!G1221+ROW()/1000000</f>
        <v>1.222E-3</v>
      </c>
      <c r="F1222" s="2">
        <f t="shared" si="40"/>
        <v>1</v>
      </c>
      <c r="G1222" s="2">
        <f>STEP①【データ貼付】!A1221</f>
        <v>0</v>
      </c>
      <c r="H1222" s="2">
        <f>STEP①【データ貼付】!B1221</f>
        <v>0</v>
      </c>
      <c r="I1222" s="49">
        <f>STEP①【データ貼付】!C1221</f>
        <v>0</v>
      </c>
      <c r="J1222" s="2">
        <f>STEP①【データ貼付】!F1221</f>
        <v>0</v>
      </c>
      <c r="K1222" s="2">
        <f>STEP①【データ貼付】!G1221</f>
        <v>0</v>
      </c>
      <c r="L1222" s="2">
        <f>STEP①【データ貼付】!H1221</f>
        <v>0</v>
      </c>
      <c r="M1222" s="2">
        <f>STEP①【データ貼付】!I1221</f>
        <v>0</v>
      </c>
      <c r="N1222" s="2">
        <f>STEP①【データ貼付】!J1221</f>
        <v>0</v>
      </c>
      <c r="O1222" s="2">
        <f>STEP①【データ貼付】!K1221</f>
        <v>0</v>
      </c>
    </row>
    <row r="1223" spans="2:15" x14ac:dyDescent="0.15">
      <c r="B1223" s="2" t="str">
        <f t="shared" si="39"/>
        <v>1</v>
      </c>
      <c r="C1223" s="2" t="str">
        <f>J1223&amp;COUNTIF($J$3:J1223,J1223)</f>
        <v>0476</v>
      </c>
      <c r="D1223" s="51" t="str">
        <f>STEP①【データ貼付】!D1222&amp;STEP①【データ貼付】!E1222</f>
        <v/>
      </c>
      <c r="E1223" s="16">
        <f>STEP①【データ貼付】!G1222+ROW()/1000000</f>
        <v>1.2229999999999999E-3</v>
      </c>
      <c r="F1223" s="2">
        <f t="shared" si="40"/>
        <v>1</v>
      </c>
      <c r="G1223" s="2">
        <f>STEP①【データ貼付】!A1222</f>
        <v>0</v>
      </c>
      <c r="H1223" s="2">
        <f>STEP①【データ貼付】!B1222</f>
        <v>0</v>
      </c>
      <c r="I1223" s="49">
        <f>STEP①【データ貼付】!C1222</f>
        <v>0</v>
      </c>
      <c r="J1223" s="2">
        <f>STEP①【データ貼付】!F1222</f>
        <v>0</v>
      </c>
      <c r="K1223" s="2">
        <f>STEP①【データ貼付】!G1222</f>
        <v>0</v>
      </c>
      <c r="L1223" s="2">
        <f>STEP①【データ貼付】!H1222</f>
        <v>0</v>
      </c>
      <c r="M1223" s="2">
        <f>STEP①【データ貼付】!I1222</f>
        <v>0</v>
      </c>
      <c r="N1223" s="2">
        <f>STEP①【データ貼付】!J1222</f>
        <v>0</v>
      </c>
      <c r="O1223" s="2">
        <f>STEP①【データ貼付】!K1222</f>
        <v>0</v>
      </c>
    </row>
    <row r="1224" spans="2:15" x14ac:dyDescent="0.15">
      <c r="B1224" s="2" t="str">
        <f t="shared" si="39"/>
        <v>1</v>
      </c>
      <c r="C1224" s="2" t="str">
        <f>J1224&amp;COUNTIF($J$3:J1224,J1224)</f>
        <v>0477</v>
      </c>
      <c r="D1224" s="51" t="str">
        <f>STEP①【データ貼付】!D1223&amp;STEP①【データ貼付】!E1223</f>
        <v/>
      </c>
      <c r="E1224" s="16">
        <f>STEP①【データ貼付】!G1223+ROW()/1000000</f>
        <v>1.224E-3</v>
      </c>
      <c r="F1224" s="2">
        <f t="shared" si="40"/>
        <v>1</v>
      </c>
      <c r="G1224" s="2">
        <f>STEP①【データ貼付】!A1223</f>
        <v>0</v>
      </c>
      <c r="H1224" s="2">
        <f>STEP①【データ貼付】!B1223</f>
        <v>0</v>
      </c>
      <c r="I1224" s="49">
        <f>STEP①【データ貼付】!C1223</f>
        <v>0</v>
      </c>
      <c r="J1224" s="2">
        <f>STEP①【データ貼付】!F1223</f>
        <v>0</v>
      </c>
      <c r="K1224" s="2">
        <f>STEP①【データ貼付】!G1223</f>
        <v>0</v>
      </c>
      <c r="L1224" s="2">
        <f>STEP①【データ貼付】!H1223</f>
        <v>0</v>
      </c>
      <c r="M1224" s="2">
        <f>STEP①【データ貼付】!I1223</f>
        <v>0</v>
      </c>
      <c r="N1224" s="2">
        <f>STEP①【データ貼付】!J1223</f>
        <v>0</v>
      </c>
      <c r="O1224" s="2">
        <f>STEP①【データ貼付】!K1223</f>
        <v>0</v>
      </c>
    </row>
    <row r="1225" spans="2:15" x14ac:dyDescent="0.15">
      <c r="B1225" s="2" t="str">
        <f t="shared" si="39"/>
        <v>1</v>
      </c>
      <c r="C1225" s="2" t="str">
        <f>J1225&amp;COUNTIF($J$3:J1225,J1225)</f>
        <v>0478</v>
      </c>
      <c r="D1225" s="51" t="str">
        <f>STEP①【データ貼付】!D1224&amp;STEP①【データ貼付】!E1224</f>
        <v/>
      </c>
      <c r="E1225" s="16">
        <f>STEP①【データ貼付】!G1224+ROW()/1000000</f>
        <v>1.225E-3</v>
      </c>
      <c r="F1225" s="2">
        <f t="shared" si="40"/>
        <v>1</v>
      </c>
      <c r="G1225" s="2">
        <f>STEP①【データ貼付】!A1224</f>
        <v>0</v>
      </c>
      <c r="H1225" s="2">
        <f>STEP①【データ貼付】!B1224</f>
        <v>0</v>
      </c>
      <c r="I1225" s="49">
        <f>STEP①【データ貼付】!C1224</f>
        <v>0</v>
      </c>
      <c r="J1225" s="2">
        <f>STEP①【データ貼付】!F1224</f>
        <v>0</v>
      </c>
      <c r="K1225" s="2">
        <f>STEP①【データ貼付】!G1224</f>
        <v>0</v>
      </c>
      <c r="L1225" s="2">
        <f>STEP①【データ貼付】!H1224</f>
        <v>0</v>
      </c>
      <c r="M1225" s="2">
        <f>STEP①【データ貼付】!I1224</f>
        <v>0</v>
      </c>
      <c r="N1225" s="2">
        <f>STEP①【データ貼付】!J1224</f>
        <v>0</v>
      </c>
      <c r="O1225" s="2">
        <f>STEP①【データ貼付】!K1224</f>
        <v>0</v>
      </c>
    </row>
    <row r="1226" spans="2:15" x14ac:dyDescent="0.15">
      <c r="B1226" s="2" t="str">
        <f t="shared" si="39"/>
        <v>1</v>
      </c>
      <c r="C1226" s="2" t="str">
        <f>J1226&amp;COUNTIF($J$3:J1226,J1226)</f>
        <v>0479</v>
      </c>
      <c r="D1226" s="51" t="str">
        <f>STEP①【データ貼付】!D1225&amp;STEP①【データ貼付】!E1225</f>
        <v/>
      </c>
      <c r="E1226" s="16">
        <f>STEP①【データ貼付】!G1225+ROW()/1000000</f>
        <v>1.2260000000000001E-3</v>
      </c>
      <c r="F1226" s="2">
        <f t="shared" si="40"/>
        <v>1</v>
      </c>
      <c r="G1226" s="2">
        <f>STEP①【データ貼付】!A1225</f>
        <v>0</v>
      </c>
      <c r="H1226" s="2">
        <f>STEP①【データ貼付】!B1225</f>
        <v>0</v>
      </c>
      <c r="I1226" s="49">
        <f>STEP①【データ貼付】!C1225</f>
        <v>0</v>
      </c>
      <c r="J1226" s="2">
        <f>STEP①【データ貼付】!F1225</f>
        <v>0</v>
      </c>
      <c r="K1226" s="2">
        <f>STEP①【データ貼付】!G1225</f>
        <v>0</v>
      </c>
      <c r="L1226" s="2">
        <f>STEP①【データ貼付】!H1225</f>
        <v>0</v>
      </c>
      <c r="M1226" s="2">
        <f>STEP①【データ貼付】!I1225</f>
        <v>0</v>
      </c>
      <c r="N1226" s="2">
        <f>STEP①【データ貼付】!J1225</f>
        <v>0</v>
      </c>
      <c r="O1226" s="2">
        <f>STEP①【データ貼付】!K1225</f>
        <v>0</v>
      </c>
    </row>
    <row r="1227" spans="2:15" x14ac:dyDescent="0.15">
      <c r="B1227" s="2" t="str">
        <f t="shared" si="39"/>
        <v>1</v>
      </c>
      <c r="C1227" s="2" t="str">
        <f>J1227&amp;COUNTIF($J$3:J1227,J1227)</f>
        <v>0480</v>
      </c>
      <c r="D1227" s="51" t="str">
        <f>STEP①【データ貼付】!D1226&amp;STEP①【データ貼付】!E1226</f>
        <v/>
      </c>
      <c r="E1227" s="16">
        <f>STEP①【データ貼付】!G1226+ROW()/1000000</f>
        <v>1.227E-3</v>
      </c>
      <c r="F1227" s="2">
        <f t="shared" si="40"/>
        <v>1</v>
      </c>
      <c r="G1227" s="2">
        <f>STEP①【データ貼付】!A1226</f>
        <v>0</v>
      </c>
      <c r="H1227" s="2">
        <f>STEP①【データ貼付】!B1226</f>
        <v>0</v>
      </c>
      <c r="I1227" s="49">
        <f>STEP①【データ貼付】!C1226</f>
        <v>0</v>
      </c>
      <c r="J1227" s="2">
        <f>STEP①【データ貼付】!F1226</f>
        <v>0</v>
      </c>
      <c r="K1227" s="2">
        <f>STEP①【データ貼付】!G1226</f>
        <v>0</v>
      </c>
      <c r="L1227" s="2">
        <f>STEP①【データ貼付】!H1226</f>
        <v>0</v>
      </c>
      <c r="M1227" s="2">
        <f>STEP①【データ貼付】!I1226</f>
        <v>0</v>
      </c>
      <c r="N1227" s="2">
        <f>STEP①【データ貼付】!J1226</f>
        <v>0</v>
      </c>
      <c r="O1227" s="2">
        <f>STEP①【データ貼付】!K1226</f>
        <v>0</v>
      </c>
    </row>
    <row r="1228" spans="2:15" x14ac:dyDescent="0.15">
      <c r="B1228" s="2" t="str">
        <f t="shared" si="39"/>
        <v>1</v>
      </c>
      <c r="C1228" s="2" t="str">
        <f>J1228&amp;COUNTIF($J$3:J1228,J1228)</f>
        <v>0481</v>
      </c>
      <c r="D1228" s="51" t="str">
        <f>STEP①【データ貼付】!D1227&amp;STEP①【データ貼付】!E1227</f>
        <v/>
      </c>
      <c r="E1228" s="16">
        <f>STEP①【データ貼付】!G1227+ROW()/1000000</f>
        <v>1.2279999999999999E-3</v>
      </c>
      <c r="F1228" s="2">
        <f t="shared" si="40"/>
        <v>1</v>
      </c>
      <c r="G1228" s="2">
        <f>STEP①【データ貼付】!A1227</f>
        <v>0</v>
      </c>
      <c r="H1228" s="2">
        <f>STEP①【データ貼付】!B1227</f>
        <v>0</v>
      </c>
      <c r="I1228" s="49">
        <f>STEP①【データ貼付】!C1227</f>
        <v>0</v>
      </c>
      <c r="J1228" s="2">
        <f>STEP①【データ貼付】!F1227</f>
        <v>0</v>
      </c>
      <c r="K1228" s="2">
        <f>STEP①【データ貼付】!G1227</f>
        <v>0</v>
      </c>
      <c r="L1228" s="2">
        <f>STEP①【データ貼付】!H1227</f>
        <v>0</v>
      </c>
      <c r="M1228" s="2">
        <f>STEP①【データ貼付】!I1227</f>
        <v>0</v>
      </c>
      <c r="N1228" s="2">
        <f>STEP①【データ貼付】!J1227</f>
        <v>0</v>
      </c>
      <c r="O1228" s="2">
        <f>STEP①【データ貼付】!K1227</f>
        <v>0</v>
      </c>
    </row>
    <row r="1229" spans="2:15" x14ac:dyDescent="0.15">
      <c r="B1229" s="2" t="str">
        <f t="shared" si="39"/>
        <v>1</v>
      </c>
      <c r="C1229" s="2" t="str">
        <f>J1229&amp;COUNTIF($J$3:J1229,J1229)</f>
        <v>0482</v>
      </c>
      <c r="D1229" s="51" t="str">
        <f>STEP①【データ貼付】!D1228&amp;STEP①【データ貼付】!E1228</f>
        <v/>
      </c>
      <c r="E1229" s="16">
        <f>STEP①【データ貼付】!G1228+ROW()/1000000</f>
        <v>1.2290000000000001E-3</v>
      </c>
      <c r="F1229" s="2">
        <f t="shared" si="40"/>
        <v>1</v>
      </c>
      <c r="G1229" s="2">
        <f>STEP①【データ貼付】!A1228</f>
        <v>0</v>
      </c>
      <c r="H1229" s="2">
        <f>STEP①【データ貼付】!B1228</f>
        <v>0</v>
      </c>
      <c r="I1229" s="49">
        <f>STEP①【データ貼付】!C1228</f>
        <v>0</v>
      </c>
      <c r="J1229" s="2">
        <f>STEP①【データ貼付】!F1228</f>
        <v>0</v>
      </c>
      <c r="K1229" s="2">
        <f>STEP①【データ貼付】!G1228</f>
        <v>0</v>
      </c>
      <c r="L1229" s="2">
        <f>STEP①【データ貼付】!H1228</f>
        <v>0</v>
      </c>
      <c r="M1229" s="2">
        <f>STEP①【データ貼付】!I1228</f>
        <v>0</v>
      </c>
      <c r="N1229" s="2">
        <f>STEP①【データ貼付】!J1228</f>
        <v>0</v>
      </c>
      <c r="O1229" s="2">
        <f>STEP①【データ貼付】!K1228</f>
        <v>0</v>
      </c>
    </row>
    <row r="1230" spans="2:15" x14ac:dyDescent="0.15">
      <c r="B1230" s="2" t="str">
        <f t="shared" si="39"/>
        <v>1</v>
      </c>
      <c r="C1230" s="2" t="str">
        <f>J1230&amp;COUNTIF($J$3:J1230,J1230)</f>
        <v>0483</v>
      </c>
      <c r="D1230" s="51" t="str">
        <f>STEP①【データ貼付】!D1229&amp;STEP①【データ貼付】!E1229</f>
        <v/>
      </c>
      <c r="E1230" s="16">
        <f>STEP①【データ貼付】!G1229+ROW()/1000000</f>
        <v>1.23E-3</v>
      </c>
      <c r="F1230" s="2">
        <f t="shared" si="40"/>
        <v>1</v>
      </c>
      <c r="G1230" s="2">
        <f>STEP①【データ貼付】!A1229</f>
        <v>0</v>
      </c>
      <c r="H1230" s="2">
        <f>STEP①【データ貼付】!B1229</f>
        <v>0</v>
      </c>
      <c r="I1230" s="49">
        <f>STEP①【データ貼付】!C1229</f>
        <v>0</v>
      </c>
      <c r="J1230" s="2">
        <f>STEP①【データ貼付】!F1229</f>
        <v>0</v>
      </c>
      <c r="K1230" s="2">
        <f>STEP①【データ貼付】!G1229</f>
        <v>0</v>
      </c>
      <c r="L1230" s="2">
        <f>STEP①【データ貼付】!H1229</f>
        <v>0</v>
      </c>
      <c r="M1230" s="2">
        <f>STEP①【データ貼付】!I1229</f>
        <v>0</v>
      </c>
      <c r="N1230" s="2">
        <f>STEP①【データ貼付】!J1229</f>
        <v>0</v>
      </c>
      <c r="O1230" s="2">
        <f>STEP①【データ貼付】!K1229</f>
        <v>0</v>
      </c>
    </row>
    <row r="1231" spans="2:15" x14ac:dyDescent="0.15">
      <c r="B1231" s="2" t="str">
        <f t="shared" si="39"/>
        <v>1</v>
      </c>
      <c r="C1231" s="2" t="str">
        <f>J1231&amp;COUNTIF($J$3:J1231,J1231)</f>
        <v>0484</v>
      </c>
      <c r="D1231" s="51" t="str">
        <f>STEP①【データ貼付】!D1230&amp;STEP①【データ貼付】!E1230</f>
        <v/>
      </c>
      <c r="E1231" s="16">
        <f>STEP①【データ貼付】!G1230+ROW()/1000000</f>
        <v>1.2310000000000001E-3</v>
      </c>
      <c r="F1231" s="2">
        <f t="shared" si="40"/>
        <v>1</v>
      </c>
      <c r="G1231" s="2">
        <f>STEP①【データ貼付】!A1230</f>
        <v>0</v>
      </c>
      <c r="H1231" s="2">
        <f>STEP①【データ貼付】!B1230</f>
        <v>0</v>
      </c>
      <c r="I1231" s="49">
        <f>STEP①【データ貼付】!C1230</f>
        <v>0</v>
      </c>
      <c r="J1231" s="2">
        <f>STEP①【データ貼付】!F1230</f>
        <v>0</v>
      </c>
      <c r="K1231" s="2">
        <f>STEP①【データ貼付】!G1230</f>
        <v>0</v>
      </c>
      <c r="L1231" s="2">
        <f>STEP①【データ貼付】!H1230</f>
        <v>0</v>
      </c>
      <c r="M1231" s="2">
        <f>STEP①【データ貼付】!I1230</f>
        <v>0</v>
      </c>
      <c r="N1231" s="2">
        <f>STEP①【データ貼付】!J1230</f>
        <v>0</v>
      </c>
      <c r="O1231" s="2">
        <f>STEP①【データ貼付】!K1230</f>
        <v>0</v>
      </c>
    </row>
    <row r="1232" spans="2:15" x14ac:dyDescent="0.15">
      <c r="B1232" s="2" t="str">
        <f t="shared" si="39"/>
        <v>1</v>
      </c>
      <c r="C1232" s="2" t="str">
        <f>J1232&amp;COUNTIF($J$3:J1232,J1232)</f>
        <v>0485</v>
      </c>
      <c r="D1232" s="51" t="str">
        <f>STEP①【データ貼付】!D1231&amp;STEP①【データ貼付】!E1231</f>
        <v/>
      </c>
      <c r="E1232" s="16">
        <f>STEP①【データ貼付】!G1231+ROW()/1000000</f>
        <v>1.232E-3</v>
      </c>
      <c r="F1232" s="2">
        <f t="shared" si="40"/>
        <v>1</v>
      </c>
      <c r="G1232" s="2">
        <f>STEP①【データ貼付】!A1231</f>
        <v>0</v>
      </c>
      <c r="H1232" s="2">
        <f>STEP①【データ貼付】!B1231</f>
        <v>0</v>
      </c>
      <c r="I1232" s="49">
        <f>STEP①【データ貼付】!C1231</f>
        <v>0</v>
      </c>
      <c r="J1232" s="2">
        <f>STEP①【データ貼付】!F1231</f>
        <v>0</v>
      </c>
      <c r="K1232" s="2">
        <f>STEP①【データ貼付】!G1231</f>
        <v>0</v>
      </c>
      <c r="L1232" s="2">
        <f>STEP①【データ貼付】!H1231</f>
        <v>0</v>
      </c>
      <c r="M1232" s="2">
        <f>STEP①【データ貼付】!I1231</f>
        <v>0</v>
      </c>
      <c r="N1232" s="2">
        <f>STEP①【データ貼付】!J1231</f>
        <v>0</v>
      </c>
      <c r="O1232" s="2">
        <f>STEP①【データ貼付】!K1231</f>
        <v>0</v>
      </c>
    </row>
    <row r="1233" spans="2:15" x14ac:dyDescent="0.15">
      <c r="B1233" s="2" t="str">
        <f t="shared" si="39"/>
        <v>1</v>
      </c>
      <c r="C1233" s="2" t="str">
        <f>J1233&amp;COUNTIF($J$3:J1233,J1233)</f>
        <v>0486</v>
      </c>
      <c r="D1233" s="51" t="str">
        <f>STEP①【データ貼付】!D1232&amp;STEP①【データ貼付】!E1232</f>
        <v/>
      </c>
      <c r="E1233" s="16">
        <f>STEP①【データ貼付】!G1232+ROW()/1000000</f>
        <v>1.2329999999999999E-3</v>
      </c>
      <c r="F1233" s="2">
        <f t="shared" si="40"/>
        <v>1</v>
      </c>
      <c r="G1233" s="2">
        <f>STEP①【データ貼付】!A1232</f>
        <v>0</v>
      </c>
      <c r="H1233" s="2">
        <f>STEP①【データ貼付】!B1232</f>
        <v>0</v>
      </c>
      <c r="I1233" s="49">
        <f>STEP①【データ貼付】!C1232</f>
        <v>0</v>
      </c>
      <c r="J1233" s="2">
        <f>STEP①【データ貼付】!F1232</f>
        <v>0</v>
      </c>
      <c r="K1233" s="2">
        <f>STEP①【データ貼付】!G1232</f>
        <v>0</v>
      </c>
      <c r="L1233" s="2">
        <f>STEP①【データ貼付】!H1232</f>
        <v>0</v>
      </c>
      <c r="M1233" s="2">
        <f>STEP①【データ貼付】!I1232</f>
        <v>0</v>
      </c>
      <c r="N1233" s="2">
        <f>STEP①【データ貼付】!J1232</f>
        <v>0</v>
      </c>
      <c r="O1233" s="2">
        <f>STEP①【データ貼付】!K1232</f>
        <v>0</v>
      </c>
    </row>
    <row r="1234" spans="2:15" x14ac:dyDescent="0.15">
      <c r="B1234" s="2" t="str">
        <f t="shared" si="39"/>
        <v>1</v>
      </c>
      <c r="C1234" s="2" t="str">
        <f>J1234&amp;COUNTIF($J$3:J1234,J1234)</f>
        <v>0487</v>
      </c>
      <c r="D1234" s="51" t="str">
        <f>STEP①【データ貼付】!D1233&amp;STEP①【データ貼付】!E1233</f>
        <v/>
      </c>
      <c r="E1234" s="16">
        <f>STEP①【データ貼付】!G1233+ROW()/1000000</f>
        <v>1.2340000000000001E-3</v>
      </c>
      <c r="F1234" s="2">
        <f t="shared" si="40"/>
        <v>1</v>
      </c>
      <c r="G1234" s="2">
        <f>STEP①【データ貼付】!A1233</f>
        <v>0</v>
      </c>
      <c r="H1234" s="2">
        <f>STEP①【データ貼付】!B1233</f>
        <v>0</v>
      </c>
      <c r="I1234" s="49">
        <f>STEP①【データ貼付】!C1233</f>
        <v>0</v>
      </c>
      <c r="J1234" s="2">
        <f>STEP①【データ貼付】!F1233</f>
        <v>0</v>
      </c>
      <c r="K1234" s="2">
        <f>STEP①【データ貼付】!G1233</f>
        <v>0</v>
      </c>
      <c r="L1234" s="2">
        <f>STEP①【データ貼付】!H1233</f>
        <v>0</v>
      </c>
      <c r="M1234" s="2">
        <f>STEP①【データ貼付】!I1233</f>
        <v>0</v>
      </c>
      <c r="N1234" s="2">
        <f>STEP①【データ貼付】!J1233</f>
        <v>0</v>
      </c>
      <c r="O1234" s="2">
        <f>STEP①【データ貼付】!K1233</f>
        <v>0</v>
      </c>
    </row>
    <row r="1235" spans="2:15" x14ac:dyDescent="0.15">
      <c r="B1235" s="2" t="str">
        <f t="shared" si="39"/>
        <v>1</v>
      </c>
      <c r="C1235" s="2" t="str">
        <f>J1235&amp;COUNTIF($J$3:J1235,J1235)</f>
        <v>0488</v>
      </c>
      <c r="D1235" s="51" t="str">
        <f>STEP①【データ貼付】!D1234&amp;STEP①【データ貼付】!E1234</f>
        <v/>
      </c>
      <c r="E1235" s="16">
        <f>STEP①【データ貼付】!G1234+ROW()/1000000</f>
        <v>1.235E-3</v>
      </c>
      <c r="F1235" s="2">
        <f t="shared" si="40"/>
        <v>1</v>
      </c>
      <c r="G1235" s="2">
        <f>STEP①【データ貼付】!A1234</f>
        <v>0</v>
      </c>
      <c r="H1235" s="2">
        <f>STEP①【データ貼付】!B1234</f>
        <v>0</v>
      </c>
      <c r="I1235" s="49">
        <f>STEP①【データ貼付】!C1234</f>
        <v>0</v>
      </c>
      <c r="J1235" s="2">
        <f>STEP①【データ貼付】!F1234</f>
        <v>0</v>
      </c>
      <c r="K1235" s="2">
        <f>STEP①【データ貼付】!G1234</f>
        <v>0</v>
      </c>
      <c r="L1235" s="2">
        <f>STEP①【データ貼付】!H1234</f>
        <v>0</v>
      </c>
      <c r="M1235" s="2">
        <f>STEP①【データ貼付】!I1234</f>
        <v>0</v>
      </c>
      <c r="N1235" s="2">
        <f>STEP①【データ貼付】!J1234</f>
        <v>0</v>
      </c>
      <c r="O1235" s="2">
        <f>STEP①【データ貼付】!K1234</f>
        <v>0</v>
      </c>
    </row>
    <row r="1236" spans="2:15" x14ac:dyDescent="0.15">
      <c r="B1236" s="2" t="str">
        <f t="shared" si="39"/>
        <v>1</v>
      </c>
      <c r="C1236" s="2" t="str">
        <f>J1236&amp;COUNTIF($J$3:J1236,J1236)</f>
        <v>0489</v>
      </c>
      <c r="D1236" s="51" t="str">
        <f>STEP①【データ貼付】!D1235&amp;STEP①【データ貼付】!E1235</f>
        <v/>
      </c>
      <c r="E1236" s="16">
        <f>STEP①【データ貼付】!G1235+ROW()/1000000</f>
        <v>1.2359999999999999E-3</v>
      </c>
      <c r="F1236" s="2">
        <f t="shared" si="40"/>
        <v>1</v>
      </c>
      <c r="G1236" s="2">
        <f>STEP①【データ貼付】!A1235</f>
        <v>0</v>
      </c>
      <c r="H1236" s="2">
        <f>STEP①【データ貼付】!B1235</f>
        <v>0</v>
      </c>
      <c r="I1236" s="49">
        <f>STEP①【データ貼付】!C1235</f>
        <v>0</v>
      </c>
      <c r="J1236" s="2">
        <f>STEP①【データ貼付】!F1235</f>
        <v>0</v>
      </c>
      <c r="K1236" s="2">
        <f>STEP①【データ貼付】!G1235</f>
        <v>0</v>
      </c>
      <c r="L1236" s="2">
        <f>STEP①【データ貼付】!H1235</f>
        <v>0</v>
      </c>
      <c r="M1236" s="2">
        <f>STEP①【データ貼付】!I1235</f>
        <v>0</v>
      </c>
      <c r="N1236" s="2">
        <f>STEP①【データ貼付】!J1235</f>
        <v>0</v>
      </c>
      <c r="O1236" s="2">
        <f>STEP①【データ貼付】!K1235</f>
        <v>0</v>
      </c>
    </row>
    <row r="1237" spans="2:15" x14ac:dyDescent="0.15">
      <c r="B1237" s="2" t="str">
        <f t="shared" si="39"/>
        <v>1</v>
      </c>
      <c r="C1237" s="2" t="str">
        <f>J1237&amp;COUNTIF($J$3:J1237,J1237)</f>
        <v>0490</v>
      </c>
      <c r="D1237" s="51" t="str">
        <f>STEP①【データ貼付】!D1236&amp;STEP①【データ貼付】!E1236</f>
        <v/>
      </c>
      <c r="E1237" s="16">
        <f>STEP①【データ貼付】!G1236+ROW()/1000000</f>
        <v>1.237E-3</v>
      </c>
      <c r="F1237" s="2">
        <f t="shared" si="40"/>
        <v>1</v>
      </c>
      <c r="G1237" s="2">
        <f>STEP①【データ貼付】!A1236</f>
        <v>0</v>
      </c>
      <c r="H1237" s="2">
        <f>STEP①【データ貼付】!B1236</f>
        <v>0</v>
      </c>
      <c r="I1237" s="49">
        <f>STEP①【データ貼付】!C1236</f>
        <v>0</v>
      </c>
      <c r="J1237" s="2">
        <f>STEP①【データ貼付】!F1236</f>
        <v>0</v>
      </c>
      <c r="K1237" s="2">
        <f>STEP①【データ貼付】!G1236</f>
        <v>0</v>
      </c>
      <c r="L1237" s="2">
        <f>STEP①【データ貼付】!H1236</f>
        <v>0</v>
      </c>
      <c r="M1237" s="2">
        <f>STEP①【データ貼付】!I1236</f>
        <v>0</v>
      </c>
      <c r="N1237" s="2">
        <f>STEP①【データ貼付】!J1236</f>
        <v>0</v>
      </c>
      <c r="O1237" s="2">
        <f>STEP①【データ貼付】!K1236</f>
        <v>0</v>
      </c>
    </row>
    <row r="1238" spans="2:15" x14ac:dyDescent="0.15">
      <c r="B1238" s="2" t="str">
        <f t="shared" si="39"/>
        <v>1</v>
      </c>
      <c r="C1238" s="2" t="str">
        <f>J1238&amp;COUNTIF($J$3:J1238,J1238)</f>
        <v>0491</v>
      </c>
      <c r="D1238" s="51" t="str">
        <f>STEP①【データ貼付】!D1237&amp;STEP①【データ貼付】!E1237</f>
        <v/>
      </c>
      <c r="E1238" s="16">
        <f>STEP①【データ貼付】!G1237+ROW()/1000000</f>
        <v>1.238E-3</v>
      </c>
      <c r="F1238" s="2">
        <f t="shared" si="40"/>
        <v>1</v>
      </c>
      <c r="G1238" s="2">
        <f>STEP①【データ貼付】!A1237</f>
        <v>0</v>
      </c>
      <c r="H1238" s="2">
        <f>STEP①【データ貼付】!B1237</f>
        <v>0</v>
      </c>
      <c r="I1238" s="49">
        <f>STEP①【データ貼付】!C1237</f>
        <v>0</v>
      </c>
      <c r="J1238" s="2">
        <f>STEP①【データ貼付】!F1237</f>
        <v>0</v>
      </c>
      <c r="K1238" s="2">
        <f>STEP①【データ貼付】!G1237</f>
        <v>0</v>
      </c>
      <c r="L1238" s="2">
        <f>STEP①【データ貼付】!H1237</f>
        <v>0</v>
      </c>
      <c r="M1238" s="2">
        <f>STEP①【データ貼付】!I1237</f>
        <v>0</v>
      </c>
      <c r="N1238" s="2">
        <f>STEP①【データ貼付】!J1237</f>
        <v>0</v>
      </c>
      <c r="O1238" s="2">
        <f>STEP①【データ貼付】!K1237</f>
        <v>0</v>
      </c>
    </row>
    <row r="1239" spans="2:15" x14ac:dyDescent="0.15">
      <c r="B1239" s="2" t="str">
        <f t="shared" si="39"/>
        <v>1</v>
      </c>
      <c r="C1239" s="2" t="str">
        <f>J1239&amp;COUNTIF($J$3:J1239,J1239)</f>
        <v>0492</v>
      </c>
      <c r="D1239" s="51" t="str">
        <f>STEP①【データ貼付】!D1238&amp;STEP①【データ貼付】!E1238</f>
        <v/>
      </c>
      <c r="E1239" s="16">
        <f>STEP①【データ貼付】!G1238+ROW()/1000000</f>
        <v>1.2390000000000001E-3</v>
      </c>
      <c r="F1239" s="2">
        <f t="shared" si="40"/>
        <v>1</v>
      </c>
      <c r="G1239" s="2">
        <f>STEP①【データ貼付】!A1238</f>
        <v>0</v>
      </c>
      <c r="H1239" s="2">
        <f>STEP①【データ貼付】!B1238</f>
        <v>0</v>
      </c>
      <c r="I1239" s="49">
        <f>STEP①【データ貼付】!C1238</f>
        <v>0</v>
      </c>
      <c r="J1239" s="2">
        <f>STEP①【データ貼付】!F1238</f>
        <v>0</v>
      </c>
      <c r="K1239" s="2">
        <f>STEP①【データ貼付】!G1238</f>
        <v>0</v>
      </c>
      <c r="L1239" s="2">
        <f>STEP①【データ貼付】!H1238</f>
        <v>0</v>
      </c>
      <c r="M1239" s="2">
        <f>STEP①【データ貼付】!I1238</f>
        <v>0</v>
      </c>
      <c r="N1239" s="2">
        <f>STEP①【データ貼付】!J1238</f>
        <v>0</v>
      </c>
      <c r="O1239" s="2">
        <f>STEP①【データ貼付】!K1238</f>
        <v>0</v>
      </c>
    </row>
    <row r="1240" spans="2:15" x14ac:dyDescent="0.15">
      <c r="B1240" s="2" t="str">
        <f t="shared" si="39"/>
        <v>1</v>
      </c>
      <c r="C1240" s="2" t="str">
        <f>J1240&amp;COUNTIF($J$3:J1240,J1240)</f>
        <v>0493</v>
      </c>
      <c r="D1240" s="51" t="str">
        <f>STEP①【データ貼付】!D1239&amp;STEP①【データ貼付】!E1239</f>
        <v/>
      </c>
      <c r="E1240" s="16">
        <f>STEP①【データ貼付】!G1239+ROW()/1000000</f>
        <v>1.24E-3</v>
      </c>
      <c r="F1240" s="2">
        <f t="shared" si="40"/>
        <v>1</v>
      </c>
      <c r="G1240" s="2">
        <f>STEP①【データ貼付】!A1239</f>
        <v>0</v>
      </c>
      <c r="H1240" s="2">
        <f>STEP①【データ貼付】!B1239</f>
        <v>0</v>
      </c>
      <c r="I1240" s="49">
        <f>STEP①【データ貼付】!C1239</f>
        <v>0</v>
      </c>
      <c r="J1240" s="2">
        <f>STEP①【データ貼付】!F1239</f>
        <v>0</v>
      </c>
      <c r="K1240" s="2">
        <f>STEP①【データ貼付】!G1239</f>
        <v>0</v>
      </c>
      <c r="L1240" s="2">
        <f>STEP①【データ貼付】!H1239</f>
        <v>0</v>
      </c>
      <c r="M1240" s="2">
        <f>STEP①【データ貼付】!I1239</f>
        <v>0</v>
      </c>
      <c r="N1240" s="2">
        <f>STEP①【データ貼付】!J1239</f>
        <v>0</v>
      </c>
      <c r="O1240" s="2">
        <f>STEP①【データ貼付】!K1239</f>
        <v>0</v>
      </c>
    </row>
    <row r="1241" spans="2:15" x14ac:dyDescent="0.15">
      <c r="B1241" s="2" t="str">
        <f t="shared" si="39"/>
        <v>1</v>
      </c>
      <c r="C1241" s="2" t="str">
        <f>J1241&amp;COUNTIF($J$3:J1241,J1241)</f>
        <v>0494</v>
      </c>
      <c r="D1241" s="51" t="str">
        <f>STEP①【データ貼付】!D1240&amp;STEP①【データ貼付】!E1240</f>
        <v/>
      </c>
      <c r="E1241" s="16">
        <f>STEP①【データ貼付】!G1240+ROW()/1000000</f>
        <v>1.2409999999999999E-3</v>
      </c>
      <c r="F1241" s="2">
        <f t="shared" si="40"/>
        <v>1</v>
      </c>
      <c r="G1241" s="2">
        <f>STEP①【データ貼付】!A1240</f>
        <v>0</v>
      </c>
      <c r="H1241" s="2">
        <f>STEP①【データ貼付】!B1240</f>
        <v>0</v>
      </c>
      <c r="I1241" s="49">
        <f>STEP①【データ貼付】!C1240</f>
        <v>0</v>
      </c>
      <c r="J1241" s="2">
        <f>STEP①【データ貼付】!F1240</f>
        <v>0</v>
      </c>
      <c r="K1241" s="2">
        <f>STEP①【データ貼付】!G1240</f>
        <v>0</v>
      </c>
      <c r="L1241" s="2">
        <f>STEP①【データ貼付】!H1240</f>
        <v>0</v>
      </c>
      <c r="M1241" s="2">
        <f>STEP①【データ貼付】!I1240</f>
        <v>0</v>
      </c>
      <c r="N1241" s="2">
        <f>STEP①【データ貼付】!J1240</f>
        <v>0</v>
      </c>
      <c r="O1241" s="2">
        <f>STEP①【データ貼付】!K1240</f>
        <v>0</v>
      </c>
    </row>
    <row r="1242" spans="2:15" x14ac:dyDescent="0.15">
      <c r="B1242" s="2" t="str">
        <f t="shared" si="39"/>
        <v>1</v>
      </c>
      <c r="C1242" s="2" t="str">
        <f>J1242&amp;COUNTIF($J$3:J1242,J1242)</f>
        <v>0495</v>
      </c>
      <c r="D1242" s="51" t="str">
        <f>STEP①【データ貼付】!D1241&amp;STEP①【データ貼付】!E1241</f>
        <v/>
      </c>
      <c r="E1242" s="16">
        <f>STEP①【データ貼付】!G1241+ROW()/1000000</f>
        <v>1.242E-3</v>
      </c>
      <c r="F1242" s="2">
        <f t="shared" si="40"/>
        <v>1</v>
      </c>
      <c r="G1242" s="2">
        <f>STEP①【データ貼付】!A1241</f>
        <v>0</v>
      </c>
      <c r="H1242" s="2">
        <f>STEP①【データ貼付】!B1241</f>
        <v>0</v>
      </c>
      <c r="I1242" s="49">
        <f>STEP①【データ貼付】!C1241</f>
        <v>0</v>
      </c>
      <c r="J1242" s="2">
        <f>STEP①【データ貼付】!F1241</f>
        <v>0</v>
      </c>
      <c r="K1242" s="2">
        <f>STEP①【データ貼付】!G1241</f>
        <v>0</v>
      </c>
      <c r="L1242" s="2">
        <f>STEP①【データ貼付】!H1241</f>
        <v>0</v>
      </c>
      <c r="M1242" s="2">
        <f>STEP①【データ貼付】!I1241</f>
        <v>0</v>
      </c>
      <c r="N1242" s="2">
        <f>STEP①【データ貼付】!J1241</f>
        <v>0</v>
      </c>
      <c r="O1242" s="2">
        <f>STEP①【データ貼付】!K1241</f>
        <v>0</v>
      </c>
    </row>
    <row r="1243" spans="2:15" x14ac:dyDescent="0.15">
      <c r="B1243" s="2" t="str">
        <f t="shared" si="39"/>
        <v>1</v>
      </c>
      <c r="C1243" s="2" t="str">
        <f>J1243&amp;COUNTIF($J$3:J1243,J1243)</f>
        <v>0496</v>
      </c>
      <c r="D1243" s="51" t="str">
        <f>STEP①【データ貼付】!D1242&amp;STEP①【データ貼付】!E1242</f>
        <v/>
      </c>
      <c r="E1243" s="16">
        <f>STEP①【データ貼付】!G1242+ROW()/1000000</f>
        <v>1.243E-3</v>
      </c>
      <c r="F1243" s="2">
        <f t="shared" si="40"/>
        <v>1</v>
      </c>
      <c r="G1243" s="2">
        <f>STEP①【データ貼付】!A1242</f>
        <v>0</v>
      </c>
      <c r="H1243" s="2">
        <f>STEP①【データ貼付】!B1242</f>
        <v>0</v>
      </c>
      <c r="I1243" s="49">
        <f>STEP①【データ貼付】!C1242</f>
        <v>0</v>
      </c>
      <c r="J1243" s="2">
        <f>STEP①【データ貼付】!F1242</f>
        <v>0</v>
      </c>
      <c r="K1243" s="2">
        <f>STEP①【データ貼付】!G1242</f>
        <v>0</v>
      </c>
      <c r="L1243" s="2">
        <f>STEP①【データ貼付】!H1242</f>
        <v>0</v>
      </c>
      <c r="M1243" s="2">
        <f>STEP①【データ貼付】!I1242</f>
        <v>0</v>
      </c>
      <c r="N1243" s="2">
        <f>STEP①【データ貼付】!J1242</f>
        <v>0</v>
      </c>
      <c r="O1243" s="2">
        <f>STEP①【データ貼付】!K1242</f>
        <v>0</v>
      </c>
    </row>
    <row r="1244" spans="2:15" x14ac:dyDescent="0.15">
      <c r="B1244" s="2" t="str">
        <f t="shared" si="39"/>
        <v>1</v>
      </c>
      <c r="C1244" s="2" t="str">
        <f>J1244&amp;COUNTIF($J$3:J1244,J1244)</f>
        <v>0497</v>
      </c>
      <c r="D1244" s="51" t="str">
        <f>STEP①【データ貼付】!D1243&amp;STEP①【データ貼付】!E1243</f>
        <v/>
      </c>
      <c r="E1244" s="16">
        <f>STEP①【データ貼付】!G1243+ROW()/1000000</f>
        <v>1.2440000000000001E-3</v>
      </c>
      <c r="F1244" s="2">
        <f t="shared" si="40"/>
        <v>1</v>
      </c>
      <c r="G1244" s="2">
        <f>STEP①【データ貼付】!A1243</f>
        <v>0</v>
      </c>
      <c r="H1244" s="2">
        <f>STEP①【データ貼付】!B1243</f>
        <v>0</v>
      </c>
      <c r="I1244" s="49">
        <f>STEP①【データ貼付】!C1243</f>
        <v>0</v>
      </c>
      <c r="J1244" s="2">
        <f>STEP①【データ貼付】!F1243</f>
        <v>0</v>
      </c>
      <c r="K1244" s="2">
        <f>STEP①【データ貼付】!G1243</f>
        <v>0</v>
      </c>
      <c r="L1244" s="2">
        <f>STEP①【データ貼付】!H1243</f>
        <v>0</v>
      </c>
      <c r="M1244" s="2">
        <f>STEP①【データ貼付】!I1243</f>
        <v>0</v>
      </c>
      <c r="N1244" s="2">
        <f>STEP①【データ貼付】!J1243</f>
        <v>0</v>
      </c>
      <c r="O1244" s="2">
        <f>STEP①【データ貼付】!K1243</f>
        <v>0</v>
      </c>
    </row>
    <row r="1245" spans="2:15" x14ac:dyDescent="0.15">
      <c r="B1245" s="2" t="str">
        <f t="shared" si="39"/>
        <v>1</v>
      </c>
      <c r="C1245" s="2" t="str">
        <f>J1245&amp;COUNTIF($J$3:J1245,J1245)</f>
        <v>0498</v>
      </c>
      <c r="D1245" s="51" t="str">
        <f>STEP①【データ貼付】!D1244&amp;STEP①【データ貼付】!E1244</f>
        <v/>
      </c>
      <c r="E1245" s="16">
        <f>STEP①【データ貼付】!G1244+ROW()/1000000</f>
        <v>1.245E-3</v>
      </c>
      <c r="F1245" s="2">
        <f t="shared" si="40"/>
        <v>1</v>
      </c>
      <c r="G1245" s="2">
        <f>STEP①【データ貼付】!A1244</f>
        <v>0</v>
      </c>
      <c r="H1245" s="2">
        <f>STEP①【データ貼付】!B1244</f>
        <v>0</v>
      </c>
      <c r="I1245" s="49">
        <f>STEP①【データ貼付】!C1244</f>
        <v>0</v>
      </c>
      <c r="J1245" s="2">
        <f>STEP①【データ貼付】!F1244</f>
        <v>0</v>
      </c>
      <c r="K1245" s="2">
        <f>STEP①【データ貼付】!G1244</f>
        <v>0</v>
      </c>
      <c r="L1245" s="2">
        <f>STEP①【データ貼付】!H1244</f>
        <v>0</v>
      </c>
      <c r="M1245" s="2">
        <f>STEP①【データ貼付】!I1244</f>
        <v>0</v>
      </c>
      <c r="N1245" s="2">
        <f>STEP①【データ貼付】!J1244</f>
        <v>0</v>
      </c>
      <c r="O1245" s="2">
        <f>STEP①【データ貼付】!K1244</f>
        <v>0</v>
      </c>
    </row>
    <row r="1246" spans="2:15" x14ac:dyDescent="0.15">
      <c r="B1246" s="2" t="str">
        <f t="shared" si="39"/>
        <v>1</v>
      </c>
      <c r="C1246" s="2" t="str">
        <f>J1246&amp;COUNTIF($J$3:J1246,J1246)</f>
        <v>0499</v>
      </c>
      <c r="D1246" s="51" t="str">
        <f>STEP①【データ貼付】!D1245&amp;STEP①【データ貼付】!E1245</f>
        <v/>
      </c>
      <c r="E1246" s="16">
        <f>STEP①【データ貼付】!G1245+ROW()/1000000</f>
        <v>1.2459999999999999E-3</v>
      </c>
      <c r="F1246" s="2">
        <f t="shared" si="40"/>
        <v>1</v>
      </c>
      <c r="G1246" s="2">
        <f>STEP①【データ貼付】!A1245</f>
        <v>0</v>
      </c>
      <c r="H1246" s="2">
        <f>STEP①【データ貼付】!B1245</f>
        <v>0</v>
      </c>
      <c r="I1246" s="49">
        <f>STEP①【データ貼付】!C1245</f>
        <v>0</v>
      </c>
      <c r="J1246" s="2">
        <f>STEP①【データ貼付】!F1245</f>
        <v>0</v>
      </c>
      <c r="K1246" s="2">
        <f>STEP①【データ貼付】!G1245</f>
        <v>0</v>
      </c>
      <c r="L1246" s="2">
        <f>STEP①【データ貼付】!H1245</f>
        <v>0</v>
      </c>
      <c r="M1246" s="2">
        <f>STEP①【データ貼付】!I1245</f>
        <v>0</v>
      </c>
      <c r="N1246" s="2">
        <f>STEP①【データ貼付】!J1245</f>
        <v>0</v>
      </c>
      <c r="O1246" s="2">
        <f>STEP①【データ貼付】!K1245</f>
        <v>0</v>
      </c>
    </row>
    <row r="1247" spans="2:15" x14ac:dyDescent="0.15">
      <c r="B1247" s="2" t="str">
        <f t="shared" si="39"/>
        <v>1</v>
      </c>
      <c r="C1247" s="2" t="str">
        <f>J1247&amp;COUNTIF($J$3:J1247,J1247)</f>
        <v>0500</v>
      </c>
      <c r="D1247" s="51" t="str">
        <f>STEP①【データ貼付】!D1246&amp;STEP①【データ貼付】!E1246</f>
        <v/>
      </c>
      <c r="E1247" s="16">
        <f>STEP①【データ貼付】!G1246+ROW()/1000000</f>
        <v>1.2470000000000001E-3</v>
      </c>
      <c r="F1247" s="2">
        <f t="shared" si="40"/>
        <v>1</v>
      </c>
      <c r="G1247" s="2">
        <f>STEP①【データ貼付】!A1246</f>
        <v>0</v>
      </c>
      <c r="H1247" s="2">
        <f>STEP①【データ貼付】!B1246</f>
        <v>0</v>
      </c>
      <c r="I1247" s="49">
        <f>STEP①【データ貼付】!C1246</f>
        <v>0</v>
      </c>
      <c r="J1247" s="2">
        <f>STEP①【データ貼付】!F1246</f>
        <v>0</v>
      </c>
      <c r="K1247" s="2">
        <f>STEP①【データ貼付】!G1246</f>
        <v>0</v>
      </c>
      <c r="L1247" s="2">
        <f>STEP①【データ貼付】!H1246</f>
        <v>0</v>
      </c>
      <c r="M1247" s="2">
        <f>STEP①【データ貼付】!I1246</f>
        <v>0</v>
      </c>
      <c r="N1247" s="2">
        <f>STEP①【データ貼付】!J1246</f>
        <v>0</v>
      </c>
      <c r="O1247" s="2">
        <f>STEP①【データ貼付】!K1246</f>
        <v>0</v>
      </c>
    </row>
    <row r="1248" spans="2:15" x14ac:dyDescent="0.15">
      <c r="B1248" s="2" t="str">
        <f t="shared" si="39"/>
        <v>1</v>
      </c>
      <c r="C1248" s="2" t="str">
        <f>J1248&amp;COUNTIF($J$3:J1248,J1248)</f>
        <v>0501</v>
      </c>
      <c r="D1248" s="51" t="str">
        <f>STEP①【データ貼付】!D1247&amp;STEP①【データ貼付】!E1247</f>
        <v/>
      </c>
      <c r="E1248" s="16">
        <f>STEP①【データ貼付】!G1247+ROW()/1000000</f>
        <v>1.248E-3</v>
      </c>
      <c r="F1248" s="2">
        <f t="shared" si="40"/>
        <v>1</v>
      </c>
      <c r="G1248" s="2">
        <f>STEP①【データ貼付】!A1247</f>
        <v>0</v>
      </c>
      <c r="H1248" s="2">
        <f>STEP①【データ貼付】!B1247</f>
        <v>0</v>
      </c>
      <c r="I1248" s="49">
        <f>STEP①【データ貼付】!C1247</f>
        <v>0</v>
      </c>
      <c r="J1248" s="2">
        <f>STEP①【データ貼付】!F1247</f>
        <v>0</v>
      </c>
      <c r="K1248" s="2">
        <f>STEP①【データ貼付】!G1247</f>
        <v>0</v>
      </c>
      <c r="L1248" s="2">
        <f>STEP①【データ貼付】!H1247</f>
        <v>0</v>
      </c>
      <c r="M1248" s="2">
        <f>STEP①【データ貼付】!I1247</f>
        <v>0</v>
      </c>
      <c r="N1248" s="2">
        <f>STEP①【データ貼付】!J1247</f>
        <v>0</v>
      </c>
      <c r="O1248" s="2">
        <f>STEP①【データ貼付】!K1247</f>
        <v>0</v>
      </c>
    </row>
    <row r="1249" spans="2:15" x14ac:dyDescent="0.15">
      <c r="B1249" s="2" t="str">
        <f t="shared" si="39"/>
        <v>1</v>
      </c>
      <c r="C1249" s="2" t="str">
        <f>J1249&amp;COUNTIF($J$3:J1249,J1249)</f>
        <v>0502</v>
      </c>
      <c r="D1249" s="51" t="str">
        <f>STEP①【データ貼付】!D1248&amp;STEP①【データ貼付】!E1248</f>
        <v/>
      </c>
      <c r="E1249" s="16">
        <f>STEP①【データ貼付】!G1248+ROW()/1000000</f>
        <v>1.2489999999999999E-3</v>
      </c>
      <c r="F1249" s="2">
        <f t="shared" si="40"/>
        <v>1</v>
      </c>
      <c r="G1249" s="2">
        <f>STEP①【データ貼付】!A1248</f>
        <v>0</v>
      </c>
      <c r="H1249" s="2">
        <f>STEP①【データ貼付】!B1248</f>
        <v>0</v>
      </c>
      <c r="I1249" s="49">
        <f>STEP①【データ貼付】!C1248</f>
        <v>0</v>
      </c>
      <c r="J1249" s="2">
        <f>STEP①【データ貼付】!F1248</f>
        <v>0</v>
      </c>
      <c r="K1249" s="2">
        <f>STEP①【データ貼付】!G1248</f>
        <v>0</v>
      </c>
      <c r="L1249" s="2">
        <f>STEP①【データ貼付】!H1248</f>
        <v>0</v>
      </c>
      <c r="M1249" s="2">
        <f>STEP①【データ貼付】!I1248</f>
        <v>0</v>
      </c>
      <c r="N1249" s="2">
        <f>STEP①【データ貼付】!J1248</f>
        <v>0</v>
      </c>
      <c r="O1249" s="2">
        <f>STEP①【データ貼付】!K1248</f>
        <v>0</v>
      </c>
    </row>
    <row r="1250" spans="2:15" x14ac:dyDescent="0.15">
      <c r="B1250" s="2" t="str">
        <f t="shared" si="39"/>
        <v>1</v>
      </c>
      <c r="C1250" s="2" t="str">
        <f>J1250&amp;COUNTIF($J$3:J1250,J1250)</f>
        <v>0503</v>
      </c>
      <c r="D1250" s="51" t="str">
        <f>STEP①【データ貼付】!D1249&amp;STEP①【データ貼付】!E1249</f>
        <v/>
      </c>
      <c r="E1250" s="16">
        <f>STEP①【データ貼付】!G1249+ROW()/1000000</f>
        <v>1.25E-3</v>
      </c>
      <c r="F1250" s="2">
        <f t="shared" si="40"/>
        <v>1</v>
      </c>
      <c r="G1250" s="2">
        <f>STEP①【データ貼付】!A1249</f>
        <v>0</v>
      </c>
      <c r="H1250" s="2">
        <f>STEP①【データ貼付】!B1249</f>
        <v>0</v>
      </c>
      <c r="I1250" s="49">
        <f>STEP①【データ貼付】!C1249</f>
        <v>0</v>
      </c>
      <c r="J1250" s="2">
        <f>STEP①【データ貼付】!F1249</f>
        <v>0</v>
      </c>
      <c r="K1250" s="2">
        <f>STEP①【データ貼付】!G1249</f>
        <v>0</v>
      </c>
      <c r="L1250" s="2">
        <f>STEP①【データ貼付】!H1249</f>
        <v>0</v>
      </c>
      <c r="M1250" s="2">
        <f>STEP①【データ貼付】!I1249</f>
        <v>0</v>
      </c>
      <c r="N1250" s="2">
        <f>STEP①【データ貼付】!J1249</f>
        <v>0</v>
      </c>
      <c r="O1250" s="2">
        <f>STEP①【データ貼付】!K1249</f>
        <v>0</v>
      </c>
    </row>
    <row r="1251" spans="2:15" x14ac:dyDescent="0.15">
      <c r="B1251" s="2" t="str">
        <f t="shared" si="39"/>
        <v>1</v>
      </c>
      <c r="C1251" s="2" t="str">
        <f>J1251&amp;COUNTIF($J$3:J1251,J1251)</f>
        <v>0504</v>
      </c>
      <c r="D1251" s="51" t="str">
        <f>STEP①【データ貼付】!D1250&amp;STEP①【データ貼付】!E1250</f>
        <v/>
      </c>
      <c r="E1251" s="16">
        <f>STEP①【データ貼付】!G1250+ROW()/1000000</f>
        <v>1.2509999999999999E-3</v>
      </c>
      <c r="F1251" s="2">
        <f t="shared" si="40"/>
        <v>1</v>
      </c>
      <c r="G1251" s="2">
        <f>STEP①【データ貼付】!A1250</f>
        <v>0</v>
      </c>
      <c r="H1251" s="2">
        <f>STEP①【データ貼付】!B1250</f>
        <v>0</v>
      </c>
      <c r="I1251" s="49">
        <f>STEP①【データ貼付】!C1250</f>
        <v>0</v>
      </c>
      <c r="J1251" s="2">
        <f>STEP①【データ貼付】!F1250</f>
        <v>0</v>
      </c>
      <c r="K1251" s="2">
        <f>STEP①【データ貼付】!G1250</f>
        <v>0</v>
      </c>
      <c r="L1251" s="2">
        <f>STEP①【データ貼付】!H1250</f>
        <v>0</v>
      </c>
      <c r="M1251" s="2">
        <f>STEP①【データ貼付】!I1250</f>
        <v>0</v>
      </c>
      <c r="N1251" s="2">
        <f>STEP①【データ貼付】!J1250</f>
        <v>0</v>
      </c>
      <c r="O1251" s="2">
        <f>STEP①【データ貼付】!K1250</f>
        <v>0</v>
      </c>
    </row>
    <row r="1252" spans="2:15" x14ac:dyDescent="0.15">
      <c r="B1252" s="2" t="str">
        <f t="shared" si="39"/>
        <v>1</v>
      </c>
      <c r="C1252" s="2" t="str">
        <f>J1252&amp;COUNTIF($J$3:J1252,J1252)</f>
        <v>0505</v>
      </c>
      <c r="D1252" s="51" t="str">
        <f>STEP①【データ貼付】!D1251&amp;STEP①【データ貼付】!E1251</f>
        <v/>
      </c>
      <c r="E1252" s="16">
        <f>STEP①【データ貼付】!G1251+ROW()/1000000</f>
        <v>1.2520000000000001E-3</v>
      </c>
      <c r="F1252" s="2">
        <f t="shared" si="40"/>
        <v>1</v>
      </c>
      <c r="G1252" s="2">
        <f>STEP①【データ貼付】!A1251</f>
        <v>0</v>
      </c>
      <c r="H1252" s="2">
        <f>STEP①【データ貼付】!B1251</f>
        <v>0</v>
      </c>
      <c r="I1252" s="49">
        <f>STEP①【データ貼付】!C1251</f>
        <v>0</v>
      </c>
      <c r="J1252" s="2">
        <f>STEP①【データ貼付】!F1251</f>
        <v>0</v>
      </c>
      <c r="K1252" s="2">
        <f>STEP①【データ貼付】!G1251</f>
        <v>0</v>
      </c>
      <c r="L1252" s="2">
        <f>STEP①【データ貼付】!H1251</f>
        <v>0</v>
      </c>
      <c r="M1252" s="2">
        <f>STEP①【データ貼付】!I1251</f>
        <v>0</v>
      </c>
      <c r="N1252" s="2">
        <f>STEP①【データ貼付】!J1251</f>
        <v>0</v>
      </c>
      <c r="O1252" s="2">
        <f>STEP①【データ貼付】!K1251</f>
        <v>0</v>
      </c>
    </row>
    <row r="1253" spans="2:15" x14ac:dyDescent="0.15">
      <c r="B1253" s="2" t="str">
        <f t="shared" si="39"/>
        <v>1</v>
      </c>
      <c r="C1253" s="2" t="str">
        <f>J1253&amp;COUNTIF($J$3:J1253,J1253)</f>
        <v>0506</v>
      </c>
      <c r="D1253" s="51" t="str">
        <f>STEP①【データ貼付】!D1252&amp;STEP①【データ貼付】!E1252</f>
        <v/>
      </c>
      <c r="E1253" s="16">
        <f>STEP①【データ貼付】!G1252+ROW()/1000000</f>
        <v>1.253E-3</v>
      </c>
      <c r="F1253" s="2">
        <f t="shared" si="40"/>
        <v>1</v>
      </c>
      <c r="G1253" s="2">
        <f>STEP①【データ貼付】!A1252</f>
        <v>0</v>
      </c>
      <c r="H1253" s="2">
        <f>STEP①【データ貼付】!B1252</f>
        <v>0</v>
      </c>
      <c r="I1253" s="49">
        <f>STEP①【データ貼付】!C1252</f>
        <v>0</v>
      </c>
      <c r="J1253" s="2">
        <f>STEP①【データ貼付】!F1252</f>
        <v>0</v>
      </c>
      <c r="K1253" s="2">
        <f>STEP①【データ貼付】!G1252</f>
        <v>0</v>
      </c>
      <c r="L1253" s="2">
        <f>STEP①【データ貼付】!H1252</f>
        <v>0</v>
      </c>
      <c r="M1253" s="2">
        <f>STEP①【データ貼付】!I1252</f>
        <v>0</v>
      </c>
      <c r="N1253" s="2">
        <f>STEP①【データ貼付】!J1252</f>
        <v>0</v>
      </c>
      <c r="O1253" s="2">
        <f>STEP①【データ貼付】!K1252</f>
        <v>0</v>
      </c>
    </row>
    <row r="1254" spans="2:15" x14ac:dyDescent="0.15">
      <c r="B1254" s="2" t="str">
        <f t="shared" si="39"/>
        <v>1</v>
      </c>
      <c r="C1254" s="2" t="str">
        <f>J1254&amp;COUNTIF($J$3:J1254,J1254)</f>
        <v>0507</v>
      </c>
      <c r="D1254" s="51" t="str">
        <f>STEP①【データ貼付】!D1253&amp;STEP①【データ貼付】!E1253</f>
        <v/>
      </c>
      <c r="E1254" s="16">
        <f>STEP①【データ貼付】!G1253+ROW()/1000000</f>
        <v>1.2539999999999999E-3</v>
      </c>
      <c r="F1254" s="2">
        <f t="shared" si="40"/>
        <v>1</v>
      </c>
      <c r="G1254" s="2">
        <f>STEP①【データ貼付】!A1253</f>
        <v>0</v>
      </c>
      <c r="H1254" s="2">
        <f>STEP①【データ貼付】!B1253</f>
        <v>0</v>
      </c>
      <c r="I1254" s="49">
        <f>STEP①【データ貼付】!C1253</f>
        <v>0</v>
      </c>
      <c r="J1254" s="2">
        <f>STEP①【データ貼付】!F1253</f>
        <v>0</v>
      </c>
      <c r="K1254" s="2">
        <f>STEP①【データ貼付】!G1253</f>
        <v>0</v>
      </c>
      <c r="L1254" s="2">
        <f>STEP①【データ貼付】!H1253</f>
        <v>0</v>
      </c>
      <c r="M1254" s="2">
        <f>STEP①【データ貼付】!I1253</f>
        <v>0</v>
      </c>
      <c r="N1254" s="2">
        <f>STEP①【データ貼付】!J1253</f>
        <v>0</v>
      </c>
      <c r="O1254" s="2">
        <f>STEP①【データ貼付】!K1253</f>
        <v>0</v>
      </c>
    </row>
    <row r="1255" spans="2:15" x14ac:dyDescent="0.15">
      <c r="B1255" s="2" t="str">
        <f t="shared" si="39"/>
        <v>1</v>
      </c>
      <c r="C1255" s="2" t="str">
        <f>J1255&amp;COUNTIF($J$3:J1255,J1255)</f>
        <v>0508</v>
      </c>
      <c r="D1255" s="51" t="str">
        <f>STEP①【データ貼付】!D1254&amp;STEP①【データ貼付】!E1254</f>
        <v/>
      </c>
      <c r="E1255" s="16">
        <f>STEP①【データ貼付】!G1254+ROW()/1000000</f>
        <v>1.255E-3</v>
      </c>
      <c r="F1255" s="2">
        <f t="shared" si="40"/>
        <v>1</v>
      </c>
      <c r="G1255" s="2">
        <f>STEP①【データ貼付】!A1254</f>
        <v>0</v>
      </c>
      <c r="H1255" s="2">
        <f>STEP①【データ貼付】!B1254</f>
        <v>0</v>
      </c>
      <c r="I1255" s="49">
        <f>STEP①【データ貼付】!C1254</f>
        <v>0</v>
      </c>
      <c r="J1255" s="2">
        <f>STEP①【データ貼付】!F1254</f>
        <v>0</v>
      </c>
      <c r="K1255" s="2">
        <f>STEP①【データ貼付】!G1254</f>
        <v>0</v>
      </c>
      <c r="L1255" s="2">
        <f>STEP①【データ貼付】!H1254</f>
        <v>0</v>
      </c>
      <c r="M1255" s="2">
        <f>STEP①【データ貼付】!I1254</f>
        <v>0</v>
      </c>
      <c r="N1255" s="2">
        <f>STEP①【データ貼付】!J1254</f>
        <v>0</v>
      </c>
      <c r="O1255" s="2">
        <f>STEP①【データ貼付】!K1254</f>
        <v>0</v>
      </c>
    </row>
    <row r="1256" spans="2:15" x14ac:dyDescent="0.15">
      <c r="B1256" s="2" t="str">
        <f t="shared" si="39"/>
        <v>1</v>
      </c>
      <c r="C1256" s="2" t="str">
        <f>J1256&amp;COUNTIF($J$3:J1256,J1256)</f>
        <v>0509</v>
      </c>
      <c r="D1256" s="51" t="str">
        <f>STEP①【データ貼付】!D1255&amp;STEP①【データ貼付】!E1255</f>
        <v/>
      </c>
      <c r="E1256" s="16">
        <f>STEP①【データ貼付】!G1255+ROW()/1000000</f>
        <v>1.256E-3</v>
      </c>
      <c r="F1256" s="2">
        <f t="shared" si="40"/>
        <v>1</v>
      </c>
      <c r="G1256" s="2">
        <f>STEP①【データ貼付】!A1255</f>
        <v>0</v>
      </c>
      <c r="H1256" s="2">
        <f>STEP①【データ貼付】!B1255</f>
        <v>0</v>
      </c>
      <c r="I1256" s="49">
        <f>STEP①【データ貼付】!C1255</f>
        <v>0</v>
      </c>
      <c r="J1256" s="2">
        <f>STEP①【データ貼付】!F1255</f>
        <v>0</v>
      </c>
      <c r="K1256" s="2">
        <f>STEP①【データ貼付】!G1255</f>
        <v>0</v>
      </c>
      <c r="L1256" s="2">
        <f>STEP①【データ貼付】!H1255</f>
        <v>0</v>
      </c>
      <c r="M1256" s="2">
        <f>STEP①【データ貼付】!I1255</f>
        <v>0</v>
      </c>
      <c r="N1256" s="2">
        <f>STEP①【データ貼付】!J1255</f>
        <v>0</v>
      </c>
      <c r="O1256" s="2">
        <f>STEP①【データ貼付】!K1255</f>
        <v>0</v>
      </c>
    </row>
    <row r="1257" spans="2:15" x14ac:dyDescent="0.15">
      <c r="B1257" s="2" t="str">
        <f t="shared" si="39"/>
        <v>1</v>
      </c>
      <c r="C1257" s="2" t="str">
        <f>J1257&amp;COUNTIF($J$3:J1257,J1257)</f>
        <v>0510</v>
      </c>
      <c r="D1257" s="51" t="str">
        <f>STEP①【データ貼付】!D1256&amp;STEP①【データ貼付】!E1256</f>
        <v/>
      </c>
      <c r="E1257" s="16">
        <f>STEP①【データ貼付】!G1256+ROW()/1000000</f>
        <v>1.2570000000000001E-3</v>
      </c>
      <c r="F1257" s="2">
        <f t="shared" si="40"/>
        <v>1</v>
      </c>
      <c r="G1257" s="2">
        <f>STEP①【データ貼付】!A1256</f>
        <v>0</v>
      </c>
      <c r="H1257" s="2">
        <f>STEP①【データ貼付】!B1256</f>
        <v>0</v>
      </c>
      <c r="I1257" s="49">
        <f>STEP①【データ貼付】!C1256</f>
        <v>0</v>
      </c>
      <c r="J1257" s="2">
        <f>STEP①【データ貼付】!F1256</f>
        <v>0</v>
      </c>
      <c r="K1257" s="2">
        <f>STEP①【データ貼付】!G1256</f>
        <v>0</v>
      </c>
      <c r="L1257" s="2">
        <f>STEP①【データ貼付】!H1256</f>
        <v>0</v>
      </c>
      <c r="M1257" s="2">
        <f>STEP①【データ貼付】!I1256</f>
        <v>0</v>
      </c>
      <c r="N1257" s="2">
        <f>STEP①【データ貼付】!J1256</f>
        <v>0</v>
      </c>
      <c r="O1257" s="2">
        <f>STEP①【データ貼付】!K1256</f>
        <v>0</v>
      </c>
    </row>
    <row r="1258" spans="2:15" x14ac:dyDescent="0.15">
      <c r="B1258" s="2" t="str">
        <f t="shared" si="39"/>
        <v>1</v>
      </c>
      <c r="C1258" s="2" t="str">
        <f>J1258&amp;COUNTIF($J$3:J1258,J1258)</f>
        <v>0511</v>
      </c>
      <c r="D1258" s="51" t="str">
        <f>STEP①【データ貼付】!D1257&amp;STEP①【データ貼付】!E1257</f>
        <v/>
      </c>
      <c r="E1258" s="16">
        <f>STEP①【データ貼付】!G1257+ROW()/1000000</f>
        <v>1.258E-3</v>
      </c>
      <c r="F1258" s="2">
        <f t="shared" si="40"/>
        <v>1</v>
      </c>
      <c r="G1258" s="2">
        <f>STEP①【データ貼付】!A1257</f>
        <v>0</v>
      </c>
      <c r="H1258" s="2">
        <f>STEP①【データ貼付】!B1257</f>
        <v>0</v>
      </c>
      <c r="I1258" s="49">
        <f>STEP①【データ貼付】!C1257</f>
        <v>0</v>
      </c>
      <c r="J1258" s="2">
        <f>STEP①【データ貼付】!F1257</f>
        <v>0</v>
      </c>
      <c r="K1258" s="2">
        <f>STEP①【データ貼付】!G1257</f>
        <v>0</v>
      </c>
      <c r="L1258" s="2">
        <f>STEP①【データ貼付】!H1257</f>
        <v>0</v>
      </c>
      <c r="M1258" s="2">
        <f>STEP①【データ貼付】!I1257</f>
        <v>0</v>
      </c>
      <c r="N1258" s="2">
        <f>STEP①【データ貼付】!J1257</f>
        <v>0</v>
      </c>
      <c r="O1258" s="2">
        <f>STEP①【データ貼付】!K1257</f>
        <v>0</v>
      </c>
    </row>
    <row r="1259" spans="2:15" x14ac:dyDescent="0.15">
      <c r="B1259" s="2" t="str">
        <f t="shared" si="39"/>
        <v>1</v>
      </c>
      <c r="C1259" s="2" t="str">
        <f>J1259&amp;COUNTIF($J$3:J1259,J1259)</f>
        <v>0512</v>
      </c>
      <c r="D1259" s="51" t="str">
        <f>STEP①【データ貼付】!D1258&amp;STEP①【データ貼付】!E1258</f>
        <v/>
      </c>
      <c r="E1259" s="16">
        <f>STEP①【データ貼付】!G1258+ROW()/1000000</f>
        <v>1.2589999999999999E-3</v>
      </c>
      <c r="F1259" s="2">
        <f t="shared" si="40"/>
        <v>1</v>
      </c>
      <c r="G1259" s="2">
        <f>STEP①【データ貼付】!A1258</f>
        <v>0</v>
      </c>
      <c r="H1259" s="2">
        <f>STEP①【データ貼付】!B1258</f>
        <v>0</v>
      </c>
      <c r="I1259" s="49">
        <f>STEP①【データ貼付】!C1258</f>
        <v>0</v>
      </c>
      <c r="J1259" s="2">
        <f>STEP①【データ貼付】!F1258</f>
        <v>0</v>
      </c>
      <c r="K1259" s="2">
        <f>STEP①【データ貼付】!G1258</f>
        <v>0</v>
      </c>
      <c r="L1259" s="2">
        <f>STEP①【データ貼付】!H1258</f>
        <v>0</v>
      </c>
      <c r="M1259" s="2">
        <f>STEP①【データ貼付】!I1258</f>
        <v>0</v>
      </c>
      <c r="N1259" s="2">
        <f>STEP①【データ貼付】!J1258</f>
        <v>0</v>
      </c>
      <c r="O1259" s="2">
        <f>STEP①【データ貼付】!K1258</f>
        <v>0</v>
      </c>
    </row>
    <row r="1260" spans="2:15" x14ac:dyDescent="0.15">
      <c r="B1260" s="2" t="str">
        <f t="shared" si="39"/>
        <v>1</v>
      </c>
      <c r="C1260" s="2" t="str">
        <f>J1260&amp;COUNTIF($J$3:J1260,J1260)</f>
        <v>0513</v>
      </c>
      <c r="D1260" s="51" t="str">
        <f>STEP①【データ貼付】!D1259&amp;STEP①【データ貼付】!E1259</f>
        <v/>
      </c>
      <c r="E1260" s="16">
        <f>STEP①【データ貼付】!G1259+ROW()/1000000</f>
        <v>1.2600000000000001E-3</v>
      </c>
      <c r="F1260" s="2">
        <f t="shared" si="40"/>
        <v>1</v>
      </c>
      <c r="G1260" s="2">
        <f>STEP①【データ貼付】!A1259</f>
        <v>0</v>
      </c>
      <c r="H1260" s="2">
        <f>STEP①【データ貼付】!B1259</f>
        <v>0</v>
      </c>
      <c r="I1260" s="49">
        <f>STEP①【データ貼付】!C1259</f>
        <v>0</v>
      </c>
      <c r="J1260" s="2">
        <f>STEP①【データ貼付】!F1259</f>
        <v>0</v>
      </c>
      <c r="K1260" s="2">
        <f>STEP①【データ貼付】!G1259</f>
        <v>0</v>
      </c>
      <c r="L1260" s="2">
        <f>STEP①【データ貼付】!H1259</f>
        <v>0</v>
      </c>
      <c r="M1260" s="2">
        <f>STEP①【データ貼付】!I1259</f>
        <v>0</v>
      </c>
      <c r="N1260" s="2">
        <f>STEP①【データ貼付】!J1259</f>
        <v>0</v>
      </c>
      <c r="O1260" s="2">
        <f>STEP①【データ貼付】!K1259</f>
        <v>0</v>
      </c>
    </row>
    <row r="1261" spans="2:15" x14ac:dyDescent="0.15">
      <c r="B1261" s="2" t="str">
        <f t="shared" si="39"/>
        <v>1</v>
      </c>
      <c r="C1261" s="2" t="str">
        <f>J1261&amp;COUNTIF($J$3:J1261,J1261)</f>
        <v>0514</v>
      </c>
      <c r="D1261" s="51" t="str">
        <f>STEP①【データ貼付】!D1260&amp;STEP①【データ貼付】!E1260</f>
        <v/>
      </c>
      <c r="E1261" s="16">
        <f>STEP①【データ貼付】!G1260+ROW()/1000000</f>
        <v>1.261E-3</v>
      </c>
      <c r="F1261" s="2">
        <f t="shared" si="40"/>
        <v>1</v>
      </c>
      <c r="G1261" s="2">
        <f>STEP①【データ貼付】!A1260</f>
        <v>0</v>
      </c>
      <c r="H1261" s="2">
        <f>STEP①【データ貼付】!B1260</f>
        <v>0</v>
      </c>
      <c r="I1261" s="49">
        <f>STEP①【データ貼付】!C1260</f>
        <v>0</v>
      </c>
      <c r="J1261" s="2">
        <f>STEP①【データ貼付】!F1260</f>
        <v>0</v>
      </c>
      <c r="K1261" s="2">
        <f>STEP①【データ貼付】!G1260</f>
        <v>0</v>
      </c>
      <c r="L1261" s="2">
        <f>STEP①【データ貼付】!H1260</f>
        <v>0</v>
      </c>
      <c r="M1261" s="2">
        <f>STEP①【データ貼付】!I1260</f>
        <v>0</v>
      </c>
      <c r="N1261" s="2">
        <f>STEP①【データ貼付】!J1260</f>
        <v>0</v>
      </c>
      <c r="O1261" s="2">
        <f>STEP①【データ貼付】!K1260</f>
        <v>0</v>
      </c>
    </row>
    <row r="1262" spans="2:15" x14ac:dyDescent="0.15">
      <c r="B1262" s="2" t="str">
        <f t="shared" si="39"/>
        <v>1</v>
      </c>
      <c r="C1262" s="2" t="str">
        <f>J1262&amp;COUNTIF($J$3:J1262,J1262)</f>
        <v>0515</v>
      </c>
      <c r="D1262" s="51" t="str">
        <f>STEP①【データ貼付】!D1261&amp;STEP①【データ貼付】!E1261</f>
        <v/>
      </c>
      <c r="E1262" s="16">
        <f>STEP①【データ貼付】!G1261+ROW()/1000000</f>
        <v>1.2620000000000001E-3</v>
      </c>
      <c r="F1262" s="2">
        <f t="shared" si="40"/>
        <v>1</v>
      </c>
      <c r="G1262" s="2">
        <f>STEP①【データ貼付】!A1261</f>
        <v>0</v>
      </c>
      <c r="H1262" s="2">
        <f>STEP①【データ貼付】!B1261</f>
        <v>0</v>
      </c>
      <c r="I1262" s="49">
        <f>STEP①【データ貼付】!C1261</f>
        <v>0</v>
      </c>
      <c r="J1262" s="2">
        <f>STEP①【データ貼付】!F1261</f>
        <v>0</v>
      </c>
      <c r="K1262" s="2">
        <f>STEP①【データ貼付】!G1261</f>
        <v>0</v>
      </c>
      <c r="L1262" s="2">
        <f>STEP①【データ貼付】!H1261</f>
        <v>0</v>
      </c>
      <c r="M1262" s="2">
        <f>STEP①【データ貼付】!I1261</f>
        <v>0</v>
      </c>
      <c r="N1262" s="2">
        <f>STEP①【データ貼付】!J1261</f>
        <v>0</v>
      </c>
      <c r="O1262" s="2">
        <f>STEP①【データ貼付】!K1261</f>
        <v>0</v>
      </c>
    </row>
    <row r="1263" spans="2:15" x14ac:dyDescent="0.15">
      <c r="B1263" s="2" t="str">
        <f t="shared" si="39"/>
        <v>1</v>
      </c>
      <c r="C1263" s="2" t="str">
        <f>J1263&amp;COUNTIF($J$3:J1263,J1263)</f>
        <v>0516</v>
      </c>
      <c r="D1263" s="51" t="str">
        <f>STEP①【データ貼付】!D1262&amp;STEP①【データ貼付】!E1262</f>
        <v/>
      </c>
      <c r="E1263" s="16">
        <f>STEP①【データ貼付】!G1262+ROW()/1000000</f>
        <v>1.263E-3</v>
      </c>
      <c r="F1263" s="2">
        <f t="shared" si="40"/>
        <v>1</v>
      </c>
      <c r="G1263" s="2">
        <f>STEP①【データ貼付】!A1262</f>
        <v>0</v>
      </c>
      <c r="H1263" s="2">
        <f>STEP①【データ貼付】!B1262</f>
        <v>0</v>
      </c>
      <c r="I1263" s="49">
        <f>STEP①【データ貼付】!C1262</f>
        <v>0</v>
      </c>
      <c r="J1263" s="2">
        <f>STEP①【データ貼付】!F1262</f>
        <v>0</v>
      </c>
      <c r="K1263" s="2">
        <f>STEP①【データ貼付】!G1262</f>
        <v>0</v>
      </c>
      <c r="L1263" s="2">
        <f>STEP①【データ貼付】!H1262</f>
        <v>0</v>
      </c>
      <c r="M1263" s="2">
        <f>STEP①【データ貼付】!I1262</f>
        <v>0</v>
      </c>
      <c r="N1263" s="2">
        <f>STEP①【データ貼付】!J1262</f>
        <v>0</v>
      </c>
      <c r="O1263" s="2">
        <f>STEP①【データ貼付】!K1262</f>
        <v>0</v>
      </c>
    </row>
    <row r="1264" spans="2:15" x14ac:dyDescent="0.15">
      <c r="B1264" s="2" t="str">
        <f t="shared" si="39"/>
        <v>1</v>
      </c>
      <c r="C1264" s="2" t="str">
        <f>J1264&amp;COUNTIF($J$3:J1264,J1264)</f>
        <v>0517</v>
      </c>
      <c r="D1264" s="51" t="str">
        <f>STEP①【データ貼付】!D1263&amp;STEP①【データ貼付】!E1263</f>
        <v/>
      </c>
      <c r="E1264" s="16">
        <f>STEP①【データ貼付】!G1263+ROW()/1000000</f>
        <v>1.2639999999999999E-3</v>
      </c>
      <c r="F1264" s="2">
        <f t="shared" si="40"/>
        <v>1</v>
      </c>
      <c r="G1264" s="2">
        <f>STEP①【データ貼付】!A1263</f>
        <v>0</v>
      </c>
      <c r="H1264" s="2">
        <f>STEP①【データ貼付】!B1263</f>
        <v>0</v>
      </c>
      <c r="I1264" s="49">
        <f>STEP①【データ貼付】!C1263</f>
        <v>0</v>
      </c>
      <c r="J1264" s="2">
        <f>STEP①【データ貼付】!F1263</f>
        <v>0</v>
      </c>
      <c r="K1264" s="2">
        <f>STEP①【データ貼付】!G1263</f>
        <v>0</v>
      </c>
      <c r="L1264" s="2">
        <f>STEP①【データ貼付】!H1263</f>
        <v>0</v>
      </c>
      <c r="M1264" s="2">
        <f>STEP①【データ貼付】!I1263</f>
        <v>0</v>
      </c>
      <c r="N1264" s="2">
        <f>STEP①【データ貼付】!J1263</f>
        <v>0</v>
      </c>
      <c r="O1264" s="2">
        <f>STEP①【データ貼付】!K1263</f>
        <v>0</v>
      </c>
    </row>
    <row r="1265" spans="2:15" x14ac:dyDescent="0.15">
      <c r="B1265" s="2" t="str">
        <f t="shared" si="39"/>
        <v>1</v>
      </c>
      <c r="C1265" s="2" t="str">
        <f>J1265&amp;COUNTIF($J$3:J1265,J1265)</f>
        <v>0518</v>
      </c>
      <c r="D1265" s="51" t="str">
        <f>STEP①【データ貼付】!D1264&amp;STEP①【データ貼付】!E1264</f>
        <v/>
      </c>
      <c r="E1265" s="16">
        <f>STEP①【データ貼付】!G1264+ROW()/1000000</f>
        <v>1.2650000000000001E-3</v>
      </c>
      <c r="F1265" s="2">
        <f t="shared" si="40"/>
        <v>1</v>
      </c>
      <c r="G1265" s="2">
        <f>STEP①【データ貼付】!A1264</f>
        <v>0</v>
      </c>
      <c r="H1265" s="2">
        <f>STEP①【データ貼付】!B1264</f>
        <v>0</v>
      </c>
      <c r="I1265" s="49">
        <f>STEP①【データ貼付】!C1264</f>
        <v>0</v>
      </c>
      <c r="J1265" s="2">
        <f>STEP①【データ貼付】!F1264</f>
        <v>0</v>
      </c>
      <c r="K1265" s="2">
        <f>STEP①【データ貼付】!G1264</f>
        <v>0</v>
      </c>
      <c r="L1265" s="2">
        <f>STEP①【データ貼付】!H1264</f>
        <v>0</v>
      </c>
      <c r="M1265" s="2">
        <f>STEP①【データ貼付】!I1264</f>
        <v>0</v>
      </c>
      <c r="N1265" s="2">
        <f>STEP①【データ貼付】!J1264</f>
        <v>0</v>
      </c>
      <c r="O1265" s="2">
        <f>STEP①【データ貼付】!K1264</f>
        <v>0</v>
      </c>
    </row>
    <row r="1266" spans="2:15" x14ac:dyDescent="0.15">
      <c r="B1266" s="2" t="str">
        <f t="shared" si="39"/>
        <v>1</v>
      </c>
      <c r="C1266" s="2" t="str">
        <f>J1266&amp;COUNTIF($J$3:J1266,J1266)</f>
        <v>0519</v>
      </c>
      <c r="D1266" s="51" t="str">
        <f>STEP①【データ貼付】!D1265&amp;STEP①【データ貼付】!E1265</f>
        <v/>
      </c>
      <c r="E1266" s="16">
        <f>STEP①【データ貼付】!G1265+ROW()/1000000</f>
        <v>1.266E-3</v>
      </c>
      <c r="F1266" s="2">
        <f t="shared" si="40"/>
        <v>1</v>
      </c>
      <c r="G1266" s="2">
        <f>STEP①【データ貼付】!A1265</f>
        <v>0</v>
      </c>
      <c r="H1266" s="2">
        <f>STEP①【データ貼付】!B1265</f>
        <v>0</v>
      </c>
      <c r="I1266" s="49">
        <f>STEP①【データ貼付】!C1265</f>
        <v>0</v>
      </c>
      <c r="J1266" s="2">
        <f>STEP①【データ貼付】!F1265</f>
        <v>0</v>
      </c>
      <c r="K1266" s="2">
        <f>STEP①【データ貼付】!G1265</f>
        <v>0</v>
      </c>
      <c r="L1266" s="2">
        <f>STEP①【データ貼付】!H1265</f>
        <v>0</v>
      </c>
      <c r="M1266" s="2">
        <f>STEP①【データ貼付】!I1265</f>
        <v>0</v>
      </c>
      <c r="N1266" s="2">
        <f>STEP①【データ貼付】!J1265</f>
        <v>0</v>
      </c>
      <c r="O1266" s="2">
        <f>STEP①【データ貼付】!K1265</f>
        <v>0</v>
      </c>
    </row>
    <row r="1267" spans="2:15" x14ac:dyDescent="0.15">
      <c r="B1267" s="2" t="str">
        <f t="shared" si="39"/>
        <v>1</v>
      </c>
      <c r="C1267" s="2" t="str">
        <f>J1267&amp;COUNTIF($J$3:J1267,J1267)</f>
        <v>0520</v>
      </c>
      <c r="D1267" s="51" t="str">
        <f>STEP①【データ貼付】!D1266&amp;STEP①【データ貼付】!E1266</f>
        <v/>
      </c>
      <c r="E1267" s="16">
        <f>STEP①【データ貼付】!G1266+ROW()/1000000</f>
        <v>1.2669999999999999E-3</v>
      </c>
      <c r="F1267" s="2">
        <f t="shared" si="40"/>
        <v>1</v>
      </c>
      <c r="G1267" s="2">
        <f>STEP①【データ貼付】!A1266</f>
        <v>0</v>
      </c>
      <c r="H1267" s="2">
        <f>STEP①【データ貼付】!B1266</f>
        <v>0</v>
      </c>
      <c r="I1267" s="49">
        <f>STEP①【データ貼付】!C1266</f>
        <v>0</v>
      </c>
      <c r="J1267" s="2">
        <f>STEP①【データ貼付】!F1266</f>
        <v>0</v>
      </c>
      <c r="K1267" s="2">
        <f>STEP①【データ貼付】!G1266</f>
        <v>0</v>
      </c>
      <c r="L1267" s="2">
        <f>STEP①【データ貼付】!H1266</f>
        <v>0</v>
      </c>
      <c r="M1267" s="2">
        <f>STEP①【データ貼付】!I1266</f>
        <v>0</v>
      </c>
      <c r="N1267" s="2">
        <f>STEP①【データ貼付】!J1266</f>
        <v>0</v>
      </c>
      <c r="O1267" s="2">
        <f>STEP①【データ貼付】!K1266</f>
        <v>0</v>
      </c>
    </row>
    <row r="1268" spans="2:15" x14ac:dyDescent="0.15">
      <c r="B1268" s="2" t="str">
        <f t="shared" si="39"/>
        <v>1</v>
      </c>
      <c r="C1268" s="2" t="str">
        <f>J1268&amp;COUNTIF($J$3:J1268,J1268)</f>
        <v>0521</v>
      </c>
      <c r="D1268" s="51" t="str">
        <f>STEP①【データ貼付】!D1267&amp;STEP①【データ貼付】!E1267</f>
        <v/>
      </c>
      <c r="E1268" s="16">
        <f>STEP①【データ貼付】!G1267+ROW()/1000000</f>
        <v>1.268E-3</v>
      </c>
      <c r="F1268" s="2">
        <f t="shared" si="40"/>
        <v>1</v>
      </c>
      <c r="G1268" s="2">
        <f>STEP①【データ貼付】!A1267</f>
        <v>0</v>
      </c>
      <c r="H1268" s="2">
        <f>STEP①【データ貼付】!B1267</f>
        <v>0</v>
      </c>
      <c r="I1268" s="49">
        <f>STEP①【データ貼付】!C1267</f>
        <v>0</v>
      </c>
      <c r="J1268" s="2">
        <f>STEP①【データ貼付】!F1267</f>
        <v>0</v>
      </c>
      <c r="K1268" s="2">
        <f>STEP①【データ貼付】!G1267</f>
        <v>0</v>
      </c>
      <c r="L1268" s="2">
        <f>STEP①【データ貼付】!H1267</f>
        <v>0</v>
      </c>
      <c r="M1268" s="2">
        <f>STEP①【データ貼付】!I1267</f>
        <v>0</v>
      </c>
      <c r="N1268" s="2">
        <f>STEP①【データ貼付】!J1267</f>
        <v>0</v>
      </c>
      <c r="O1268" s="2">
        <f>STEP①【データ貼付】!K1267</f>
        <v>0</v>
      </c>
    </row>
    <row r="1269" spans="2:15" x14ac:dyDescent="0.15">
      <c r="B1269" s="2" t="str">
        <f t="shared" si="39"/>
        <v>1</v>
      </c>
      <c r="C1269" s="2" t="str">
        <f>J1269&amp;COUNTIF($J$3:J1269,J1269)</f>
        <v>0522</v>
      </c>
      <c r="D1269" s="51" t="str">
        <f>STEP①【データ貼付】!D1268&amp;STEP①【データ貼付】!E1268</f>
        <v/>
      </c>
      <c r="E1269" s="16">
        <f>STEP①【データ貼付】!G1268+ROW()/1000000</f>
        <v>1.2689999999999999E-3</v>
      </c>
      <c r="F1269" s="2">
        <f t="shared" si="40"/>
        <v>1</v>
      </c>
      <c r="G1269" s="2">
        <f>STEP①【データ貼付】!A1268</f>
        <v>0</v>
      </c>
      <c r="H1269" s="2">
        <f>STEP①【データ貼付】!B1268</f>
        <v>0</v>
      </c>
      <c r="I1269" s="49">
        <f>STEP①【データ貼付】!C1268</f>
        <v>0</v>
      </c>
      <c r="J1269" s="2">
        <f>STEP①【データ貼付】!F1268</f>
        <v>0</v>
      </c>
      <c r="K1269" s="2">
        <f>STEP①【データ貼付】!G1268</f>
        <v>0</v>
      </c>
      <c r="L1269" s="2">
        <f>STEP①【データ貼付】!H1268</f>
        <v>0</v>
      </c>
      <c r="M1269" s="2">
        <f>STEP①【データ貼付】!I1268</f>
        <v>0</v>
      </c>
      <c r="N1269" s="2">
        <f>STEP①【データ貼付】!J1268</f>
        <v>0</v>
      </c>
      <c r="O1269" s="2">
        <f>STEP①【データ貼付】!K1268</f>
        <v>0</v>
      </c>
    </row>
    <row r="1270" spans="2:15" x14ac:dyDescent="0.15">
      <c r="B1270" s="2" t="str">
        <f t="shared" si="39"/>
        <v>1</v>
      </c>
      <c r="C1270" s="2" t="str">
        <f>J1270&amp;COUNTIF($J$3:J1270,J1270)</f>
        <v>0523</v>
      </c>
      <c r="D1270" s="51" t="str">
        <f>STEP①【データ貼付】!D1269&amp;STEP①【データ貼付】!E1269</f>
        <v/>
      </c>
      <c r="E1270" s="16">
        <f>STEP①【データ貼付】!G1269+ROW()/1000000</f>
        <v>1.2700000000000001E-3</v>
      </c>
      <c r="F1270" s="2">
        <f t="shared" si="40"/>
        <v>1</v>
      </c>
      <c r="G1270" s="2">
        <f>STEP①【データ貼付】!A1269</f>
        <v>0</v>
      </c>
      <c r="H1270" s="2">
        <f>STEP①【データ貼付】!B1269</f>
        <v>0</v>
      </c>
      <c r="I1270" s="49">
        <f>STEP①【データ貼付】!C1269</f>
        <v>0</v>
      </c>
      <c r="J1270" s="2">
        <f>STEP①【データ貼付】!F1269</f>
        <v>0</v>
      </c>
      <c r="K1270" s="2">
        <f>STEP①【データ貼付】!G1269</f>
        <v>0</v>
      </c>
      <c r="L1270" s="2">
        <f>STEP①【データ貼付】!H1269</f>
        <v>0</v>
      </c>
      <c r="M1270" s="2">
        <f>STEP①【データ貼付】!I1269</f>
        <v>0</v>
      </c>
      <c r="N1270" s="2">
        <f>STEP①【データ貼付】!J1269</f>
        <v>0</v>
      </c>
      <c r="O1270" s="2">
        <f>STEP①【データ貼付】!K1269</f>
        <v>0</v>
      </c>
    </row>
    <row r="1271" spans="2:15" x14ac:dyDescent="0.15">
      <c r="B1271" s="2" t="str">
        <f t="shared" si="39"/>
        <v>1</v>
      </c>
      <c r="C1271" s="2" t="str">
        <f>J1271&amp;COUNTIF($J$3:J1271,J1271)</f>
        <v>0524</v>
      </c>
      <c r="D1271" s="51" t="str">
        <f>STEP①【データ貼付】!D1270&amp;STEP①【データ貼付】!E1270</f>
        <v/>
      </c>
      <c r="E1271" s="16">
        <f>STEP①【データ貼付】!G1270+ROW()/1000000</f>
        <v>1.271E-3</v>
      </c>
      <c r="F1271" s="2">
        <f t="shared" si="40"/>
        <v>1</v>
      </c>
      <c r="G1271" s="2">
        <f>STEP①【データ貼付】!A1270</f>
        <v>0</v>
      </c>
      <c r="H1271" s="2">
        <f>STEP①【データ貼付】!B1270</f>
        <v>0</v>
      </c>
      <c r="I1271" s="49">
        <f>STEP①【データ貼付】!C1270</f>
        <v>0</v>
      </c>
      <c r="J1271" s="2">
        <f>STEP①【データ貼付】!F1270</f>
        <v>0</v>
      </c>
      <c r="K1271" s="2">
        <f>STEP①【データ貼付】!G1270</f>
        <v>0</v>
      </c>
      <c r="L1271" s="2">
        <f>STEP①【データ貼付】!H1270</f>
        <v>0</v>
      </c>
      <c r="M1271" s="2">
        <f>STEP①【データ貼付】!I1270</f>
        <v>0</v>
      </c>
      <c r="N1271" s="2">
        <f>STEP①【データ貼付】!J1270</f>
        <v>0</v>
      </c>
      <c r="O1271" s="2">
        <f>STEP①【データ貼付】!K1270</f>
        <v>0</v>
      </c>
    </row>
    <row r="1272" spans="2:15" x14ac:dyDescent="0.15">
      <c r="B1272" s="2" t="str">
        <f t="shared" si="39"/>
        <v>1</v>
      </c>
      <c r="C1272" s="2" t="str">
        <f>J1272&amp;COUNTIF($J$3:J1272,J1272)</f>
        <v>0525</v>
      </c>
      <c r="D1272" s="51" t="str">
        <f>STEP①【データ貼付】!D1271&amp;STEP①【データ貼付】!E1271</f>
        <v/>
      </c>
      <c r="E1272" s="16">
        <f>STEP①【データ貼付】!G1271+ROW()/1000000</f>
        <v>1.2719999999999999E-3</v>
      </c>
      <c r="F1272" s="2">
        <f t="shared" si="40"/>
        <v>1</v>
      </c>
      <c r="G1272" s="2">
        <f>STEP①【データ貼付】!A1271</f>
        <v>0</v>
      </c>
      <c r="H1272" s="2">
        <f>STEP①【データ貼付】!B1271</f>
        <v>0</v>
      </c>
      <c r="I1272" s="49">
        <f>STEP①【データ貼付】!C1271</f>
        <v>0</v>
      </c>
      <c r="J1272" s="2">
        <f>STEP①【データ貼付】!F1271</f>
        <v>0</v>
      </c>
      <c r="K1272" s="2">
        <f>STEP①【データ貼付】!G1271</f>
        <v>0</v>
      </c>
      <c r="L1272" s="2">
        <f>STEP①【データ貼付】!H1271</f>
        <v>0</v>
      </c>
      <c r="M1272" s="2">
        <f>STEP①【データ貼付】!I1271</f>
        <v>0</v>
      </c>
      <c r="N1272" s="2">
        <f>STEP①【データ貼付】!J1271</f>
        <v>0</v>
      </c>
      <c r="O1272" s="2">
        <f>STEP①【データ貼付】!K1271</f>
        <v>0</v>
      </c>
    </row>
    <row r="1273" spans="2:15" x14ac:dyDescent="0.15">
      <c r="B1273" s="2" t="str">
        <f t="shared" si="39"/>
        <v>1</v>
      </c>
      <c r="C1273" s="2" t="str">
        <f>J1273&amp;COUNTIF($J$3:J1273,J1273)</f>
        <v>0526</v>
      </c>
      <c r="D1273" s="51" t="str">
        <f>STEP①【データ貼付】!D1272&amp;STEP①【データ貼付】!E1272</f>
        <v/>
      </c>
      <c r="E1273" s="16">
        <f>STEP①【データ貼付】!G1272+ROW()/1000000</f>
        <v>1.273E-3</v>
      </c>
      <c r="F1273" s="2">
        <f t="shared" si="40"/>
        <v>1</v>
      </c>
      <c r="G1273" s="2">
        <f>STEP①【データ貼付】!A1272</f>
        <v>0</v>
      </c>
      <c r="H1273" s="2">
        <f>STEP①【データ貼付】!B1272</f>
        <v>0</v>
      </c>
      <c r="I1273" s="49">
        <f>STEP①【データ貼付】!C1272</f>
        <v>0</v>
      </c>
      <c r="J1273" s="2">
        <f>STEP①【データ貼付】!F1272</f>
        <v>0</v>
      </c>
      <c r="K1273" s="2">
        <f>STEP①【データ貼付】!G1272</f>
        <v>0</v>
      </c>
      <c r="L1273" s="2">
        <f>STEP①【データ貼付】!H1272</f>
        <v>0</v>
      </c>
      <c r="M1273" s="2">
        <f>STEP①【データ貼付】!I1272</f>
        <v>0</v>
      </c>
      <c r="N1273" s="2">
        <f>STEP①【データ貼付】!J1272</f>
        <v>0</v>
      </c>
      <c r="O1273" s="2">
        <f>STEP①【データ貼付】!K1272</f>
        <v>0</v>
      </c>
    </row>
    <row r="1274" spans="2:15" x14ac:dyDescent="0.15">
      <c r="B1274" s="2" t="str">
        <f t="shared" si="39"/>
        <v>1</v>
      </c>
      <c r="C1274" s="2" t="str">
        <f>J1274&amp;COUNTIF($J$3:J1274,J1274)</f>
        <v>0527</v>
      </c>
      <c r="D1274" s="51" t="str">
        <f>STEP①【データ貼付】!D1273&amp;STEP①【データ貼付】!E1273</f>
        <v/>
      </c>
      <c r="E1274" s="16">
        <f>STEP①【データ貼付】!G1273+ROW()/1000000</f>
        <v>1.274E-3</v>
      </c>
      <c r="F1274" s="2">
        <f t="shared" si="40"/>
        <v>1</v>
      </c>
      <c r="G1274" s="2">
        <f>STEP①【データ貼付】!A1273</f>
        <v>0</v>
      </c>
      <c r="H1274" s="2">
        <f>STEP①【データ貼付】!B1273</f>
        <v>0</v>
      </c>
      <c r="I1274" s="49">
        <f>STEP①【データ貼付】!C1273</f>
        <v>0</v>
      </c>
      <c r="J1274" s="2">
        <f>STEP①【データ貼付】!F1273</f>
        <v>0</v>
      </c>
      <c r="K1274" s="2">
        <f>STEP①【データ貼付】!G1273</f>
        <v>0</v>
      </c>
      <c r="L1274" s="2">
        <f>STEP①【データ貼付】!H1273</f>
        <v>0</v>
      </c>
      <c r="M1274" s="2">
        <f>STEP①【データ貼付】!I1273</f>
        <v>0</v>
      </c>
      <c r="N1274" s="2">
        <f>STEP①【データ貼付】!J1273</f>
        <v>0</v>
      </c>
      <c r="O1274" s="2">
        <f>STEP①【データ貼付】!K1273</f>
        <v>0</v>
      </c>
    </row>
    <row r="1275" spans="2:15" x14ac:dyDescent="0.15">
      <c r="B1275" s="2" t="str">
        <f t="shared" si="39"/>
        <v>1</v>
      </c>
      <c r="C1275" s="2" t="str">
        <f>J1275&amp;COUNTIF($J$3:J1275,J1275)</f>
        <v>0528</v>
      </c>
      <c r="D1275" s="51" t="str">
        <f>STEP①【データ貼付】!D1274&amp;STEP①【データ貼付】!E1274</f>
        <v/>
      </c>
      <c r="E1275" s="16">
        <f>STEP①【データ貼付】!G1274+ROW()/1000000</f>
        <v>1.2750000000000001E-3</v>
      </c>
      <c r="F1275" s="2">
        <f t="shared" si="40"/>
        <v>1</v>
      </c>
      <c r="G1275" s="2">
        <f>STEP①【データ貼付】!A1274</f>
        <v>0</v>
      </c>
      <c r="H1275" s="2">
        <f>STEP①【データ貼付】!B1274</f>
        <v>0</v>
      </c>
      <c r="I1275" s="49">
        <f>STEP①【データ貼付】!C1274</f>
        <v>0</v>
      </c>
      <c r="J1275" s="2">
        <f>STEP①【データ貼付】!F1274</f>
        <v>0</v>
      </c>
      <c r="K1275" s="2">
        <f>STEP①【データ貼付】!G1274</f>
        <v>0</v>
      </c>
      <c r="L1275" s="2">
        <f>STEP①【データ貼付】!H1274</f>
        <v>0</v>
      </c>
      <c r="M1275" s="2">
        <f>STEP①【データ貼付】!I1274</f>
        <v>0</v>
      </c>
      <c r="N1275" s="2">
        <f>STEP①【データ貼付】!J1274</f>
        <v>0</v>
      </c>
      <c r="O1275" s="2">
        <f>STEP①【データ貼付】!K1274</f>
        <v>0</v>
      </c>
    </row>
    <row r="1276" spans="2:15" x14ac:dyDescent="0.15">
      <c r="B1276" s="2" t="str">
        <f t="shared" si="39"/>
        <v>1</v>
      </c>
      <c r="C1276" s="2" t="str">
        <f>J1276&amp;COUNTIF($J$3:J1276,J1276)</f>
        <v>0529</v>
      </c>
      <c r="D1276" s="51" t="str">
        <f>STEP①【データ貼付】!D1275&amp;STEP①【データ貼付】!E1275</f>
        <v/>
      </c>
      <c r="E1276" s="16">
        <f>STEP①【データ貼付】!G1275+ROW()/1000000</f>
        <v>1.276E-3</v>
      </c>
      <c r="F1276" s="2">
        <f t="shared" si="40"/>
        <v>1</v>
      </c>
      <c r="G1276" s="2">
        <f>STEP①【データ貼付】!A1275</f>
        <v>0</v>
      </c>
      <c r="H1276" s="2">
        <f>STEP①【データ貼付】!B1275</f>
        <v>0</v>
      </c>
      <c r="I1276" s="49">
        <f>STEP①【データ貼付】!C1275</f>
        <v>0</v>
      </c>
      <c r="J1276" s="2">
        <f>STEP①【データ貼付】!F1275</f>
        <v>0</v>
      </c>
      <c r="K1276" s="2">
        <f>STEP①【データ貼付】!G1275</f>
        <v>0</v>
      </c>
      <c r="L1276" s="2">
        <f>STEP①【データ貼付】!H1275</f>
        <v>0</v>
      </c>
      <c r="M1276" s="2">
        <f>STEP①【データ貼付】!I1275</f>
        <v>0</v>
      </c>
      <c r="N1276" s="2">
        <f>STEP①【データ貼付】!J1275</f>
        <v>0</v>
      </c>
      <c r="O1276" s="2">
        <f>STEP①【データ貼付】!K1275</f>
        <v>0</v>
      </c>
    </row>
    <row r="1277" spans="2:15" x14ac:dyDescent="0.15">
      <c r="B1277" s="2" t="str">
        <f t="shared" si="39"/>
        <v>1</v>
      </c>
      <c r="C1277" s="2" t="str">
        <f>J1277&amp;COUNTIF($J$3:J1277,J1277)</f>
        <v>0530</v>
      </c>
      <c r="D1277" s="51" t="str">
        <f>STEP①【データ貼付】!D1276&amp;STEP①【データ貼付】!E1276</f>
        <v/>
      </c>
      <c r="E1277" s="16">
        <f>STEP①【データ貼付】!G1276+ROW()/1000000</f>
        <v>1.2769999999999999E-3</v>
      </c>
      <c r="F1277" s="2">
        <f t="shared" si="40"/>
        <v>1</v>
      </c>
      <c r="G1277" s="2">
        <f>STEP①【データ貼付】!A1276</f>
        <v>0</v>
      </c>
      <c r="H1277" s="2">
        <f>STEP①【データ貼付】!B1276</f>
        <v>0</v>
      </c>
      <c r="I1277" s="49">
        <f>STEP①【データ貼付】!C1276</f>
        <v>0</v>
      </c>
      <c r="J1277" s="2">
        <f>STEP①【データ貼付】!F1276</f>
        <v>0</v>
      </c>
      <c r="K1277" s="2">
        <f>STEP①【データ貼付】!G1276</f>
        <v>0</v>
      </c>
      <c r="L1277" s="2">
        <f>STEP①【データ貼付】!H1276</f>
        <v>0</v>
      </c>
      <c r="M1277" s="2">
        <f>STEP①【データ貼付】!I1276</f>
        <v>0</v>
      </c>
      <c r="N1277" s="2">
        <f>STEP①【データ貼付】!J1276</f>
        <v>0</v>
      </c>
      <c r="O1277" s="2">
        <f>STEP①【データ貼付】!K1276</f>
        <v>0</v>
      </c>
    </row>
    <row r="1278" spans="2:15" x14ac:dyDescent="0.15">
      <c r="B1278" s="2" t="str">
        <f t="shared" si="39"/>
        <v>1</v>
      </c>
      <c r="C1278" s="2" t="str">
        <f>J1278&amp;COUNTIF($J$3:J1278,J1278)</f>
        <v>0531</v>
      </c>
      <c r="D1278" s="51" t="str">
        <f>STEP①【データ貼付】!D1277&amp;STEP①【データ貼付】!E1277</f>
        <v/>
      </c>
      <c r="E1278" s="16">
        <f>STEP①【データ貼付】!G1277+ROW()/1000000</f>
        <v>1.2780000000000001E-3</v>
      </c>
      <c r="F1278" s="2">
        <f t="shared" si="40"/>
        <v>1</v>
      </c>
      <c r="G1278" s="2">
        <f>STEP①【データ貼付】!A1277</f>
        <v>0</v>
      </c>
      <c r="H1278" s="2">
        <f>STEP①【データ貼付】!B1277</f>
        <v>0</v>
      </c>
      <c r="I1278" s="49">
        <f>STEP①【データ貼付】!C1277</f>
        <v>0</v>
      </c>
      <c r="J1278" s="2">
        <f>STEP①【データ貼付】!F1277</f>
        <v>0</v>
      </c>
      <c r="K1278" s="2">
        <f>STEP①【データ貼付】!G1277</f>
        <v>0</v>
      </c>
      <c r="L1278" s="2">
        <f>STEP①【データ貼付】!H1277</f>
        <v>0</v>
      </c>
      <c r="M1278" s="2">
        <f>STEP①【データ貼付】!I1277</f>
        <v>0</v>
      </c>
      <c r="N1278" s="2">
        <f>STEP①【データ貼付】!J1277</f>
        <v>0</v>
      </c>
      <c r="O1278" s="2">
        <f>STEP①【データ貼付】!K1277</f>
        <v>0</v>
      </c>
    </row>
    <row r="1279" spans="2:15" x14ac:dyDescent="0.15">
      <c r="B1279" s="2" t="str">
        <f t="shared" si="39"/>
        <v>1</v>
      </c>
      <c r="C1279" s="2" t="str">
        <f>J1279&amp;COUNTIF($J$3:J1279,J1279)</f>
        <v>0532</v>
      </c>
      <c r="D1279" s="51" t="str">
        <f>STEP①【データ貼付】!D1278&amp;STEP①【データ貼付】!E1278</f>
        <v/>
      </c>
      <c r="E1279" s="16">
        <f>STEP①【データ貼付】!G1278+ROW()/1000000</f>
        <v>1.279E-3</v>
      </c>
      <c r="F1279" s="2">
        <f t="shared" si="40"/>
        <v>1</v>
      </c>
      <c r="G1279" s="2">
        <f>STEP①【データ貼付】!A1278</f>
        <v>0</v>
      </c>
      <c r="H1279" s="2">
        <f>STEP①【データ貼付】!B1278</f>
        <v>0</v>
      </c>
      <c r="I1279" s="49">
        <f>STEP①【データ貼付】!C1278</f>
        <v>0</v>
      </c>
      <c r="J1279" s="2">
        <f>STEP①【データ貼付】!F1278</f>
        <v>0</v>
      </c>
      <c r="K1279" s="2">
        <f>STEP①【データ貼付】!G1278</f>
        <v>0</v>
      </c>
      <c r="L1279" s="2">
        <f>STEP①【データ貼付】!H1278</f>
        <v>0</v>
      </c>
      <c r="M1279" s="2">
        <f>STEP①【データ貼付】!I1278</f>
        <v>0</v>
      </c>
      <c r="N1279" s="2">
        <f>STEP①【データ貼付】!J1278</f>
        <v>0</v>
      </c>
      <c r="O1279" s="2">
        <f>STEP①【データ貼付】!K1278</f>
        <v>0</v>
      </c>
    </row>
    <row r="1280" spans="2:15" x14ac:dyDescent="0.15">
      <c r="B1280" s="2" t="str">
        <f t="shared" si="39"/>
        <v>1</v>
      </c>
      <c r="C1280" s="2" t="str">
        <f>J1280&amp;COUNTIF($J$3:J1280,J1280)</f>
        <v>0533</v>
      </c>
      <c r="D1280" s="51" t="str">
        <f>STEP①【データ貼付】!D1279&amp;STEP①【データ貼付】!E1279</f>
        <v/>
      </c>
      <c r="E1280" s="16">
        <f>STEP①【データ貼付】!G1279+ROW()/1000000</f>
        <v>1.2800000000000001E-3</v>
      </c>
      <c r="F1280" s="2">
        <f t="shared" si="40"/>
        <v>1</v>
      </c>
      <c r="G1280" s="2">
        <f>STEP①【データ貼付】!A1279</f>
        <v>0</v>
      </c>
      <c r="H1280" s="2">
        <f>STEP①【データ貼付】!B1279</f>
        <v>0</v>
      </c>
      <c r="I1280" s="49">
        <f>STEP①【データ貼付】!C1279</f>
        <v>0</v>
      </c>
      <c r="J1280" s="2">
        <f>STEP①【データ貼付】!F1279</f>
        <v>0</v>
      </c>
      <c r="K1280" s="2">
        <f>STEP①【データ貼付】!G1279</f>
        <v>0</v>
      </c>
      <c r="L1280" s="2">
        <f>STEP①【データ貼付】!H1279</f>
        <v>0</v>
      </c>
      <c r="M1280" s="2">
        <f>STEP①【データ貼付】!I1279</f>
        <v>0</v>
      </c>
      <c r="N1280" s="2">
        <f>STEP①【データ貼付】!J1279</f>
        <v>0</v>
      </c>
      <c r="O1280" s="2">
        <f>STEP①【データ貼付】!K1279</f>
        <v>0</v>
      </c>
    </row>
    <row r="1281" spans="2:15" x14ac:dyDescent="0.15">
      <c r="B1281" s="2" t="str">
        <f t="shared" si="39"/>
        <v>1</v>
      </c>
      <c r="C1281" s="2" t="str">
        <f>J1281&amp;COUNTIF($J$3:J1281,J1281)</f>
        <v>0534</v>
      </c>
      <c r="D1281" s="51" t="str">
        <f>STEP①【データ貼付】!D1280&amp;STEP①【データ貼付】!E1280</f>
        <v/>
      </c>
      <c r="E1281" s="16">
        <f>STEP①【データ貼付】!G1280+ROW()/1000000</f>
        <v>1.281E-3</v>
      </c>
      <c r="F1281" s="2">
        <f t="shared" si="40"/>
        <v>1</v>
      </c>
      <c r="G1281" s="2">
        <f>STEP①【データ貼付】!A1280</f>
        <v>0</v>
      </c>
      <c r="H1281" s="2">
        <f>STEP①【データ貼付】!B1280</f>
        <v>0</v>
      </c>
      <c r="I1281" s="49">
        <f>STEP①【データ貼付】!C1280</f>
        <v>0</v>
      </c>
      <c r="J1281" s="2">
        <f>STEP①【データ貼付】!F1280</f>
        <v>0</v>
      </c>
      <c r="K1281" s="2">
        <f>STEP①【データ貼付】!G1280</f>
        <v>0</v>
      </c>
      <c r="L1281" s="2">
        <f>STEP①【データ貼付】!H1280</f>
        <v>0</v>
      </c>
      <c r="M1281" s="2">
        <f>STEP①【データ貼付】!I1280</f>
        <v>0</v>
      </c>
      <c r="N1281" s="2">
        <f>STEP①【データ貼付】!J1280</f>
        <v>0</v>
      </c>
      <c r="O1281" s="2">
        <f>STEP①【データ貼付】!K1280</f>
        <v>0</v>
      </c>
    </row>
    <row r="1282" spans="2:15" x14ac:dyDescent="0.15">
      <c r="B1282" s="2" t="str">
        <f t="shared" si="39"/>
        <v>1</v>
      </c>
      <c r="C1282" s="2" t="str">
        <f>J1282&amp;COUNTIF($J$3:J1282,J1282)</f>
        <v>0535</v>
      </c>
      <c r="D1282" s="51" t="str">
        <f>STEP①【データ貼付】!D1281&amp;STEP①【データ貼付】!E1281</f>
        <v/>
      </c>
      <c r="E1282" s="16">
        <f>STEP①【データ貼付】!G1281+ROW()/1000000</f>
        <v>1.2819999999999999E-3</v>
      </c>
      <c r="F1282" s="2">
        <f t="shared" si="40"/>
        <v>1</v>
      </c>
      <c r="G1282" s="2">
        <f>STEP①【データ貼付】!A1281</f>
        <v>0</v>
      </c>
      <c r="H1282" s="2">
        <f>STEP①【データ貼付】!B1281</f>
        <v>0</v>
      </c>
      <c r="I1282" s="49">
        <f>STEP①【データ貼付】!C1281</f>
        <v>0</v>
      </c>
      <c r="J1282" s="2">
        <f>STEP①【データ貼付】!F1281</f>
        <v>0</v>
      </c>
      <c r="K1282" s="2">
        <f>STEP①【データ貼付】!G1281</f>
        <v>0</v>
      </c>
      <c r="L1282" s="2">
        <f>STEP①【データ貼付】!H1281</f>
        <v>0</v>
      </c>
      <c r="M1282" s="2">
        <f>STEP①【データ貼付】!I1281</f>
        <v>0</v>
      </c>
      <c r="N1282" s="2">
        <f>STEP①【データ貼付】!J1281</f>
        <v>0</v>
      </c>
      <c r="O1282" s="2">
        <f>STEP①【データ貼付】!K1281</f>
        <v>0</v>
      </c>
    </row>
    <row r="1283" spans="2:15" x14ac:dyDescent="0.15">
      <c r="B1283" s="2" t="str">
        <f t="shared" si="39"/>
        <v>1</v>
      </c>
      <c r="C1283" s="2" t="str">
        <f>J1283&amp;COUNTIF($J$3:J1283,J1283)</f>
        <v>0536</v>
      </c>
      <c r="D1283" s="51" t="str">
        <f>STEP①【データ貼付】!D1282&amp;STEP①【データ貼付】!E1282</f>
        <v/>
      </c>
      <c r="E1283" s="16">
        <f>STEP①【データ貼付】!G1282+ROW()/1000000</f>
        <v>1.2830000000000001E-3</v>
      </c>
      <c r="F1283" s="2">
        <f t="shared" si="40"/>
        <v>1</v>
      </c>
      <c r="G1283" s="2">
        <f>STEP①【データ貼付】!A1282</f>
        <v>0</v>
      </c>
      <c r="H1283" s="2">
        <f>STEP①【データ貼付】!B1282</f>
        <v>0</v>
      </c>
      <c r="I1283" s="49">
        <f>STEP①【データ貼付】!C1282</f>
        <v>0</v>
      </c>
      <c r="J1283" s="2">
        <f>STEP①【データ貼付】!F1282</f>
        <v>0</v>
      </c>
      <c r="K1283" s="2">
        <f>STEP①【データ貼付】!G1282</f>
        <v>0</v>
      </c>
      <c r="L1283" s="2">
        <f>STEP①【データ貼付】!H1282</f>
        <v>0</v>
      </c>
      <c r="M1283" s="2">
        <f>STEP①【データ貼付】!I1282</f>
        <v>0</v>
      </c>
      <c r="N1283" s="2">
        <f>STEP①【データ貼付】!J1282</f>
        <v>0</v>
      </c>
      <c r="O1283" s="2">
        <f>STEP①【データ貼付】!K1282</f>
        <v>0</v>
      </c>
    </row>
    <row r="1284" spans="2:15" x14ac:dyDescent="0.15">
      <c r="B1284" s="2" t="str">
        <f t="shared" ref="B1284:B1347" si="41">D1284&amp;F1284</f>
        <v>1</v>
      </c>
      <c r="C1284" s="2" t="str">
        <f>J1284&amp;COUNTIF($J$3:J1284,J1284)</f>
        <v>0537</v>
      </c>
      <c r="D1284" s="51" t="str">
        <f>STEP①【データ貼付】!D1283&amp;STEP①【データ貼付】!E1283</f>
        <v/>
      </c>
      <c r="E1284" s="16">
        <f>STEP①【データ貼付】!G1283+ROW()/1000000</f>
        <v>1.284E-3</v>
      </c>
      <c r="F1284" s="2">
        <f t="shared" ref="F1284:F1347" si="42">SUMPRODUCT(($D$3:$D$685=D1284)*($E$3:$E$685&gt;E1284))+1</f>
        <v>1</v>
      </c>
      <c r="G1284" s="2">
        <f>STEP①【データ貼付】!A1283</f>
        <v>0</v>
      </c>
      <c r="H1284" s="2">
        <f>STEP①【データ貼付】!B1283</f>
        <v>0</v>
      </c>
      <c r="I1284" s="49">
        <f>STEP①【データ貼付】!C1283</f>
        <v>0</v>
      </c>
      <c r="J1284" s="2">
        <f>STEP①【データ貼付】!F1283</f>
        <v>0</v>
      </c>
      <c r="K1284" s="2">
        <f>STEP①【データ貼付】!G1283</f>
        <v>0</v>
      </c>
      <c r="L1284" s="2">
        <f>STEP①【データ貼付】!H1283</f>
        <v>0</v>
      </c>
      <c r="M1284" s="2">
        <f>STEP①【データ貼付】!I1283</f>
        <v>0</v>
      </c>
      <c r="N1284" s="2">
        <f>STEP①【データ貼付】!J1283</f>
        <v>0</v>
      </c>
      <c r="O1284" s="2">
        <f>STEP①【データ貼付】!K1283</f>
        <v>0</v>
      </c>
    </row>
    <row r="1285" spans="2:15" x14ac:dyDescent="0.15">
      <c r="B1285" s="2" t="str">
        <f t="shared" si="41"/>
        <v>1</v>
      </c>
      <c r="C1285" s="2" t="str">
        <f>J1285&amp;COUNTIF($J$3:J1285,J1285)</f>
        <v>0538</v>
      </c>
      <c r="D1285" s="51" t="str">
        <f>STEP①【データ貼付】!D1284&amp;STEP①【データ貼付】!E1284</f>
        <v/>
      </c>
      <c r="E1285" s="16">
        <f>STEP①【データ貼付】!G1284+ROW()/1000000</f>
        <v>1.2849999999999999E-3</v>
      </c>
      <c r="F1285" s="2">
        <f t="shared" si="42"/>
        <v>1</v>
      </c>
      <c r="G1285" s="2">
        <f>STEP①【データ貼付】!A1284</f>
        <v>0</v>
      </c>
      <c r="H1285" s="2">
        <f>STEP①【データ貼付】!B1284</f>
        <v>0</v>
      </c>
      <c r="I1285" s="49">
        <f>STEP①【データ貼付】!C1284</f>
        <v>0</v>
      </c>
      <c r="J1285" s="2">
        <f>STEP①【データ貼付】!F1284</f>
        <v>0</v>
      </c>
      <c r="K1285" s="2">
        <f>STEP①【データ貼付】!G1284</f>
        <v>0</v>
      </c>
      <c r="L1285" s="2">
        <f>STEP①【データ貼付】!H1284</f>
        <v>0</v>
      </c>
      <c r="M1285" s="2">
        <f>STEP①【データ貼付】!I1284</f>
        <v>0</v>
      </c>
      <c r="N1285" s="2">
        <f>STEP①【データ貼付】!J1284</f>
        <v>0</v>
      </c>
      <c r="O1285" s="2">
        <f>STEP①【データ貼付】!K1284</f>
        <v>0</v>
      </c>
    </row>
    <row r="1286" spans="2:15" x14ac:dyDescent="0.15">
      <c r="B1286" s="2" t="str">
        <f t="shared" si="41"/>
        <v>1</v>
      </c>
      <c r="C1286" s="2" t="str">
        <f>J1286&amp;COUNTIF($J$3:J1286,J1286)</f>
        <v>0539</v>
      </c>
      <c r="D1286" s="51" t="str">
        <f>STEP①【データ貼付】!D1285&amp;STEP①【データ貼付】!E1285</f>
        <v/>
      </c>
      <c r="E1286" s="16">
        <f>STEP①【データ貼付】!G1285+ROW()/1000000</f>
        <v>1.286E-3</v>
      </c>
      <c r="F1286" s="2">
        <f t="shared" si="42"/>
        <v>1</v>
      </c>
      <c r="G1286" s="2">
        <f>STEP①【データ貼付】!A1285</f>
        <v>0</v>
      </c>
      <c r="H1286" s="2">
        <f>STEP①【データ貼付】!B1285</f>
        <v>0</v>
      </c>
      <c r="I1286" s="49">
        <f>STEP①【データ貼付】!C1285</f>
        <v>0</v>
      </c>
      <c r="J1286" s="2">
        <f>STEP①【データ貼付】!F1285</f>
        <v>0</v>
      </c>
      <c r="K1286" s="2">
        <f>STEP①【データ貼付】!G1285</f>
        <v>0</v>
      </c>
      <c r="L1286" s="2">
        <f>STEP①【データ貼付】!H1285</f>
        <v>0</v>
      </c>
      <c r="M1286" s="2">
        <f>STEP①【データ貼付】!I1285</f>
        <v>0</v>
      </c>
      <c r="N1286" s="2">
        <f>STEP①【データ貼付】!J1285</f>
        <v>0</v>
      </c>
      <c r="O1286" s="2">
        <f>STEP①【データ貼付】!K1285</f>
        <v>0</v>
      </c>
    </row>
    <row r="1287" spans="2:15" x14ac:dyDescent="0.15">
      <c r="B1287" s="2" t="str">
        <f t="shared" si="41"/>
        <v>1</v>
      </c>
      <c r="C1287" s="2" t="str">
        <f>J1287&amp;COUNTIF($J$3:J1287,J1287)</f>
        <v>0540</v>
      </c>
      <c r="D1287" s="51" t="str">
        <f>STEP①【データ貼付】!D1286&amp;STEP①【データ貼付】!E1286</f>
        <v/>
      </c>
      <c r="E1287" s="16">
        <f>STEP①【データ貼付】!G1286+ROW()/1000000</f>
        <v>1.2869999999999999E-3</v>
      </c>
      <c r="F1287" s="2">
        <f t="shared" si="42"/>
        <v>1</v>
      </c>
      <c r="G1287" s="2">
        <f>STEP①【データ貼付】!A1286</f>
        <v>0</v>
      </c>
      <c r="H1287" s="2">
        <f>STEP①【データ貼付】!B1286</f>
        <v>0</v>
      </c>
      <c r="I1287" s="49">
        <f>STEP①【データ貼付】!C1286</f>
        <v>0</v>
      </c>
      <c r="J1287" s="2">
        <f>STEP①【データ貼付】!F1286</f>
        <v>0</v>
      </c>
      <c r="K1287" s="2">
        <f>STEP①【データ貼付】!G1286</f>
        <v>0</v>
      </c>
      <c r="L1287" s="2">
        <f>STEP①【データ貼付】!H1286</f>
        <v>0</v>
      </c>
      <c r="M1287" s="2">
        <f>STEP①【データ貼付】!I1286</f>
        <v>0</v>
      </c>
      <c r="N1287" s="2">
        <f>STEP①【データ貼付】!J1286</f>
        <v>0</v>
      </c>
      <c r="O1287" s="2">
        <f>STEP①【データ貼付】!K1286</f>
        <v>0</v>
      </c>
    </row>
    <row r="1288" spans="2:15" x14ac:dyDescent="0.15">
      <c r="B1288" s="2" t="str">
        <f t="shared" si="41"/>
        <v>1</v>
      </c>
      <c r="C1288" s="2" t="str">
        <f>J1288&amp;COUNTIF($J$3:J1288,J1288)</f>
        <v>0541</v>
      </c>
      <c r="D1288" s="51" t="str">
        <f>STEP①【データ貼付】!D1287&amp;STEP①【データ貼付】!E1287</f>
        <v/>
      </c>
      <c r="E1288" s="16">
        <f>STEP①【データ貼付】!G1287+ROW()/1000000</f>
        <v>1.2880000000000001E-3</v>
      </c>
      <c r="F1288" s="2">
        <f t="shared" si="42"/>
        <v>1</v>
      </c>
      <c r="G1288" s="2">
        <f>STEP①【データ貼付】!A1287</f>
        <v>0</v>
      </c>
      <c r="H1288" s="2">
        <f>STEP①【データ貼付】!B1287</f>
        <v>0</v>
      </c>
      <c r="I1288" s="49">
        <f>STEP①【データ貼付】!C1287</f>
        <v>0</v>
      </c>
      <c r="J1288" s="2">
        <f>STEP①【データ貼付】!F1287</f>
        <v>0</v>
      </c>
      <c r="K1288" s="2">
        <f>STEP①【データ貼付】!G1287</f>
        <v>0</v>
      </c>
      <c r="L1288" s="2">
        <f>STEP①【データ貼付】!H1287</f>
        <v>0</v>
      </c>
      <c r="M1288" s="2">
        <f>STEP①【データ貼付】!I1287</f>
        <v>0</v>
      </c>
      <c r="N1288" s="2">
        <f>STEP①【データ貼付】!J1287</f>
        <v>0</v>
      </c>
      <c r="O1288" s="2">
        <f>STEP①【データ貼付】!K1287</f>
        <v>0</v>
      </c>
    </row>
    <row r="1289" spans="2:15" x14ac:dyDescent="0.15">
      <c r="B1289" s="2" t="str">
        <f t="shared" si="41"/>
        <v>1</v>
      </c>
      <c r="C1289" s="2" t="str">
        <f>J1289&amp;COUNTIF($J$3:J1289,J1289)</f>
        <v>0542</v>
      </c>
      <c r="D1289" s="51" t="str">
        <f>STEP①【データ貼付】!D1288&amp;STEP①【データ貼付】!E1288</f>
        <v/>
      </c>
      <c r="E1289" s="16">
        <f>STEP①【データ貼付】!G1288+ROW()/1000000</f>
        <v>1.289E-3</v>
      </c>
      <c r="F1289" s="2">
        <f t="shared" si="42"/>
        <v>1</v>
      </c>
      <c r="G1289" s="2">
        <f>STEP①【データ貼付】!A1288</f>
        <v>0</v>
      </c>
      <c r="H1289" s="2">
        <f>STEP①【データ貼付】!B1288</f>
        <v>0</v>
      </c>
      <c r="I1289" s="49">
        <f>STEP①【データ貼付】!C1288</f>
        <v>0</v>
      </c>
      <c r="J1289" s="2">
        <f>STEP①【データ貼付】!F1288</f>
        <v>0</v>
      </c>
      <c r="K1289" s="2">
        <f>STEP①【データ貼付】!G1288</f>
        <v>0</v>
      </c>
      <c r="L1289" s="2">
        <f>STEP①【データ貼付】!H1288</f>
        <v>0</v>
      </c>
      <c r="M1289" s="2">
        <f>STEP①【データ貼付】!I1288</f>
        <v>0</v>
      </c>
      <c r="N1289" s="2">
        <f>STEP①【データ貼付】!J1288</f>
        <v>0</v>
      </c>
      <c r="O1289" s="2">
        <f>STEP①【データ貼付】!K1288</f>
        <v>0</v>
      </c>
    </row>
    <row r="1290" spans="2:15" x14ac:dyDescent="0.15">
      <c r="B1290" s="2" t="str">
        <f t="shared" si="41"/>
        <v>1</v>
      </c>
      <c r="C1290" s="2" t="str">
        <f>J1290&amp;COUNTIF($J$3:J1290,J1290)</f>
        <v>0543</v>
      </c>
      <c r="D1290" s="51" t="str">
        <f>STEP①【データ貼付】!D1289&amp;STEP①【データ貼付】!E1289</f>
        <v/>
      </c>
      <c r="E1290" s="16">
        <f>STEP①【データ貼付】!G1289+ROW()/1000000</f>
        <v>1.2899999999999999E-3</v>
      </c>
      <c r="F1290" s="2">
        <f t="shared" si="42"/>
        <v>1</v>
      </c>
      <c r="G1290" s="2">
        <f>STEP①【データ貼付】!A1289</f>
        <v>0</v>
      </c>
      <c r="H1290" s="2">
        <f>STEP①【データ貼付】!B1289</f>
        <v>0</v>
      </c>
      <c r="I1290" s="49">
        <f>STEP①【データ貼付】!C1289</f>
        <v>0</v>
      </c>
      <c r="J1290" s="2">
        <f>STEP①【データ貼付】!F1289</f>
        <v>0</v>
      </c>
      <c r="K1290" s="2">
        <f>STEP①【データ貼付】!G1289</f>
        <v>0</v>
      </c>
      <c r="L1290" s="2">
        <f>STEP①【データ貼付】!H1289</f>
        <v>0</v>
      </c>
      <c r="M1290" s="2">
        <f>STEP①【データ貼付】!I1289</f>
        <v>0</v>
      </c>
      <c r="N1290" s="2">
        <f>STEP①【データ貼付】!J1289</f>
        <v>0</v>
      </c>
      <c r="O1290" s="2">
        <f>STEP①【データ貼付】!K1289</f>
        <v>0</v>
      </c>
    </row>
    <row r="1291" spans="2:15" x14ac:dyDescent="0.15">
      <c r="B1291" s="2" t="str">
        <f t="shared" si="41"/>
        <v>1</v>
      </c>
      <c r="C1291" s="2" t="str">
        <f>J1291&amp;COUNTIF($J$3:J1291,J1291)</f>
        <v>0544</v>
      </c>
      <c r="D1291" s="51" t="str">
        <f>STEP①【データ貼付】!D1290&amp;STEP①【データ貼付】!E1290</f>
        <v/>
      </c>
      <c r="E1291" s="16">
        <f>STEP①【データ貼付】!G1290+ROW()/1000000</f>
        <v>1.291E-3</v>
      </c>
      <c r="F1291" s="2">
        <f t="shared" si="42"/>
        <v>1</v>
      </c>
      <c r="G1291" s="2">
        <f>STEP①【データ貼付】!A1290</f>
        <v>0</v>
      </c>
      <c r="H1291" s="2">
        <f>STEP①【データ貼付】!B1290</f>
        <v>0</v>
      </c>
      <c r="I1291" s="49">
        <f>STEP①【データ貼付】!C1290</f>
        <v>0</v>
      </c>
      <c r="J1291" s="2">
        <f>STEP①【データ貼付】!F1290</f>
        <v>0</v>
      </c>
      <c r="K1291" s="2">
        <f>STEP①【データ貼付】!G1290</f>
        <v>0</v>
      </c>
      <c r="L1291" s="2">
        <f>STEP①【データ貼付】!H1290</f>
        <v>0</v>
      </c>
      <c r="M1291" s="2">
        <f>STEP①【データ貼付】!I1290</f>
        <v>0</v>
      </c>
      <c r="N1291" s="2">
        <f>STEP①【データ貼付】!J1290</f>
        <v>0</v>
      </c>
      <c r="O1291" s="2">
        <f>STEP①【データ貼付】!K1290</f>
        <v>0</v>
      </c>
    </row>
    <row r="1292" spans="2:15" x14ac:dyDescent="0.15">
      <c r="B1292" s="2" t="str">
        <f t="shared" si="41"/>
        <v>1</v>
      </c>
      <c r="C1292" s="2" t="str">
        <f>J1292&amp;COUNTIF($J$3:J1292,J1292)</f>
        <v>0545</v>
      </c>
      <c r="D1292" s="51" t="str">
        <f>STEP①【データ貼付】!D1291&amp;STEP①【データ貼付】!E1291</f>
        <v/>
      </c>
      <c r="E1292" s="16">
        <f>STEP①【データ貼付】!G1291+ROW()/1000000</f>
        <v>1.292E-3</v>
      </c>
      <c r="F1292" s="2">
        <f t="shared" si="42"/>
        <v>1</v>
      </c>
      <c r="G1292" s="2">
        <f>STEP①【データ貼付】!A1291</f>
        <v>0</v>
      </c>
      <c r="H1292" s="2">
        <f>STEP①【データ貼付】!B1291</f>
        <v>0</v>
      </c>
      <c r="I1292" s="49">
        <f>STEP①【データ貼付】!C1291</f>
        <v>0</v>
      </c>
      <c r="J1292" s="2">
        <f>STEP①【データ貼付】!F1291</f>
        <v>0</v>
      </c>
      <c r="K1292" s="2">
        <f>STEP①【データ貼付】!G1291</f>
        <v>0</v>
      </c>
      <c r="L1292" s="2">
        <f>STEP①【データ貼付】!H1291</f>
        <v>0</v>
      </c>
      <c r="M1292" s="2">
        <f>STEP①【データ貼付】!I1291</f>
        <v>0</v>
      </c>
      <c r="N1292" s="2">
        <f>STEP①【データ貼付】!J1291</f>
        <v>0</v>
      </c>
      <c r="O1292" s="2">
        <f>STEP①【データ貼付】!K1291</f>
        <v>0</v>
      </c>
    </row>
    <row r="1293" spans="2:15" x14ac:dyDescent="0.15">
      <c r="B1293" s="2" t="str">
        <f t="shared" si="41"/>
        <v>1</v>
      </c>
      <c r="C1293" s="2" t="str">
        <f>J1293&amp;COUNTIF($J$3:J1293,J1293)</f>
        <v>0546</v>
      </c>
      <c r="D1293" s="51" t="str">
        <f>STEP①【データ貼付】!D1292&amp;STEP①【データ貼付】!E1292</f>
        <v/>
      </c>
      <c r="E1293" s="16">
        <f>STEP①【データ貼付】!G1292+ROW()/1000000</f>
        <v>1.2930000000000001E-3</v>
      </c>
      <c r="F1293" s="2">
        <f t="shared" si="42"/>
        <v>1</v>
      </c>
      <c r="G1293" s="2">
        <f>STEP①【データ貼付】!A1292</f>
        <v>0</v>
      </c>
      <c r="H1293" s="2">
        <f>STEP①【データ貼付】!B1292</f>
        <v>0</v>
      </c>
      <c r="I1293" s="49">
        <f>STEP①【データ貼付】!C1292</f>
        <v>0</v>
      </c>
      <c r="J1293" s="2">
        <f>STEP①【データ貼付】!F1292</f>
        <v>0</v>
      </c>
      <c r="K1293" s="2">
        <f>STEP①【データ貼付】!G1292</f>
        <v>0</v>
      </c>
      <c r="L1293" s="2">
        <f>STEP①【データ貼付】!H1292</f>
        <v>0</v>
      </c>
      <c r="M1293" s="2">
        <f>STEP①【データ貼付】!I1292</f>
        <v>0</v>
      </c>
      <c r="N1293" s="2">
        <f>STEP①【データ貼付】!J1292</f>
        <v>0</v>
      </c>
      <c r="O1293" s="2">
        <f>STEP①【データ貼付】!K1292</f>
        <v>0</v>
      </c>
    </row>
    <row r="1294" spans="2:15" x14ac:dyDescent="0.15">
      <c r="B1294" s="2" t="str">
        <f t="shared" si="41"/>
        <v>1</v>
      </c>
      <c r="C1294" s="2" t="str">
        <f>J1294&amp;COUNTIF($J$3:J1294,J1294)</f>
        <v>0547</v>
      </c>
      <c r="D1294" s="51" t="str">
        <f>STEP①【データ貼付】!D1293&amp;STEP①【データ貼付】!E1293</f>
        <v/>
      </c>
      <c r="E1294" s="16">
        <f>STEP①【データ貼付】!G1293+ROW()/1000000</f>
        <v>1.294E-3</v>
      </c>
      <c r="F1294" s="2">
        <f t="shared" si="42"/>
        <v>1</v>
      </c>
      <c r="G1294" s="2">
        <f>STEP①【データ貼付】!A1293</f>
        <v>0</v>
      </c>
      <c r="H1294" s="2">
        <f>STEP①【データ貼付】!B1293</f>
        <v>0</v>
      </c>
      <c r="I1294" s="49">
        <f>STEP①【データ貼付】!C1293</f>
        <v>0</v>
      </c>
      <c r="J1294" s="2">
        <f>STEP①【データ貼付】!F1293</f>
        <v>0</v>
      </c>
      <c r="K1294" s="2">
        <f>STEP①【データ貼付】!G1293</f>
        <v>0</v>
      </c>
      <c r="L1294" s="2">
        <f>STEP①【データ貼付】!H1293</f>
        <v>0</v>
      </c>
      <c r="M1294" s="2">
        <f>STEP①【データ貼付】!I1293</f>
        <v>0</v>
      </c>
      <c r="N1294" s="2">
        <f>STEP①【データ貼付】!J1293</f>
        <v>0</v>
      </c>
      <c r="O1294" s="2">
        <f>STEP①【データ貼付】!K1293</f>
        <v>0</v>
      </c>
    </row>
    <row r="1295" spans="2:15" x14ac:dyDescent="0.15">
      <c r="B1295" s="2" t="str">
        <f t="shared" si="41"/>
        <v>1</v>
      </c>
      <c r="C1295" s="2" t="str">
        <f>J1295&amp;COUNTIF($J$3:J1295,J1295)</f>
        <v>0548</v>
      </c>
      <c r="D1295" s="51" t="str">
        <f>STEP①【データ貼付】!D1294&amp;STEP①【データ貼付】!E1294</f>
        <v/>
      </c>
      <c r="E1295" s="16">
        <f>STEP①【データ貼付】!G1294+ROW()/1000000</f>
        <v>1.2949999999999999E-3</v>
      </c>
      <c r="F1295" s="2">
        <f t="shared" si="42"/>
        <v>1</v>
      </c>
      <c r="G1295" s="2">
        <f>STEP①【データ貼付】!A1294</f>
        <v>0</v>
      </c>
      <c r="H1295" s="2">
        <f>STEP①【データ貼付】!B1294</f>
        <v>0</v>
      </c>
      <c r="I1295" s="49">
        <f>STEP①【データ貼付】!C1294</f>
        <v>0</v>
      </c>
      <c r="J1295" s="2">
        <f>STEP①【データ貼付】!F1294</f>
        <v>0</v>
      </c>
      <c r="K1295" s="2">
        <f>STEP①【データ貼付】!G1294</f>
        <v>0</v>
      </c>
      <c r="L1295" s="2">
        <f>STEP①【データ貼付】!H1294</f>
        <v>0</v>
      </c>
      <c r="M1295" s="2">
        <f>STEP①【データ貼付】!I1294</f>
        <v>0</v>
      </c>
      <c r="N1295" s="2">
        <f>STEP①【データ貼付】!J1294</f>
        <v>0</v>
      </c>
      <c r="O1295" s="2">
        <f>STEP①【データ貼付】!K1294</f>
        <v>0</v>
      </c>
    </row>
    <row r="1296" spans="2:15" x14ac:dyDescent="0.15">
      <c r="B1296" s="2" t="str">
        <f t="shared" si="41"/>
        <v>1</v>
      </c>
      <c r="C1296" s="2" t="str">
        <f>J1296&amp;COUNTIF($J$3:J1296,J1296)</f>
        <v>0549</v>
      </c>
      <c r="D1296" s="51" t="str">
        <f>STEP①【データ貼付】!D1295&amp;STEP①【データ貼付】!E1295</f>
        <v/>
      </c>
      <c r="E1296" s="16">
        <f>STEP①【データ貼付】!G1295+ROW()/1000000</f>
        <v>1.2960000000000001E-3</v>
      </c>
      <c r="F1296" s="2">
        <f t="shared" si="42"/>
        <v>1</v>
      </c>
      <c r="G1296" s="2">
        <f>STEP①【データ貼付】!A1295</f>
        <v>0</v>
      </c>
      <c r="H1296" s="2">
        <f>STEP①【データ貼付】!B1295</f>
        <v>0</v>
      </c>
      <c r="I1296" s="49">
        <f>STEP①【データ貼付】!C1295</f>
        <v>0</v>
      </c>
      <c r="J1296" s="2">
        <f>STEP①【データ貼付】!F1295</f>
        <v>0</v>
      </c>
      <c r="K1296" s="2">
        <f>STEP①【データ貼付】!G1295</f>
        <v>0</v>
      </c>
      <c r="L1296" s="2">
        <f>STEP①【データ貼付】!H1295</f>
        <v>0</v>
      </c>
      <c r="M1296" s="2">
        <f>STEP①【データ貼付】!I1295</f>
        <v>0</v>
      </c>
      <c r="N1296" s="2">
        <f>STEP①【データ貼付】!J1295</f>
        <v>0</v>
      </c>
      <c r="O1296" s="2">
        <f>STEP①【データ貼付】!K1295</f>
        <v>0</v>
      </c>
    </row>
    <row r="1297" spans="2:15" x14ac:dyDescent="0.15">
      <c r="B1297" s="2" t="str">
        <f t="shared" si="41"/>
        <v>1</v>
      </c>
      <c r="C1297" s="2" t="str">
        <f>J1297&amp;COUNTIF($J$3:J1297,J1297)</f>
        <v>0550</v>
      </c>
      <c r="D1297" s="51" t="str">
        <f>STEP①【データ貼付】!D1296&amp;STEP①【データ貼付】!E1296</f>
        <v/>
      </c>
      <c r="E1297" s="16">
        <f>STEP①【データ貼付】!G1296+ROW()/1000000</f>
        <v>1.297E-3</v>
      </c>
      <c r="F1297" s="2">
        <f t="shared" si="42"/>
        <v>1</v>
      </c>
      <c r="G1297" s="2">
        <f>STEP①【データ貼付】!A1296</f>
        <v>0</v>
      </c>
      <c r="H1297" s="2">
        <f>STEP①【データ貼付】!B1296</f>
        <v>0</v>
      </c>
      <c r="I1297" s="49">
        <f>STEP①【データ貼付】!C1296</f>
        <v>0</v>
      </c>
      <c r="J1297" s="2">
        <f>STEP①【データ貼付】!F1296</f>
        <v>0</v>
      </c>
      <c r="K1297" s="2">
        <f>STEP①【データ貼付】!G1296</f>
        <v>0</v>
      </c>
      <c r="L1297" s="2">
        <f>STEP①【データ貼付】!H1296</f>
        <v>0</v>
      </c>
      <c r="M1297" s="2">
        <f>STEP①【データ貼付】!I1296</f>
        <v>0</v>
      </c>
      <c r="N1297" s="2">
        <f>STEP①【データ貼付】!J1296</f>
        <v>0</v>
      </c>
      <c r="O1297" s="2">
        <f>STEP①【データ貼付】!K1296</f>
        <v>0</v>
      </c>
    </row>
    <row r="1298" spans="2:15" x14ac:dyDescent="0.15">
      <c r="B1298" s="2" t="str">
        <f t="shared" si="41"/>
        <v>1</v>
      </c>
      <c r="C1298" s="2" t="str">
        <f>J1298&amp;COUNTIF($J$3:J1298,J1298)</f>
        <v>0551</v>
      </c>
      <c r="D1298" s="51" t="str">
        <f>STEP①【データ貼付】!D1297&amp;STEP①【データ貼付】!E1297</f>
        <v/>
      </c>
      <c r="E1298" s="16">
        <f>STEP①【データ貼付】!G1297+ROW()/1000000</f>
        <v>1.2979999999999999E-3</v>
      </c>
      <c r="F1298" s="2">
        <f t="shared" si="42"/>
        <v>1</v>
      </c>
      <c r="G1298" s="2">
        <f>STEP①【データ貼付】!A1297</f>
        <v>0</v>
      </c>
      <c r="H1298" s="2">
        <f>STEP①【データ貼付】!B1297</f>
        <v>0</v>
      </c>
      <c r="I1298" s="49">
        <f>STEP①【データ貼付】!C1297</f>
        <v>0</v>
      </c>
      <c r="J1298" s="2">
        <f>STEP①【データ貼付】!F1297</f>
        <v>0</v>
      </c>
      <c r="K1298" s="2">
        <f>STEP①【データ貼付】!G1297</f>
        <v>0</v>
      </c>
      <c r="L1298" s="2">
        <f>STEP①【データ貼付】!H1297</f>
        <v>0</v>
      </c>
      <c r="M1298" s="2">
        <f>STEP①【データ貼付】!I1297</f>
        <v>0</v>
      </c>
      <c r="N1298" s="2">
        <f>STEP①【データ貼付】!J1297</f>
        <v>0</v>
      </c>
      <c r="O1298" s="2">
        <f>STEP①【データ貼付】!K1297</f>
        <v>0</v>
      </c>
    </row>
    <row r="1299" spans="2:15" x14ac:dyDescent="0.15">
      <c r="B1299" s="2" t="str">
        <f t="shared" si="41"/>
        <v>1</v>
      </c>
      <c r="C1299" s="2" t="str">
        <f>J1299&amp;COUNTIF($J$3:J1299,J1299)</f>
        <v>0552</v>
      </c>
      <c r="D1299" s="51" t="str">
        <f>STEP①【データ貼付】!D1298&amp;STEP①【データ貼付】!E1298</f>
        <v/>
      </c>
      <c r="E1299" s="16">
        <f>STEP①【データ貼付】!G1298+ROW()/1000000</f>
        <v>1.299E-3</v>
      </c>
      <c r="F1299" s="2">
        <f t="shared" si="42"/>
        <v>1</v>
      </c>
      <c r="G1299" s="2">
        <f>STEP①【データ貼付】!A1298</f>
        <v>0</v>
      </c>
      <c r="H1299" s="2">
        <f>STEP①【データ貼付】!B1298</f>
        <v>0</v>
      </c>
      <c r="I1299" s="49">
        <f>STEP①【データ貼付】!C1298</f>
        <v>0</v>
      </c>
      <c r="J1299" s="2">
        <f>STEP①【データ貼付】!F1298</f>
        <v>0</v>
      </c>
      <c r="K1299" s="2">
        <f>STEP①【データ貼付】!G1298</f>
        <v>0</v>
      </c>
      <c r="L1299" s="2">
        <f>STEP①【データ貼付】!H1298</f>
        <v>0</v>
      </c>
      <c r="M1299" s="2">
        <f>STEP①【データ貼付】!I1298</f>
        <v>0</v>
      </c>
      <c r="N1299" s="2">
        <f>STEP①【データ貼付】!J1298</f>
        <v>0</v>
      </c>
      <c r="O1299" s="2">
        <f>STEP①【データ貼付】!K1298</f>
        <v>0</v>
      </c>
    </row>
    <row r="1300" spans="2:15" x14ac:dyDescent="0.15">
      <c r="B1300" s="2" t="str">
        <f t="shared" si="41"/>
        <v>1</v>
      </c>
      <c r="C1300" s="2" t="str">
        <f>J1300&amp;COUNTIF($J$3:J1300,J1300)</f>
        <v>0553</v>
      </c>
      <c r="D1300" s="51" t="str">
        <f>STEP①【データ貼付】!D1299&amp;STEP①【データ貼付】!E1299</f>
        <v/>
      </c>
      <c r="E1300" s="16">
        <f>STEP①【データ貼付】!G1299+ROW()/1000000</f>
        <v>1.2999999999999999E-3</v>
      </c>
      <c r="F1300" s="2">
        <f t="shared" si="42"/>
        <v>1</v>
      </c>
      <c r="G1300" s="2">
        <f>STEP①【データ貼付】!A1299</f>
        <v>0</v>
      </c>
      <c r="H1300" s="2">
        <f>STEP①【データ貼付】!B1299</f>
        <v>0</v>
      </c>
      <c r="I1300" s="49">
        <f>STEP①【データ貼付】!C1299</f>
        <v>0</v>
      </c>
      <c r="J1300" s="2">
        <f>STEP①【データ貼付】!F1299</f>
        <v>0</v>
      </c>
      <c r="K1300" s="2">
        <f>STEP①【データ貼付】!G1299</f>
        <v>0</v>
      </c>
      <c r="L1300" s="2">
        <f>STEP①【データ貼付】!H1299</f>
        <v>0</v>
      </c>
      <c r="M1300" s="2">
        <f>STEP①【データ貼付】!I1299</f>
        <v>0</v>
      </c>
      <c r="N1300" s="2">
        <f>STEP①【データ貼付】!J1299</f>
        <v>0</v>
      </c>
      <c r="O1300" s="2">
        <f>STEP①【データ貼付】!K1299</f>
        <v>0</v>
      </c>
    </row>
    <row r="1301" spans="2:15" x14ac:dyDescent="0.15">
      <c r="B1301" s="2" t="str">
        <f t="shared" si="41"/>
        <v>1</v>
      </c>
      <c r="C1301" s="2" t="str">
        <f>J1301&amp;COUNTIF($J$3:J1301,J1301)</f>
        <v>0554</v>
      </c>
      <c r="D1301" s="51" t="str">
        <f>STEP①【データ貼付】!D1300&amp;STEP①【データ貼付】!E1300</f>
        <v/>
      </c>
      <c r="E1301" s="16">
        <f>STEP①【データ貼付】!G1300+ROW()/1000000</f>
        <v>1.3010000000000001E-3</v>
      </c>
      <c r="F1301" s="2">
        <f t="shared" si="42"/>
        <v>1</v>
      </c>
      <c r="G1301" s="2">
        <f>STEP①【データ貼付】!A1300</f>
        <v>0</v>
      </c>
      <c r="H1301" s="2">
        <f>STEP①【データ貼付】!B1300</f>
        <v>0</v>
      </c>
      <c r="I1301" s="49">
        <f>STEP①【データ貼付】!C1300</f>
        <v>0</v>
      </c>
      <c r="J1301" s="2">
        <f>STEP①【データ貼付】!F1300</f>
        <v>0</v>
      </c>
      <c r="K1301" s="2">
        <f>STEP①【データ貼付】!G1300</f>
        <v>0</v>
      </c>
      <c r="L1301" s="2">
        <f>STEP①【データ貼付】!H1300</f>
        <v>0</v>
      </c>
      <c r="M1301" s="2">
        <f>STEP①【データ貼付】!I1300</f>
        <v>0</v>
      </c>
      <c r="N1301" s="2">
        <f>STEP①【データ貼付】!J1300</f>
        <v>0</v>
      </c>
      <c r="O1301" s="2">
        <f>STEP①【データ貼付】!K1300</f>
        <v>0</v>
      </c>
    </row>
    <row r="1302" spans="2:15" x14ac:dyDescent="0.15">
      <c r="B1302" s="2" t="str">
        <f t="shared" si="41"/>
        <v>1</v>
      </c>
      <c r="C1302" s="2" t="str">
        <f>J1302&amp;COUNTIF($J$3:J1302,J1302)</f>
        <v>0555</v>
      </c>
      <c r="D1302" s="51" t="str">
        <f>STEP①【データ貼付】!D1301&amp;STEP①【データ貼付】!E1301</f>
        <v/>
      </c>
      <c r="E1302" s="16">
        <f>STEP①【データ貼付】!G1301+ROW()/1000000</f>
        <v>1.302E-3</v>
      </c>
      <c r="F1302" s="2">
        <f t="shared" si="42"/>
        <v>1</v>
      </c>
      <c r="G1302" s="2">
        <f>STEP①【データ貼付】!A1301</f>
        <v>0</v>
      </c>
      <c r="H1302" s="2">
        <f>STEP①【データ貼付】!B1301</f>
        <v>0</v>
      </c>
      <c r="I1302" s="49">
        <f>STEP①【データ貼付】!C1301</f>
        <v>0</v>
      </c>
      <c r="J1302" s="2">
        <f>STEP①【データ貼付】!F1301</f>
        <v>0</v>
      </c>
      <c r="K1302" s="2">
        <f>STEP①【データ貼付】!G1301</f>
        <v>0</v>
      </c>
      <c r="L1302" s="2">
        <f>STEP①【データ貼付】!H1301</f>
        <v>0</v>
      </c>
      <c r="M1302" s="2">
        <f>STEP①【データ貼付】!I1301</f>
        <v>0</v>
      </c>
      <c r="N1302" s="2">
        <f>STEP①【データ貼付】!J1301</f>
        <v>0</v>
      </c>
      <c r="O1302" s="2">
        <f>STEP①【データ貼付】!K1301</f>
        <v>0</v>
      </c>
    </row>
    <row r="1303" spans="2:15" x14ac:dyDescent="0.15">
      <c r="B1303" s="2" t="str">
        <f t="shared" si="41"/>
        <v>1</v>
      </c>
      <c r="C1303" s="2" t="str">
        <f>J1303&amp;COUNTIF($J$3:J1303,J1303)</f>
        <v>0556</v>
      </c>
      <c r="D1303" s="51" t="str">
        <f>STEP①【データ貼付】!D1302&amp;STEP①【データ貼付】!E1302</f>
        <v/>
      </c>
      <c r="E1303" s="16">
        <f>STEP①【データ貼付】!G1302+ROW()/1000000</f>
        <v>1.3029999999999999E-3</v>
      </c>
      <c r="F1303" s="2">
        <f t="shared" si="42"/>
        <v>1</v>
      </c>
      <c r="G1303" s="2">
        <f>STEP①【データ貼付】!A1302</f>
        <v>0</v>
      </c>
      <c r="H1303" s="2">
        <f>STEP①【データ貼付】!B1302</f>
        <v>0</v>
      </c>
      <c r="I1303" s="49">
        <f>STEP①【データ貼付】!C1302</f>
        <v>0</v>
      </c>
      <c r="J1303" s="2">
        <f>STEP①【データ貼付】!F1302</f>
        <v>0</v>
      </c>
      <c r="K1303" s="2">
        <f>STEP①【データ貼付】!G1302</f>
        <v>0</v>
      </c>
      <c r="L1303" s="2">
        <f>STEP①【データ貼付】!H1302</f>
        <v>0</v>
      </c>
      <c r="M1303" s="2">
        <f>STEP①【データ貼付】!I1302</f>
        <v>0</v>
      </c>
      <c r="N1303" s="2">
        <f>STEP①【データ貼付】!J1302</f>
        <v>0</v>
      </c>
      <c r="O1303" s="2">
        <f>STEP①【データ貼付】!K1302</f>
        <v>0</v>
      </c>
    </row>
    <row r="1304" spans="2:15" x14ac:dyDescent="0.15">
      <c r="B1304" s="2" t="str">
        <f t="shared" si="41"/>
        <v>1</v>
      </c>
      <c r="C1304" s="2" t="str">
        <f>J1304&amp;COUNTIF($J$3:J1304,J1304)</f>
        <v>0557</v>
      </c>
      <c r="D1304" s="51" t="str">
        <f>STEP①【データ貼付】!D1303&amp;STEP①【データ貼付】!E1303</f>
        <v/>
      </c>
      <c r="E1304" s="16">
        <f>STEP①【データ貼付】!G1303+ROW()/1000000</f>
        <v>1.304E-3</v>
      </c>
      <c r="F1304" s="2">
        <f t="shared" si="42"/>
        <v>1</v>
      </c>
      <c r="G1304" s="2">
        <f>STEP①【データ貼付】!A1303</f>
        <v>0</v>
      </c>
      <c r="H1304" s="2">
        <f>STEP①【データ貼付】!B1303</f>
        <v>0</v>
      </c>
      <c r="I1304" s="49">
        <f>STEP①【データ貼付】!C1303</f>
        <v>0</v>
      </c>
      <c r="J1304" s="2">
        <f>STEP①【データ貼付】!F1303</f>
        <v>0</v>
      </c>
      <c r="K1304" s="2">
        <f>STEP①【データ貼付】!G1303</f>
        <v>0</v>
      </c>
      <c r="L1304" s="2">
        <f>STEP①【データ貼付】!H1303</f>
        <v>0</v>
      </c>
      <c r="M1304" s="2">
        <f>STEP①【データ貼付】!I1303</f>
        <v>0</v>
      </c>
      <c r="N1304" s="2">
        <f>STEP①【データ貼付】!J1303</f>
        <v>0</v>
      </c>
      <c r="O1304" s="2">
        <f>STEP①【データ貼付】!K1303</f>
        <v>0</v>
      </c>
    </row>
    <row r="1305" spans="2:15" x14ac:dyDescent="0.15">
      <c r="B1305" s="2" t="str">
        <f t="shared" si="41"/>
        <v>1</v>
      </c>
      <c r="C1305" s="2" t="str">
        <f>J1305&amp;COUNTIF($J$3:J1305,J1305)</f>
        <v>0558</v>
      </c>
      <c r="D1305" s="51" t="str">
        <f>STEP①【データ貼付】!D1304&amp;STEP①【データ貼付】!E1304</f>
        <v/>
      </c>
      <c r="E1305" s="16">
        <f>STEP①【データ貼付】!G1304+ROW()/1000000</f>
        <v>1.305E-3</v>
      </c>
      <c r="F1305" s="2">
        <f t="shared" si="42"/>
        <v>1</v>
      </c>
      <c r="G1305" s="2">
        <f>STEP①【データ貼付】!A1304</f>
        <v>0</v>
      </c>
      <c r="H1305" s="2">
        <f>STEP①【データ貼付】!B1304</f>
        <v>0</v>
      </c>
      <c r="I1305" s="49">
        <f>STEP①【データ貼付】!C1304</f>
        <v>0</v>
      </c>
      <c r="J1305" s="2">
        <f>STEP①【データ貼付】!F1304</f>
        <v>0</v>
      </c>
      <c r="K1305" s="2">
        <f>STEP①【データ貼付】!G1304</f>
        <v>0</v>
      </c>
      <c r="L1305" s="2">
        <f>STEP①【データ貼付】!H1304</f>
        <v>0</v>
      </c>
      <c r="M1305" s="2">
        <f>STEP①【データ貼付】!I1304</f>
        <v>0</v>
      </c>
      <c r="N1305" s="2">
        <f>STEP①【データ貼付】!J1304</f>
        <v>0</v>
      </c>
      <c r="O1305" s="2">
        <f>STEP①【データ貼付】!K1304</f>
        <v>0</v>
      </c>
    </row>
    <row r="1306" spans="2:15" x14ac:dyDescent="0.15">
      <c r="B1306" s="2" t="str">
        <f t="shared" si="41"/>
        <v>1</v>
      </c>
      <c r="C1306" s="2" t="str">
        <f>J1306&amp;COUNTIF($J$3:J1306,J1306)</f>
        <v>0559</v>
      </c>
      <c r="D1306" s="51" t="str">
        <f>STEP①【データ貼付】!D1305&amp;STEP①【データ貼付】!E1305</f>
        <v/>
      </c>
      <c r="E1306" s="16">
        <f>STEP①【データ貼付】!G1305+ROW()/1000000</f>
        <v>1.3060000000000001E-3</v>
      </c>
      <c r="F1306" s="2">
        <f t="shared" si="42"/>
        <v>1</v>
      </c>
      <c r="G1306" s="2">
        <f>STEP①【データ貼付】!A1305</f>
        <v>0</v>
      </c>
      <c r="H1306" s="2">
        <f>STEP①【データ貼付】!B1305</f>
        <v>0</v>
      </c>
      <c r="I1306" s="49">
        <f>STEP①【データ貼付】!C1305</f>
        <v>0</v>
      </c>
      <c r="J1306" s="2">
        <f>STEP①【データ貼付】!F1305</f>
        <v>0</v>
      </c>
      <c r="K1306" s="2">
        <f>STEP①【データ貼付】!G1305</f>
        <v>0</v>
      </c>
      <c r="L1306" s="2">
        <f>STEP①【データ貼付】!H1305</f>
        <v>0</v>
      </c>
      <c r="M1306" s="2">
        <f>STEP①【データ貼付】!I1305</f>
        <v>0</v>
      </c>
      <c r="N1306" s="2">
        <f>STEP①【データ貼付】!J1305</f>
        <v>0</v>
      </c>
      <c r="O1306" s="2">
        <f>STEP①【データ貼付】!K1305</f>
        <v>0</v>
      </c>
    </row>
    <row r="1307" spans="2:15" x14ac:dyDescent="0.15">
      <c r="B1307" s="2" t="str">
        <f t="shared" si="41"/>
        <v>1</v>
      </c>
      <c r="C1307" s="2" t="str">
        <f>J1307&amp;COUNTIF($J$3:J1307,J1307)</f>
        <v>0560</v>
      </c>
      <c r="D1307" s="51" t="str">
        <f>STEP①【データ貼付】!D1306&amp;STEP①【データ貼付】!E1306</f>
        <v/>
      </c>
      <c r="E1307" s="16">
        <f>STEP①【データ貼付】!G1306+ROW()/1000000</f>
        <v>1.307E-3</v>
      </c>
      <c r="F1307" s="2">
        <f t="shared" si="42"/>
        <v>1</v>
      </c>
      <c r="G1307" s="2">
        <f>STEP①【データ貼付】!A1306</f>
        <v>0</v>
      </c>
      <c r="H1307" s="2">
        <f>STEP①【データ貼付】!B1306</f>
        <v>0</v>
      </c>
      <c r="I1307" s="49">
        <f>STEP①【データ貼付】!C1306</f>
        <v>0</v>
      </c>
      <c r="J1307" s="2">
        <f>STEP①【データ貼付】!F1306</f>
        <v>0</v>
      </c>
      <c r="K1307" s="2">
        <f>STEP①【データ貼付】!G1306</f>
        <v>0</v>
      </c>
      <c r="L1307" s="2">
        <f>STEP①【データ貼付】!H1306</f>
        <v>0</v>
      </c>
      <c r="M1307" s="2">
        <f>STEP①【データ貼付】!I1306</f>
        <v>0</v>
      </c>
      <c r="N1307" s="2">
        <f>STEP①【データ貼付】!J1306</f>
        <v>0</v>
      </c>
      <c r="O1307" s="2">
        <f>STEP①【データ貼付】!K1306</f>
        <v>0</v>
      </c>
    </row>
    <row r="1308" spans="2:15" x14ac:dyDescent="0.15">
      <c r="B1308" s="2" t="str">
        <f t="shared" si="41"/>
        <v>1</v>
      </c>
      <c r="C1308" s="2" t="str">
        <f>J1308&amp;COUNTIF($J$3:J1308,J1308)</f>
        <v>0561</v>
      </c>
      <c r="D1308" s="51" t="str">
        <f>STEP①【データ貼付】!D1307&amp;STEP①【データ貼付】!E1307</f>
        <v/>
      </c>
      <c r="E1308" s="16">
        <f>STEP①【データ貼付】!G1307+ROW()/1000000</f>
        <v>1.3079999999999999E-3</v>
      </c>
      <c r="F1308" s="2">
        <f t="shared" si="42"/>
        <v>1</v>
      </c>
      <c r="G1308" s="2">
        <f>STEP①【データ貼付】!A1307</f>
        <v>0</v>
      </c>
      <c r="H1308" s="2">
        <f>STEP①【データ貼付】!B1307</f>
        <v>0</v>
      </c>
      <c r="I1308" s="49">
        <f>STEP①【データ貼付】!C1307</f>
        <v>0</v>
      </c>
      <c r="J1308" s="2">
        <f>STEP①【データ貼付】!F1307</f>
        <v>0</v>
      </c>
      <c r="K1308" s="2">
        <f>STEP①【データ貼付】!G1307</f>
        <v>0</v>
      </c>
      <c r="L1308" s="2">
        <f>STEP①【データ貼付】!H1307</f>
        <v>0</v>
      </c>
      <c r="M1308" s="2">
        <f>STEP①【データ貼付】!I1307</f>
        <v>0</v>
      </c>
      <c r="N1308" s="2">
        <f>STEP①【データ貼付】!J1307</f>
        <v>0</v>
      </c>
      <c r="O1308" s="2">
        <f>STEP①【データ貼付】!K1307</f>
        <v>0</v>
      </c>
    </row>
    <row r="1309" spans="2:15" x14ac:dyDescent="0.15">
      <c r="B1309" s="2" t="str">
        <f t="shared" si="41"/>
        <v>1</v>
      </c>
      <c r="C1309" s="2" t="str">
        <f>J1309&amp;COUNTIF($J$3:J1309,J1309)</f>
        <v>0562</v>
      </c>
      <c r="D1309" s="51" t="str">
        <f>STEP①【データ貼付】!D1308&amp;STEP①【データ貼付】!E1308</f>
        <v/>
      </c>
      <c r="E1309" s="16">
        <f>STEP①【データ貼付】!G1308+ROW()/1000000</f>
        <v>1.3090000000000001E-3</v>
      </c>
      <c r="F1309" s="2">
        <f t="shared" si="42"/>
        <v>1</v>
      </c>
      <c r="G1309" s="2">
        <f>STEP①【データ貼付】!A1308</f>
        <v>0</v>
      </c>
      <c r="H1309" s="2">
        <f>STEP①【データ貼付】!B1308</f>
        <v>0</v>
      </c>
      <c r="I1309" s="49">
        <f>STEP①【データ貼付】!C1308</f>
        <v>0</v>
      </c>
      <c r="J1309" s="2">
        <f>STEP①【データ貼付】!F1308</f>
        <v>0</v>
      </c>
      <c r="K1309" s="2">
        <f>STEP①【データ貼付】!G1308</f>
        <v>0</v>
      </c>
      <c r="L1309" s="2">
        <f>STEP①【データ貼付】!H1308</f>
        <v>0</v>
      </c>
      <c r="M1309" s="2">
        <f>STEP①【データ貼付】!I1308</f>
        <v>0</v>
      </c>
      <c r="N1309" s="2">
        <f>STEP①【データ貼付】!J1308</f>
        <v>0</v>
      </c>
      <c r="O1309" s="2">
        <f>STEP①【データ貼付】!K1308</f>
        <v>0</v>
      </c>
    </row>
    <row r="1310" spans="2:15" x14ac:dyDescent="0.15">
      <c r="B1310" s="2" t="str">
        <f t="shared" si="41"/>
        <v>1</v>
      </c>
      <c r="C1310" s="2" t="str">
        <f>J1310&amp;COUNTIF($J$3:J1310,J1310)</f>
        <v>0563</v>
      </c>
      <c r="D1310" s="51" t="str">
        <f>STEP①【データ貼付】!D1309&amp;STEP①【データ貼付】!E1309</f>
        <v/>
      </c>
      <c r="E1310" s="16">
        <f>STEP①【データ貼付】!G1309+ROW()/1000000</f>
        <v>1.31E-3</v>
      </c>
      <c r="F1310" s="2">
        <f t="shared" si="42"/>
        <v>1</v>
      </c>
      <c r="G1310" s="2">
        <f>STEP①【データ貼付】!A1309</f>
        <v>0</v>
      </c>
      <c r="H1310" s="2">
        <f>STEP①【データ貼付】!B1309</f>
        <v>0</v>
      </c>
      <c r="I1310" s="49">
        <f>STEP①【データ貼付】!C1309</f>
        <v>0</v>
      </c>
      <c r="J1310" s="2">
        <f>STEP①【データ貼付】!F1309</f>
        <v>0</v>
      </c>
      <c r="K1310" s="2">
        <f>STEP①【データ貼付】!G1309</f>
        <v>0</v>
      </c>
      <c r="L1310" s="2">
        <f>STEP①【データ貼付】!H1309</f>
        <v>0</v>
      </c>
      <c r="M1310" s="2">
        <f>STEP①【データ貼付】!I1309</f>
        <v>0</v>
      </c>
      <c r="N1310" s="2">
        <f>STEP①【データ貼付】!J1309</f>
        <v>0</v>
      </c>
      <c r="O1310" s="2">
        <f>STEP①【データ貼付】!K1309</f>
        <v>0</v>
      </c>
    </row>
    <row r="1311" spans="2:15" x14ac:dyDescent="0.15">
      <c r="B1311" s="2" t="str">
        <f t="shared" si="41"/>
        <v>1</v>
      </c>
      <c r="C1311" s="2" t="str">
        <f>J1311&amp;COUNTIF($J$3:J1311,J1311)</f>
        <v>0564</v>
      </c>
      <c r="D1311" s="51" t="str">
        <f>STEP①【データ貼付】!D1310&amp;STEP①【データ貼付】!E1310</f>
        <v/>
      </c>
      <c r="E1311" s="16">
        <f>STEP①【データ貼付】!G1310+ROW()/1000000</f>
        <v>1.3110000000000001E-3</v>
      </c>
      <c r="F1311" s="2">
        <f t="shared" si="42"/>
        <v>1</v>
      </c>
      <c r="G1311" s="2">
        <f>STEP①【データ貼付】!A1310</f>
        <v>0</v>
      </c>
      <c r="H1311" s="2">
        <f>STEP①【データ貼付】!B1310</f>
        <v>0</v>
      </c>
      <c r="I1311" s="49">
        <f>STEP①【データ貼付】!C1310</f>
        <v>0</v>
      </c>
      <c r="J1311" s="2">
        <f>STEP①【データ貼付】!F1310</f>
        <v>0</v>
      </c>
      <c r="K1311" s="2">
        <f>STEP①【データ貼付】!G1310</f>
        <v>0</v>
      </c>
      <c r="L1311" s="2">
        <f>STEP①【データ貼付】!H1310</f>
        <v>0</v>
      </c>
      <c r="M1311" s="2">
        <f>STEP①【データ貼付】!I1310</f>
        <v>0</v>
      </c>
      <c r="N1311" s="2">
        <f>STEP①【データ貼付】!J1310</f>
        <v>0</v>
      </c>
      <c r="O1311" s="2">
        <f>STEP①【データ貼付】!K1310</f>
        <v>0</v>
      </c>
    </row>
    <row r="1312" spans="2:15" x14ac:dyDescent="0.15">
      <c r="B1312" s="2" t="str">
        <f t="shared" si="41"/>
        <v>1</v>
      </c>
      <c r="C1312" s="2" t="str">
        <f>J1312&amp;COUNTIF($J$3:J1312,J1312)</f>
        <v>0565</v>
      </c>
      <c r="D1312" s="51" t="str">
        <f>STEP①【データ貼付】!D1311&amp;STEP①【データ貼付】!E1311</f>
        <v/>
      </c>
      <c r="E1312" s="16">
        <f>STEP①【データ貼付】!G1311+ROW()/1000000</f>
        <v>1.312E-3</v>
      </c>
      <c r="F1312" s="2">
        <f t="shared" si="42"/>
        <v>1</v>
      </c>
      <c r="G1312" s="2">
        <f>STEP①【データ貼付】!A1311</f>
        <v>0</v>
      </c>
      <c r="H1312" s="2">
        <f>STEP①【データ貼付】!B1311</f>
        <v>0</v>
      </c>
      <c r="I1312" s="49">
        <f>STEP①【データ貼付】!C1311</f>
        <v>0</v>
      </c>
      <c r="J1312" s="2">
        <f>STEP①【データ貼付】!F1311</f>
        <v>0</v>
      </c>
      <c r="K1312" s="2">
        <f>STEP①【データ貼付】!G1311</f>
        <v>0</v>
      </c>
      <c r="L1312" s="2">
        <f>STEP①【データ貼付】!H1311</f>
        <v>0</v>
      </c>
      <c r="M1312" s="2">
        <f>STEP①【データ貼付】!I1311</f>
        <v>0</v>
      </c>
      <c r="N1312" s="2">
        <f>STEP①【データ貼付】!J1311</f>
        <v>0</v>
      </c>
      <c r="O1312" s="2">
        <f>STEP①【データ貼付】!K1311</f>
        <v>0</v>
      </c>
    </row>
    <row r="1313" spans="2:15" x14ac:dyDescent="0.15">
      <c r="B1313" s="2" t="str">
        <f t="shared" si="41"/>
        <v>1</v>
      </c>
      <c r="C1313" s="2" t="str">
        <f>J1313&amp;COUNTIF($J$3:J1313,J1313)</f>
        <v>0566</v>
      </c>
      <c r="D1313" s="51" t="str">
        <f>STEP①【データ貼付】!D1312&amp;STEP①【データ貼付】!E1312</f>
        <v/>
      </c>
      <c r="E1313" s="16">
        <f>STEP①【データ貼付】!G1312+ROW()/1000000</f>
        <v>1.3129999999999999E-3</v>
      </c>
      <c r="F1313" s="2">
        <f t="shared" si="42"/>
        <v>1</v>
      </c>
      <c r="G1313" s="2">
        <f>STEP①【データ貼付】!A1312</f>
        <v>0</v>
      </c>
      <c r="H1313" s="2">
        <f>STEP①【データ貼付】!B1312</f>
        <v>0</v>
      </c>
      <c r="I1313" s="49">
        <f>STEP①【データ貼付】!C1312</f>
        <v>0</v>
      </c>
      <c r="J1313" s="2">
        <f>STEP①【データ貼付】!F1312</f>
        <v>0</v>
      </c>
      <c r="K1313" s="2">
        <f>STEP①【データ貼付】!G1312</f>
        <v>0</v>
      </c>
      <c r="L1313" s="2">
        <f>STEP①【データ貼付】!H1312</f>
        <v>0</v>
      </c>
      <c r="M1313" s="2">
        <f>STEP①【データ貼付】!I1312</f>
        <v>0</v>
      </c>
      <c r="N1313" s="2">
        <f>STEP①【データ貼付】!J1312</f>
        <v>0</v>
      </c>
      <c r="O1313" s="2">
        <f>STEP①【データ貼付】!K1312</f>
        <v>0</v>
      </c>
    </row>
    <row r="1314" spans="2:15" x14ac:dyDescent="0.15">
      <c r="B1314" s="2" t="str">
        <f t="shared" si="41"/>
        <v>1</v>
      </c>
      <c r="C1314" s="2" t="str">
        <f>J1314&amp;COUNTIF($J$3:J1314,J1314)</f>
        <v>0567</v>
      </c>
      <c r="D1314" s="51" t="str">
        <f>STEP①【データ貼付】!D1313&amp;STEP①【データ貼付】!E1313</f>
        <v/>
      </c>
      <c r="E1314" s="16">
        <f>STEP①【データ貼付】!G1313+ROW()/1000000</f>
        <v>1.3140000000000001E-3</v>
      </c>
      <c r="F1314" s="2">
        <f t="shared" si="42"/>
        <v>1</v>
      </c>
      <c r="G1314" s="2">
        <f>STEP①【データ貼付】!A1313</f>
        <v>0</v>
      </c>
      <c r="H1314" s="2">
        <f>STEP①【データ貼付】!B1313</f>
        <v>0</v>
      </c>
      <c r="I1314" s="49">
        <f>STEP①【データ貼付】!C1313</f>
        <v>0</v>
      </c>
      <c r="J1314" s="2">
        <f>STEP①【データ貼付】!F1313</f>
        <v>0</v>
      </c>
      <c r="K1314" s="2">
        <f>STEP①【データ貼付】!G1313</f>
        <v>0</v>
      </c>
      <c r="L1314" s="2">
        <f>STEP①【データ貼付】!H1313</f>
        <v>0</v>
      </c>
      <c r="M1314" s="2">
        <f>STEP①【データ貼付】!I1313</f>
        <v>0</v>
      </c>
      <c r="N1314" s="2">
        <f>STEP①【データ貼付】!J1313</f>
        <v>0</v>
      </c>
      <c r="O1314" s="2">
        <f>STEP①【データ貼付】!K1313</f>
        <v>0</v>
      </c>
    </row>
    <row r="1315" spans="2:15" x14ac:dyDescent="0.15">
      <c r="B1315" s="2" t="str">
        <f t="shared" si="41"/>
        <v>1</v>
      </c>
      <c r="C1315" s="2" t="str">
        <f>J1315&amp;COUNTIF($J$3:J1315,J1315)</f>
        <v>0568</v>
      </c>
      <c r="D1315" s="51" t="str">
        <f>STEP①【データ貼付】!D1314&amp;STEP①【データ貼付】!E1314</f>
        <v/>
      </c>
      <c r="E1315" s="16">
        <f>STEP①【データ貼付】!G1314+ROW()/1000000</f>
        <v>1.315E-3</v>
      </c>
      <c r="F1315" s="2">
        <f t="shared" si="42"/>
        <v>1</v>
      </c>
      <c r="G1315" s="2">
        <f>STEP①【データ貼付】!A1314</f>
        <v>0</v>
      </c>
      <c r="H1315" s="2">
        <f>STEP①【データ貼付】!B1314</f>
        <v>0</v>
      </c>
      <c r="I1315" s="49">
        <f>STEP①【データ貼付】!C1314</f>
        <v>0</v>
      </c>
      <c r="J1315" s="2">
        <f>STEP①【データ貼付】!F1314</f>
        <v>0</v>
      </c>
      <c r="K1315" s="2">
        <f>STEP①【データ貼付】!G1314</f>
        <v>0</v>
      </c>
      <c r="L1315" s="2">
        <f>STEP①【データ貼付】!H1314</f>
        <v>0</v>
      </c>
      <c r="M1315" s="2">
        <f>STEP①【データ貼付】!I1314</f>
        <v>0</v>
      </c>
      <c r="N1315" s="2">
        <f>STEP①【データ貼付】!J1314</f>
        <v>0</v>
      </c>
      <c r="O1315" s="2">
        <f>STEP①【データ貼付】!K1314</f>
        <v>0</v>
      </c>
    </row>
    <row r="1316" spans="2:15" x14ac:dyDescent="0.15">
      <c r="B1316" s="2" t="str">
        <f t="shared" si="41"/>
        <v>1</v>
      </c>
      <c r="C1316" s="2" t="str">
        <f>J1316&amp;COUNTIF($J$3:J1316,J1316)</f>
        <v>0569</v>
      </c>
      <c r="D1316" s="51" t="str">
        <f>STEP①【データ貼付】!D1315&amp;STEP①【データ貼付】!E1315</f>
        <v/>
      </c>
      <c r="E1316" s="16">
        <f>STEP①【データ貼付】!G1315+ROW()/1000000</f>
        <v>1.3159999999999999E-3</v>
      </c>
      <c r="F1316" s="2">
        <f t="shared" si="42"/>
        <v>1</v>
      </c>
      <c r="G1316" s="2">
        <f>STEP①【データ貼付】!A1315</f>
        <v>0</v>
      </c>
      <c r="H1316" s="2">
        <f>STEP①【データ貼付】!B1315</f>
        <v>0</v>
      </c>
      <c r="I1316" s="49">
        <f>STEP①【データ貼付】!C1315</f>
        <v>0</v>
      </c>
      <c r="J1316" s="2">
        <f>STEP①【データ貼付】!F1315</f>
        <v>0</v>
      </c>
      <c r="K1316" s="2">
        <f>STEP①【データ貼付】!G1315</f>
        <v>0</v>
      </c>
      <c r="L1316" s="2">
        <f>STEP①【データ貼付】!H1315</f>
        <v>0</v>
      </c>
      <c r="M1316" s="2">
        <f>STEP①【データ貼付】!I1315</f>
        <v>0</v>
      </c>
      <c r="N1316" s="2">
        <f>STEP①【データ貼付】!J1315</f>
        <v>0</v>
      </c>
      <c r="O1316" s="2">
        <f>STEP①【データ貼付】!K1315</f>
        <v>0</v>
      </c>
    </row>
    <row r="1317" spans="2:15" x14ac:dyDescent="0.15">
      <c r="B1317" s="2" t="str">
        <f t="shared" si="41"/>
        <v>1</v>
      </c>
      <c r="C1317" s="2" t="str">
        <f>J1317&amp;COUNTIF($J$3:J1317,J1317)</f>
        <v>0570</v>
      </c>
      <c r="D1317" s="51" t="str">
        <f>STEP①【データ貼付】!D1316&amp;STEP①【データ貼付】!E1316</f>
        <v/>
      </c>
      <c r="E1317" s="16">
        <f>STEP①【データ貼付】!G1316+ROW()/1000000</f>
        <v>1.317E-3</v>
      </c>
      <c r="F1317" s="2">
        <f t="shared" si="42"/>
        <v>1</v>
      </c>
      <c r="G1317" s="2">
        <f>STEP①【データ貼付】!A1316</f>
        <v>0</v>
      </c>
      <c r="H1317" s="2">
        <f>STEP①【データ貼付】!B1316</f>
        <v>0</v>
      </c>
      <c r="I1317" s="49">
        <f>STEP①【データ貼付】!C1316</f>
        <v>0</v>
      </c>
      <c r="J1317" s="2">
        <f>STEP①【データ貼付】!F1316</f>
        <v>0</v>
      </c>
      <c r="K1317" s="2">
        <f>STEP①【データ貼付】!G1316</f>
        <v>0</v>
      </c>
      <c r="L1317" s="2">
        <f>STEP①【データ貼付】!H1316</f>
        <v>0</v>
      </c>
      <c r="M1317" s="2">
        <f>STEP①【データ貼付】!I1316</f>
        <v>0</v>
      </c>
      <c r="N1317" s="2">
        <f>STEP①【データ貼付】!J1316</f>
        <v>0</v>
      </c>
      <c r="O1317" s="2">
        <f>STEP①【データ貼付】!K1316</f>
        <v>0</v>
      </c>
    </row>
    <row r="1318" spans="2:15" x14ac:dyDescent="0.15">
      <c r="B1318" s="2" t="str">
        <f t="shared" si="41"/>
        <v>1</v>
      </c>
      <c r="C1318" s="2" t="str">
        <f>J1318&amp;COUNTIF($J$3:J1318,J1318)</f>
        <v>0571</v>
      </c>
      <c r="D1318" s="51" t="str">
        <f>STEP①【データ貼付】!D1317&amp;STEP①【データ貼付】!E1317</f>
        <v/>
      </c>
      <c r="E1318" s="16">
        <f>STEP①【データ貼付】!G1317+ROW()/1000000</f>
        <v>1.3179999999999999E-3</v>
      </c>
      <c r="F1318" s="2">
        <f t="shared" si="42"/>
        <v>1</v>
      </c>
      <c r="G1318" s="2">
        <f>STEP①【データ貼付】!A1317</f>
        <v>0</v>
      </c>
      <c r="H1318" s="2">
        <f>STEP①【データ貼付】!B1317</f>
        <v>0</v>
      </c>
      <c r="I1318" s="49">
        <f>STEP①【データ貼付】!C1317</f>
        <v>0</v>
      </c>
      <c r="J1318" s="2">
        <f>STEP①【データ貼付】!F1317</f>
        <v>0</v>
      </c>
      <c r="K1318" s="2">
        <f>STEP①【データ貼付】!G1317</f>
        <v>0</v>
      </c>
      <c r="L1318" s="2">
        <f>STEP①【データ貼付】!H1317</f>
        <v>0</v>
      </c>
      <c r="M1318" s="2">
        <f>STEP①【データ貼付】!I1317</f>
        <v>0</v>
      </c>
      <c r="N1318" s="2">
        <f>STEP①【データ貼付】!J1317</f>
        <v>0</v>
      </c>
      <c r="O1318" s="2">
        <f>STEP①【データ貼付】!K1317</f>
        <v>0</v>
      </c>
    </row>
    <row r="1319" spans="2:15" x14ac:dyDescent="0.15">
      <c r="B1319" s="2" t="str">
        <f t="shared" si="41"/>
        <v>1</v>
      </c>
      <c r="C1319" s="2" t="str">
        <f>J1319&amp;COUNTIF($J$3:J1319,J1319)</f>
        <v>0572</v>
      </c>
      <c r="D1319" s="51" t="str">
        <f>STEP①【データ貼付】!D1318&amp;STEP①【データ貼付】!E1318</f>
        <v/>
      </c>
      <c r="E1319" s="16">
        <f>STEP①【データ貼付】!G1318+ROW()/1000000</f>
        <v>1.3190000000000001E-3</v>
      </c>
      <c r="F1319" s="2">
        <f t="shared" si="42"/>
        <v>1</v>
      </c>
      <c r="G1319" s="2">
        <f>STEP①【データ貼付】!A1318</f>
        <v>0</v>
      </c>
      <c r="H1319" s="2">
        <f>STEP①【データ貼付】!B1318</f>
        <v>0</v>
      </c>
      <c r="I1319" s="49">
        <f>STEP①【データ貼付】!C1318</f>
        <v>0</v>
      </c>
      <c r="J1319" s="2">
        <f>STEP①【データ貼付】!F1318</f>
        <v>0</v>
      </c>
      <c r="K1319" s="2">
        <f>STEP①【データ貼付】!G1318</f>
        <v>0</v>
      </c>
      <c r="L1319" s="2">
        <f>STEP①【データ貼付】!H1318</f>
        <v>0</v>
      </c>
      <c r="M1319" s="2">
        <f>STEP①【データ貼付】!I1318</f>
        <v>0</v>
      </c>
      <c r="N1319" s="2">
        <f>STEP①【データ貼付】!J1318</f>
        <v>0</v>
      </c>
      <c r="O1319" s="2">
        <f>STEP①【データ貼付】!K1318</f>
        <v>0</v>
      </c>
    </row>
    <row r="1320" spans="2:15" x14ac:dyDescent="0.15">
      <c r="B1320" s="2" t="str">
        <f t="shared" si="41"/>
        <v>1</v>
      </c>
      <c r="C1320" s="2" t="str">
        <f>J1320&amp;COUNTIF($J$3:J1320,J1320)</f>
        <v>0573</v>
      </c>
      <c r="D1320" s="51" t="str">
        <f>STEP①【データ貼付】!D1319&amp;STEP①【データ貼付】!E1319</f>
        <v/>
      </c>
      <c r="E1320" s="16">
        <f>STEP①【データ貼付】!G1319+ROW()/1000000</f>
        <v>1.32E-3</v>
      </c>
      <c r="F1320" s="2">
        <f t="shared" si="42"/>
        <v>1</v>
      </c>
      <c r="G1320" s="2">
        <f>STEP①【データ貼付】!A1319</f>
        <v>0</v>
      </c>
      <c r="H1320" s="2">
        <f>STEP①【データ貼付】!B1319</f>
        <v>0</v>
      </c>
      <c r="I1320" s="49">
        <f>STEP①【データ貼付】!C1319</f>
        <v>0</v>
      </c>
      <c r="J1320" s="2">
        <f>STEP①【データ貼付】!F1319</f>
        <v>0</v>
      </c>
      <c r="K1320" s="2">
        <f>STEP①【データ貼付】!G1319</f>
        <v>0</v>
      </c>
      <c r="L1320" s="2">
        <f>STEP①【データ貼付】!H1319</f>
        <v>0</v>
      </c>
      <c r="M1320" s="2">
        <f>STEP①【データ貼付】!I1319</f>
        <v>0</v>
      </c>
      <c r="N1320" s="2">
        <f>STEP①【データ貼付】!J1319</f>
        <v>0</v>
      </c>
      <c r="O1320" s="2">
        <f>STEP①【データ貼付】!K1319</f>
        <v>0</v>
      </c>
    </row>
    <row r="1321" spans="2:15" x14ac:dyDescent="0.15">
      <c r="B1321" s="2" t="str">
        <f t="shared" si="41"/>
        <v>1</v>
      </c>
      <c r="C1321" s="2" t="str">
        <f>J1321&amp;COUNTIF($J$3:J1321,J1321)</f>
        <v>0574</v>
      </c>
      <c r="D1321" s="51" t="str">
        <f>STEP①【データ貼付】!D1320&amp;STEP①【データ貼付】!E1320</f>
        <v/>
      </c>
      <c r="E1321" s="16">
        <f>STEP①【データ貼付】!G1320+ROW()/1000000</f>
        <v>1.3209999999999999E-3</v>
      </c>
      <c r="F1321" s="2">
        <f t="shared" si="42"/>
        <v>1</v>
      </c>
      <c r="G1321" s="2">
        <f>STEP①【データ貼付】!A1320</f>
        <v>0</v>
      </c>
      <c r="H1321" s="2">
        <f>STEP①【データ貼付】!B1320</f>
        <v>0</v>
      </c>
      <c r="I1321" s="49">
        <f>STEP①【データ貼付】!C1320</f>
        <v>0</v>
      </c>
      <c r="J1321" s="2">
        <f>STEP①【データ貼付】!F1320</f>
        <v>0</v>
      </c>
      <c r="K1321" s="2">
        <f>STEP①【データ貼付】!G1320</f>
        <v>0</v>
      </c>
      <c r="L1321" s="2">
        <f>STEP①【データ貼付】!H1320</f>
        <v>0</v>
      </c>
      <c r="M1321" s="2">
        <f>STEP①【データ貼付】!I1320</f>
        <v>0</v>
      </c>
      <c r="N1321" s="2">
        <f>STEP①【データ貼付】!J1320</f>
        <v>0</v>
      </c>
      <c r="O1321" s="2">
        <f>STEP①【データ貼付】!K1320</f>
        <v>0</v>
      </c>
    </row>
    <row r="1322" spans="2:15" x14ac:dyDescent="0.15">
      <c r="B1322" s="2" t="str">
        <f t="shared" si="41"/>
        <v>1</v>
      </c>
      <c r="C1322" s="2" t="str">
        <f>J1322&amp;COUNTIF($J$3:J1322,J1322)</f>
        <v>0575</v>
      </c>
      <c r="D1322" s="51" t="str">
        <f>STEP①【データ貼付】!D1321&amp;STEP①【データ貼付】!E1321</f>
        <v/>
      </c>
      <c r="E1322" s="16">
        <f>STEP①【データ貼付】!G1321+ROW()/1000000</f>
        <v>1.322E-3</v>
      </c>
      <c r="F1322" s="2">
        <f t="shared" si="42"/>
        <v>1</v>
      </c>
      <c r="G1322" s="2">
        <f>STEP①【データ貼付】!A1321</f>
        <v>0</v>
      </c>
      <c r="H1322" s="2">
        <f>STEP①【データ貼付】!B1321</f>
        <v>0</v>
      </c>
      <c r="I1322" s="49">
        <f>STEP①【データ貼付】!C1321</f>
        <v>0</v>
      </c>
      <c r="J1322" s="2">
        <f>STEP①【データ貼付】!F1321</f>
        <v>0</v>
      </c>
      <c r="K1322" s="2">
        <f>STEP①【データ貼付】!G1321</f>
        <v>0</v>
      </c>
      <c r="L1322" s="2">
        <f>STEP①【データ貼付】!H1321</f>
        <v>0</v>
      </c>
      <c r="M1322" s="2">
        <f>STEP①【データ貼付】!I1321</f>
        <v>0</v>
      </c>
      <c r="N1322" s="2">
        <f>STEP①【データ貼付】!J1321</f>
        <v>0</v>
      </c>
      <c r="O1322" s="2">
        <f>STEP①【データ貼付】!K1321</f>
        <v>0</v>
      </c>
    </row>
    <row r="1323" spans="2:15" x14ac:dyDescent="0.15">
      <c r="B1323" s="2" t="str">
        <f t="shared" si="41"/>
        <v>1</v>
      </c>
      <c r="C1323" s="2" t="str">
        <f>J1323&amp;COUNTIF($J$3:J1323,J1323)</f>
        <v>0576</v>
      </c>
      <c r="D1323" s="51" t="str">
        <f>STEP①【データ貼付】!D1322&amp;STEP①【データ貼付】!E1322</f>
        <v/>
      </c>
      <c r="E1323" s="16">
        <f>STEP①【データ貼付】!G1322+ROW()/1000000</f>
        <v>1.323E-3</v>
      </c>
      <c r="F1323" s="2">
        <f t="shared" si="42"/>
        <v>1</v>
      </c>
      <c r="G1323" s="2">
        <f>STEP①【データ貼付】!A1322</f>
        <v>0</v>
      </c>
      <c r="H1323" s="2">
        <f>STEP①【データ貼付】!B1322</f>
        <v>0</v>
      </c>
      <c r="I1323" s="49">
        <f>STEP①【データ貼付】!C1322</f>
        <v>0</v>
      </c>
      <c r="J1323" s="2">
        <f>STEP①【データ貼付】!F1322</f>
        <v>0</v>
      </c>
      <c r="K1323" s="2">
        <f>STEP①【データ貼付】!G1322</f>
        <v>0</v>
      </c>
      <c r="L1323" s="2">
        <f>STEP①【データ貼付】!H1322</f>
        <v>0</v>
      </c>
      <c r="M1323" s="2">
        <f>STEP①【データ貼付】!I1322</f>
        <v>0</v>
      </c>
      <c r="N1323" s="2">
        <f>STEP①【データ貼付】!J1322</f>
        <v>0</v>
      </c>
      <c r="O1323" s="2">
        <f>STEP①【データ貼付】!K1322</f>
        <v>0</v>
      </c>
    </row>
    <row r="1324" spans="2:15" x14ac:dyDescent="0.15">
      <c r="B1324" s="2" t="str">
        <f t="shared" si="41"/>
        <v>1</v>
      </c>
      <c r="C1324" s="2" t="str">
        <f>J1324&amp;COUNTIF($J$3:J1324,J1324)</f>
        <v>0577</v>
      </c>
      <c r="D1324" s="51" t="str">
        <f>STEP①【データ貼付】!D1323&amp;STEP①【データ貼付】!E1323</f>
        <v/>
      </c>
      <c r="E1324" s="16">
        <f>STEP①【データ貼付】!G1323+ROW()/1000000</f>
        <v>1.3240000000000001E-3</v>
      </c>
      <c r="F1324" s="2">
        <f t="shared" si="42"/>
        <v>1</v>
      </c>
      <c r="G1324" s="2">
        <f>STEP①【データ貼付】!A1323</f>
        <v>0</v>
      </c>
      <c r="H1324" s="2">
        <f>STEP①【データ貼付】!B1323</f>
        <v>0</v>
      </c>
      <c r="I1324" s="49">
        <f>STEP①【データ貼付】!C1323</f>
        <v>0</v>
      </c>
      <c r="J1324" s="2">
        <f>STEP①【データ貼付】!F1323</f>
        <v>0</v>
      </c>
      <c r="K1324" s="2">
        <f>STEP①【データ貼付】!G1323</f>
        <v>0</v>
      </c>
      <c r="L1324" s="2">
        <f>STEP①【データ貼付】!H1323</f>
        <v>0</v>
      </c>
      <c r="M1324" s="2">
        <f>STEP①【データ貼付】!I1323</f>
        <v>0</v>
      </c>
      <c r="N1324" s="2">
        <f>STEP①【データ貼付】!J1323</f>
        <v>0</v>
      </c>
      <c r="O1324" s="2">
        <f>STEP①【データ貼付】!K1323</f>
        <v>0</v>
      </c>
    </row>
    <row r="1325" spans="2:15" x14ac:dyDescent="0.15">
      <c r="B1325" s="2" t="str">
        <f t="shared" si="41"/>
        <v>1</v>
      </c>
      <c r="C1325" s="2" t="str">
        <f>J1325&amp;COUNTIF($J$3:J1325,J1325)</f>
        <v>0578</v>
      </c>
      <c r="D1325" s="51" t="str">
        <f>STEP①【データ貼付】!D1324&amp;STEP①【データ貼付】!E1324</f>
        <v/>
      </c>
      <c r="E1325" s="16">
        <f>STEP①【データ貼付】!G1324+ROW()/1000000</f>
        <v>1.325E-3</v>
      </c>
      <c r="F1325" s="2">
        <f t="shared" si="42"/>
        <v>1</v>
      </c>
      <c r="G1325" s="2">
        <f>STEP①【データ貼付】!A1324</f>
        <v>0</v>
      </c>
      <c r="H1325" s="2">
        <f>STEP①【データ貼付】!B1324</f>
        <v>0</v>
      </c>
      <c r="I1325" s="49">
        <f>STEP①【データ貼付】!C1324</f>
        <v>0</v>
      </c>
      <c r="J1325" s="2">
        <f>STEP①【データ貼付】!F1324</f>
        <v>0</v>
      </c>
      <c r="K1325" s="2">
        <f>STEP①【データ貼付】!G1324</f>
        <v>0</v>
      </c>
      <c r="L1325" s="2">
        <f>STEP①【データ貼付】!H1324</f>
        <v>0</v>
      </c>
      <c r="M1325" s="2">
        <f>STEP①【データ貼付】!I1324</f>
        <v>0</v>
      </c>
      <c r="N1325" s="2">
        <f>STEP①【データ貼付】!J1324</f>
        <v>0</v>
      </c>
      <c r="O1325" s="2">
        <f>STEP①【データ貼付】!K1324</f>
        <v>0</v>
      </c>
    </row>
    <row r="1326" spans="2:15" x14ac:dyDescent="0.15">
      <c r="B1326" s="2" t="str">
        <f t="shared" si="41"/>
        <v>1</v>
      </c>
      <c r="C1326" s="2" t="str">
        <f>J1326&amp;COUNTIF($J$3:J1326,J1326)</f>
        <v>0579</v>
      </c>
      <c r="D1326" s="51" t="str">
        <f>STEP①【データ貼付】!D1325&amp;STEP①【データ貼付】!E1325</f>
        <v/>
      </c>
      <c r="E1326" s="16">
        <f>STEP①【データ貼付】!G1325+ROW()/1000000</f>
        <v>1.3259999999999999E-3</v>
      </c>
      <c r="F1326" s="2">
        <f t="shared" si="42"/>
        <v>1</v>
      </c>
      <c r="G1326" s="2">
        <f>STEP①【データ貼付】!A1325</f>
        <v>0</v>
      </c>
      <c r="H1326" s="2">
        <f>STEP①【データ貼付】!B1325</f>
        <v>0</v>
      </c>
      <c r="I1326" s="49">
        <f>STEP①【データ貼付】!C1325</f>
        <v>0</v>
      </c>
      <c r="J1326" s="2">
        <f>STEP①【データ貼付】!F1325</f>
        <v>0</v>
      </c>
      <c r="K1326" s="2">
        <f>STEP①【データ貼付】!G1325</f>
        <v>0</v>
      </c>
      <c r="L1326" s="2">
        <f>STEP①【データ貼付】!H1325</f>
        <v>0</v>
      </c>
      <c r="M1326" s="2">
        <f>STEP①【データ貼付】!I1325</f>
        <v>0</v>
      </c>
      <c r="N1326" s="2">
        <f>STEP①【データ貼付】!J1325</f>
        <v>0</v>
      </c>
      <c r="O1326" s="2">
        <f>STEP①【データ貼付】!K1325</f>
        <v>0</v>
      </c>
    </row>
    <row r="1327" spans="2:15" x14ac:dyDescent="0.15">
      <c r="B1327" s="2" t="str">
        <f t="shared" si="41"/>
        <v>1</v>
      </c>
      <c r="C1327" s="2" t="str">
        <f>J1327&amp;COUNTIF($J$3:J1327,J1327)</f>
        <v>0580</v>
      </c>
      <c r="D1327" s="51" t="str">
        <f>STEP①【データ貼付】!D1326&amp;STEP①【データ貼付】!E1326</f>
        <v/>
      </c>
      <c r="E1327" s="16">
        <f>STEP①【データ貼付】!G1326+ROW()/1000000</f>
        <v>1.3270000000000001E-3</v>
      </c>
      <c r="F1327" s="2">
        <f t="shared" si="42"/>
        <v>1</v>
      </c>
      <c r="G1327" s="2">
        <f>STEP①【データ貼付】!A1326</f>
        <v>0</v>
      </c>
      <c r="H1327" s="2">
        <f>STEP①【データ貼付】!B1326</f>
        <v>0</v>
      </c>
      <c r="I1327" s="49">
        <f>STEP①【データ貼付】!C1326</f>
        <v>0</v>
      </c>
      <c r="J1327" s="2">
        <f>STEP①【データ貼付】!F1326</f>
        <v>0</v>
      </c>
      <c r="K1327" s="2">
        <f>STEP①【データ貼付】!G1326</f>
        <v>0</v>
      </c>
      <c r="L1327" s="2">
        <f>STEP①【データ貼付】!H1326</f>
        <v>0</v>
      </c>
      <c r="M1327" s="2">
        <f>STEP①【データ貼付】!I1326</f>
        <v>0</v>
      </c>
      <c r="N1327" s="2">
        <f>STEP①【データ貼付】!J1326</f>
        <v>0</v>
      </c>
      <c r="O1327" s="2">
        <f>STEP①【データ貼付】!K1326</f>
        <v>0</v>
      </c>
    </row>
    <row r="1328" spans="2:15" x14ac:dyDescent="0.15">
      <c r="B1328" s="2" t="str">
        <f t="shared" si="41"/>
        <v>1</v>
      </c>
      <c r="C1328" s="2" t="str">
        <f>J1328&amp;COUNTIF($J$3:J1328,J1328)</f>
        <v>0581</v>
      </c>
      <c r="D1328" s="51" t="str">
        <f>STEP①【データ貼付】!D1327&amp;STEP①【データ貼付】!E1327</f>
        <v/>
      </c>
      <c r="E1328" s="16">
        <f>STEP①【データ貼付】!G1327+ROW()/1000000</f>
        <v>1.328E-3</v>
      </c>
      <c r="F1328" s="2">
        <f t="shared" si="42"/>
        <v>1</v>
      </c>
      <c r="G1328" s="2">
        <f>STEP①【データ貼付】!A1327</f>
        <v>0</v>
      </c>
      <c r="H1328" s="2">
        <f>STEP①【データ貼付】!B1327</f>
        <v>0</v>
      </c>
      <c r="I1328" s="49">
        <f>STEP①【データ貼付】!C1327</f>
        <v>0</v>
      </c>
      <c r="J1328" s="2">
        <f>STEP①【データ貼付】!F1327</f>
        <v>0</v>
      </c>
      <c r="K1328" s="2">
        <f>STEP①【データ貼付】!G1327</f>
        <v>0</v>
      </c>
      <c r="L1328" s="2">
        <f>STEP①【データ貼付】!H1327</f>
        <v>0</v>
      </c>
      <c r="M1328" s="2">
        <f>STEP①【データ貼付】!I1327</f>
        <v>0</v>
      </c>
      <c r="N1328" s="2">
        <f>STEP①【データ貼付】!J1327</f>
        <v>0</v>
      </c>
      <c r="O1328" s="2">
        <f>STEP①【データ貼付】!K1327</f>
        <v>0</v>
      </c>
    </row>
    <row r="1329" spans="2:15" x14ac:dyDescent="0.15">
      <c r="B1329" s="2" t="str">
        <f t="shared" si="41"/>
        <v>1</v>
      </c>
      <c r="C1329" s="2" t="str">
        <f>J1329&amp;COUNTIF($J$3:J1329,J1329)</f>
        <v>0582</v>
      </c>
      <c r="D1329" s="51" t="str">
        <f>STEP①【データ貼付】!D1328&amp;STEP①【データ貼付】!E1328</f>
        <v/>
      </c>
      <c r="E1329" s="16">
        <f>STEP①【データ貼付】!G1328+ROW()/1000000</f>
        <v>1.3290000000000001E-3</v>
      </c>
      <c r="F1329" s="2">
        <f t="shared" si="42"/>
        <v>1</v>
      </c>
      <c r="G1329" s="2">
        <f>STEP①【データ貼付】!A1328</f>
        <v>0</v>
      </c>
      <c r="H1329" s="2">
        <f>STEP①【データ貼付】!B1328</f>
        <v>0</v>
      </c>
      <c r="I1329" s="49">
        <f>STEP①【データ貼付】!C1328</f>
        <v>0</v>
      </c>
      <c r="J1329" s="2">
        <f>STEP①【データ貼付】!F1328</f>
        <v>0</v>
      </c>
      <c r="K1329" s="2">
        <f>STEP①【データ貼付】!G1328</f>
        <v>0</v>
      </c>
      <c r="L1329" s="2">
        <f>STEP①【データ貼付】!H1328</f>
        <v>0</v>
      </c>
      <c r="M1329" s="2">
        <f>STEP①【データ貼付】!I1328</f>
        <v>0</v>
      </c>
      <c r="N1329" s="2">
        <f>STEP①【データ貼付】!J1328</f>
        <v>0</v>
      </c>
      <c r="O1329" s="2">
        <f>STEP①【データ貼付】!K1328</f>
        <v>0</v>
      </c>
    </row>
    <row r="1330" spans="2:15" x14ac:dyDescent="0.15">
      <c r="B1330" s="2" t="str">
        <f t="shared" si="41"/>
        <v>1</v>
      </c>
      <c r="C1330" s="2" t="str">
        <f>J1330&amp;COUNTIF($J$3:J1330,J1330)</f>
        <v>0583</v>
      </c>
      <c r="D1330" s="51" t="str">
        <f>STEP①【データ貼付】!D1329&amp;STEP①【データ貼付】!E1329</f>
        <v/>
      </c>
      <c r="E1330" s="16">
        <f>STEP①【データ貼付】!G1329+ROW()/1000000</f>
        <v>1.33E-3</v>
      </c>
      <c r="F1330" s="2">
        <f t="shared" si="42"/>
        <v>1</v>
      </c>
      <c r="G1330" s="2">
        <f>STEP①【データ貼付】!A1329</f>
        <v>0</v>
      </c>
      <c r="H1330" s="2">
        <f>STEP①【データ貼付】!B1329</f>
        <v>0</v>
      </c>
      <c r="I1330" s="49">
        <f>STEP①【データ貼付】!C1329</f>
        <v>0</v>
      </c>
      <c r="J1330" s="2">
        <f>STEP①【データ貼付】!F1329</f>
        <v>0</v>
      </c>
      <c r="K1330" s="2">
        <f>STEP①【データ貼付】!G1329</f>
        <v>0</v>
      </c>
      <c r="L1330" s="2">
        <f>STEP①【データ貼付】!H1329</f>
        <v>0</v>
      </c>
      <c r="M1330" s="2">
        <f>STEP①【データ貼付】!I1329</f>
        <v>0</v>
      </c>
      <c r="N1330" s="2">
        <f>STEP①【データ貼付】!J1329</f>
        <v>0</v>
      </c>
      <c r="O1330" s="2">
        <f>STEP①【データ貼付】!K1329</f>
        <v>0</v>
      </c>
    </row>
    <row r="1331" spans="2:15" x14ac:dyDescent="0.15">
      <c r="B1331" s="2" t="str">
        <f t="shared" si="41"/>
        <v>1</v>
      </c>
      <c r="C1331" s="2" t="str">
        <f>J1331&amp;COUNTIF($J$3:J1331,J1331)</f>
        <v>0584</v>
      </c>
      <c r="D1331" s="51" t="str">
        <f>STEP①【データ貼付】!D1330&amp;STEP①【データ貼付】!E1330</f>
        <v/>
      </c>
      <c r="E1331" s="16">
        <f>STEP①【データ貼付】!G1330+ROW()/1000000</f>
        <v>1.3309999999999999E-3</v>
      </c>
      <c r="F1331" s="2">
        <f t="shared" si="42"/>
        <v>1</v>
      </c>
      <c r="G1331" s="2">
        <f>STEP①【データ貼付】!A1330</f>
        <v>0</v>
      </c>
      <c r="H1331" s="2">
        <f>STEP①【データ貼付】!B1330</f>
        <v>0</v>
      </c>
      <c r="I1331" s="49">
        <f>STEP①【データ貼付】!C1330</f>
        <v>0</v>
      </c>
      <c r="J1331" s="2">
        <f>STEP①【データ貼付】!F1330</f>
        <v>0</v>
      </c>
      <c r="K1331" s="2">
        <f>STEP①【データ貼付】!G1330</f>
        <v>0</v>
      </c>
      <c r="L1331" s="2">
        <f>STEP①【データ貼付】!H1330</f>
        <v>0</v>
      </c>
      <c r="M1331" s="2">
        <f>STEP①【データ貼付】!I1330</f>
        <v>0</v>
      </c>
      <c r="N1331" s="2">
        <f>STEP①【データ貼付】!J1330</f>
        <v>0</v>
      </c>
      <c r="O1331" s="2">
        <f>STEP①【データ貼付】!K1330</f>
        <v>0</v>
      </c>
    </row>
    <row r="1332" spans="2:15" x14ac:dyDescent="0.15">
      <c r="B1332" s="2" t="str">
        <f t="shared" si="41"/>
        <v>1</v>
      </c>
      <c r="C1332" s="2" t="str">
        <f>J1332&amp;COUNTIF($J$3:J1332,J1332)</f>
        <v>0585</v>
      </c>
      <c r="D1332" s="51" t="str">
        <f>STEP①【データ貼付】!D1331&amp;STEP①【データ貼付】!E1331</f>
        <v/>
      </c>
      <c r="E1332" s="16">
        <f>STEP①【データ貼付】!G1331+ROW()/1000000</f>
        <v>1.3320000000000001E-3</v>
      </c>
      <c r="F1332" s="2">
        <f t="shared" si="42"/>
        <v>1</v>
      </c>
      <c r="G1332" s="2">
        <f>STEP①【データ貼付】!A1331</f>
        <v>0</v>
      </c>
      <c r="H1332" s="2">
        <f>STEP①【データ貼付】!B1331</f>
        <v>0</v>
      </c>
      <c r="I1332" s="49">
        <f>STEP①【データ貼付】!C1331</f>
        <v>0</v>
      </c>
      <c r="J1332" s="2">
        <f>STEP①【データ貼付】!F1331</f>
        <v>0</v>
      </c>
      <c r="K1332" s="2">
        <f>STEP①【データ貼付】!G1331</f>
        <v>0</v>
      </c>
      <c r="L1332" s="2">
        <f>STEP①【データ貼付】!H1331</f>
        <v>0</v>
      </c>
      <c r="M1332" s="2">
        <f>STEP①【データ貼付】!I1331</f>
        <v>0</v>
      </c>
      <c r="N1332" s="2">
        <f>STEP①【データ貼付】!J1331</f>
        <v>0</v>
      </c>
      <c r="O1332" s="2">
        <f>STEP①【データ貼付】!K1331</f>
        <v>0</v>
      </c>
    </row>
    <row r="1333" spans="2:15" x14ac:dyDescent="0.15">
      <c r="B1333" s="2" t="str">
        <f t="shared" si="41"/>
        <v>1</v>
      </c>
      <c r="C1333" s="2" t="str">
        <f>J1333&amp;COUNTIF($J$3:J1333,J1333)</f>
        <v>0586</v>
      </c>
      <c r="D1333" s="51" t="str">
        <f>STEP①【データ貼付】!D1332&amp;STEP①【データ貼付】!E1332</f>
        <v/>
      </c>
      <c r="E1333" s="16">
        <f>STEP①【データ貼付】!G1332+ROW()/1000000</f>
        <v>1.333E-3</v>
      </c>
      <c r="F1333" s="2">
        <f t="shared" si="42"/>
        <v>1</v>
      </c>
      <c r="G1333" s="2">
        <f>STEP①【データ貼付】!A1332</f>
        <v>0</v>
      </c>
      <c r="H1333" s="2">
        <f>STEP①【データ貼付】!B1332</f>
        <v>0</v>
      </c>
      <c r="I1333" s="49">
        <f>STEP①【データ貼付】!C1332</f>
        <v>0</v>
      </c>
      <c r="J1333" s="2">
        <f>STEP①【データ貼付】!F1332</f>
        <v>0</v>
      </c>
      <c r="K1333" s="2">
        <f>STEP①【データ貼付】!G1332</f>
        <v>0</v>
      </c>
      <c r="L1333" s="2">
        <f>STEP①【データ貼付】!H1332</f>
        <v>0</v>
      </c>
      <c r="M1333" s="2">
        <f>STEP①【データ貼付】!I1332</f>
        <v>0</v>
      </c>
      <c r="N1333" s="2">
        <f>STEP①【データ貼付】!J1332</f>
        <v>0</v>
      </c>
      <c r="O1333" s="2">
        <f>STEP①【データ貼付】!K1332</f>
        <v>0</v>
      </c>
    </row>
    <row r="1334" spans="2:15" x14ac:dyDescent="0.15">
      <c r="B1334" s="2" t="str">
        <f t="shared" si="41"/>
        <v>1</v>
      </c>
      <c r="C1334" s="2" t="str">
        <f>J1334&amp;COUNTIF($J$3:J1334,J1334)</f>
        <v>0587</v>
      </c>
      <c r="D1334" s="51" t="str">
        <f>STEP①【データ貼付】!D1333&amp;STEP①【データ貼付】!E1333</f>
        <v/>
      </c>
      <c r="E1334" s="16">
        <f>STEP①【データ貼付】!G1333+ROW()/1000000</f>
        <v>1.3339999999999999E-3</v>
      </c>
      <c r="F1334" s="2">
        <f t="shared" si="42"/>
        <v>1</v>
      </c>
      <c r="G1334" s="2">
        <f>STEP①【データ貼付】!A1333</f>
        <v>0</v>
      </c>
      <c r="H1334" s="2">
        <f>STEP①【データ貼付】!B1333</f>
        <v>0</v>
      </c>
      <c r="I1334" s="49">
        <f>STEP①【データ貼付】!C1333</f>
        <v>0</v>
      </c>
      <c r="J1334" s="2">
        <f>STEP①【データ貼付】!F1333</f>
        <v>0</v>
      </c>
      <c r="K1334" s="2">
        <f>STEP①【データ貼付】!G1333</f>
        <v>0</v>
      </c>
      <c r="L1334" s="2">
        <f>STEP①【データ貼付】!H1333</f>
        <v>0</v>
      </c>
      <c r="M1334" s="2">
        <f>STEP①【データ貼付】!I1333</f>
        <v>0</v>
      </c>
      <c r="N1334" s="2">
        <f>STEP①【データ貼付】!J1333</f>
        <v>0</v>
      </c>
      <c r="O1334" s="2">
        <f>STEP①【データ貼付】!K1333</f>
        <v>0</v>
      </c>
    </row>
    <row r="1335" spans="2:15" x14ac:dyDescent="0.15">
      <c r="B1335" s="2" t="str">
        <f t="shared" si="41"/>
        <v>1</v>
      </c>
      <c r="C1335" s="2" t="str">
        <f>J1335&amp;COUNTIF($J$3:J1335,J1335)</f>
        <v>0588</v>
      </c>
      <c r="D1335" s="51" t="str">
        <f>STEP①【データ貼付】!D1334&amp;STEP①【データ貼付】!E1334</f>
        <v/>
      </c>
      <c r="E1335" s="16">
        <f>STEP①【データ貼付】!G1334+ROW()/1000000</f>
        <v>1.335E-3</v>
      </c>
      <c r="F1335" s="2">
        <f t="shared" si="42"/>
        <v>1</v>
      </c>
      <c r="G1335" s="2">
        <f>STEP①【データ貼付】!A1334</f>
        <v>0</v>
      </c>
      <c r="H1335" s="2">
        <f>STEP①【データ貼付】!B1334</f>
        <v>0</v>
      </c>
      <c r="I1335" s="49">
        <f>STEP①【データ貼付】!C1334</f>
        <v>0</v>
      </c>
      <c r="J1335" s="2">
        <f>STEP①【データ貼付】!F1334</f>
        <v>0</v>
      </c>
      <c r="K1335" s="2">
        <f>STEP①【データ貼付】!G1334</f>
        <v>0</v>
      </c>
      <c r="L1335" s="2">
        <f>STEP①【データ貼付】!H1334</f>
        <v>0</v>
      </c>
      <c r="M1335" s="2">
        <f>STEP①【データ貼付】!I1334</f>
        <v>0</v>
      </c>
      <c r="N1335" s="2">
        <f>STEP①【データ貼付】!J1334</f>
        <v>0</v>
      </c>
      <c r="O1335" s="2">
        <f>STEP①【データ貼付】!K1334</f>
        <v>0</v>
      </c>
    </row>
    <row r="1336" spans="2:15" x14ac:dyDescent="0.15">
      <c r="B1336" s="2" t="str">
        <f t="shared" si="41"/>
        <v>1</v>
      </c>
      <c r="C1336" s="2" t="str">
        <f>J1336&amp;COUNTIF($J$3:J1336,J1336)</f>
        <v>0589</v>
      </c>
      <c r="D1336" s="51" t="str">
        <f>STEP①【データ貼付】!D1335&amp;STEP①【データ貼付】!E1335</f>
        <v/>
      </c>
      <c r="E1336" s="16">
        <f>STEP①【データ貼付】!G1335+ROW()/1000000</f>
        <v>1.3359999999999999E-3</v>
      </c>
      <c r="F1336" s="2">
        <f t="shared" si="42"/>
        <v>1</v>
      </c>
      <c r="G1336" s="2">
        <f>STEP①【データ貼付】!A1335</f>
        <v>0</v>
      </c>
      <c r="H1336" s="2">
        <f>STEP①【データ貼付】!B1335</f>
        <v>0</v>
      </c>
      <c r="I1336" s="49">
        <f>STEP①【データ貼付】!C1335</f>
        <v>0</v>
      </c>
      <c r="J1336" s="2">
        <f>STEP①【データ貼付】!F1335</f>
        <v>0</v>
      </c>
      <c r="K1336" s="2">
        <f>STEP①【データ貼付】!G1335</f>
        <v>0</v>
      </c>
      <c r="L1336" s="2">
        <f>STEP①【データ貼付】!H1335</f>
        <v>0</v>
      </c>
      <c r="M1336" s="2">
        <f>STEP①【データ貼付】!I1335</f>
        <v>0</v>
      </c>
      <c r="N1336" s="2">
        <f>STEP①【データ貼付】!J1335</f>
        <v>0</v>
      </c>
      <c r="O1336" s="2">
        <f>STEP①【データ貼付】!K1335</f>
        <v>0</v>
      </c>
    </row>
    <row r="1337" spans="2:15" x14ac:dyDescent="0.15">
      <c r="B1337" s="2" t="str">
        <f t="shared" si="41"/>
        <v>1</v>
      </c>
      <c r="C1337" s="2" t="str">
        <f>J1337&amp;COUNTIF($J$3:J1337,J1337)</f>
        <v>0590</v>
      </c>
      <c r="D1337" s="51" t="str">
        <f>STEP①【データ貼付】!D1336&amp;STEP①【データ貼付】!E1336</f>
        <v/>
      </c>
      <c r="E1337" s="16">
        <f>STEP①【データ貼付】!G1336+ROW()/1000000</f>
        <v>1.3370000000000001E-3</v>
      </c>
      <c r="F1337" s="2">
        <f t="shared" si="42"/>
        <v>1</v>
      </c>
      <c r="G1337" s="2">
        <f>STEP①【データ貼付】!A1336</f>
        <v>0</v>
      </c>
      <c r="H1337" s="2">
        <f>STEP①【データ貼付】!B1336</f>
        <v>0</v>
      </c>
      <c r="I1337" s="49">
        <f>STEP①【データ貼付】!C1336</f>
        <v>0</v>
      </c>
      <c r="J1337" s="2">
        <f>STEP①【データ貼付】!F1336</f>
        <v>0</v>
      </c>
      <c r="K1337" s="2">
        <f>STEP①【データ貼付】!G1336</f>
        <v>0</v>
      </c>
      <c r="L1337" s="2">
        <f>STEP①【データ貼付】!H1336</f>
        <v>0</v>
      </c>
      <c r="M1337" s="2">
        <f>STEP①【データ貼付】!I1336</f>
        <v>0</v>
      </c>
      <c r="N1337" s="2">
        <f>STEP①【データ貼付】!J1336</f>
        <v>0</v>
      </c>
      <c r="O1337" s="2">
        <f>STEP①【データ貼付】!K1336</f>
        <v>0</v>
      </c>
    </row>
    <row r="1338" spans="2:15" x14ac:dyDescent="0.15">
      <c r="B1338" s="2" t="str">
        <f t="shared" si="41"/>
        <v>1</v>
      </c>
      <c r="C1338" s="2" t="str">
        <f>J1338&amp;COUNTIF($J$3:J1338,J1338)</f>
        <v>0591</v>
      </c>
      <c r="D1338" s="51" t="str">
        <f>STEP①【データ貼付】!D1337&amp;STEP①【データ貼付】!E1337</f>
        <v/>
      </c>
      <c r="E1338" s="16">
        <f>STEP①【データ貼付】!G1337+ROW()/1000000</f>
        <v>1.338E-3</v>
      </c>
      <c r="F1338" s="2">
        <f t="shared" si="42"/>
        <v>1</v>
      </c>
      <c r="G1338" s="2">
        <f>STEP①【データ貼付】!A1337</f>
        <v>0</v>
      </c>
      <c r="H1338" s="2">
        <f>STEP①【データ貼付】!B1337</f>
        <v>0</v>
      </c>
      <c r="I1338" s="49">
        <f>STEP①【データ貼付】!C1337</f>
        <v>0</v>
      </c>
      <c r="J1338" s="2">
        <f>STEP①【データ貼付】!F1337</f>
        <v>0</v>
      </c>
      <c r="K1338" s="2">
        <f>STEP①【データ貼付】!G1337</f>
        <v>0</v>
      </c>
      <c r="L1338" s="2">
        <f>STEP①【データ貼付】!H1337</f>
        <v>0</v>
      </c>
      <c r="M1338" s="2">
        <f>STEP①【データ貼付】!I1337</f>
        <v>0</v>
      </c>
      <c r="N1338" s="2">
        <f>STEP①【データ貼付】!J1337</f>
        <v>0</v>
      </c>
      <c r="O1338" s="2">
        <f>STEP①【データ貼付】!K1337</f>
        <v>0</v>
      </c>
    </row>
    <row r="1339" spans="2:15" x14ac:dyDescent="0.15">
      <c r="B1339" s="2" t="str">
        <f t="shared" si="41"/>
        <v>1</v>
      </c>
      <c r="C1339" s="2" t="str">
        <f>J1339&amp;COUNTIF($J$3:J1339,J1339)</f>
        <v>0592</v>
      </c>
      <c r="D1339" s="51" t="str">
        <f>STEP①【データ貼付】!D1338&amp;STEP①【データ貼付】!E1338</f>
        <v/>
      </c>
      <c r="E1339" s="16">
        <f>STEP①【データ貼付】!G1338+ROW()/1000000</f>
        <v>1.3389999999999999E-3</v>
      </c>
      <c r="F1339" s="2">
        <f t="shared" si="42"/>
        <v>1</v>
      </c>
      <c r="G1339" s="2">
        <f>STEP①【データ貼付】!A1338</f>
        <v>0</v>
      </c>
      <c r="H1339" s="2">
        <f>STEP①【データ貼付】!B1338</f>
        <v>0</v>
      </c>
      <c r="I1339" s="49">
        <f>STEP①【データ貼付】!C1338</f>
        <v>0</v>
      </c>
      <c r="J1339" s="2">
        <f>STEP①【データ貼付】!F1338</f>
        <v>0</v>
      </c>
      <c r="K1339" s="2">
        <f>STEP①【データ貼付】!G1338</f>
        <v>0</v>
      </c>
      <c r="L1339" s="2">
        <f>STEP①【データ貼付】!H1338</f>
        <v>0</v>
      </c>
      <c r="M1339" s="2">
        <f>STEP①【データ貼付】!I1338</f>
        <v>0</v>
      </c>
      <c r="N1339" s="2">
        <f>STEP①【データ貼付】!J1338</f>
        <v>0</v>
      </c>
      <c r="O1339" s="2">
        <f>STEP①【データ貼付】!K1338</f>
        <v>0</v>
      </c>
    </row>
    <row r="1340" spans="2:15" x14ac:dyDescent="0.15">
      <c r="B1340" s="2" t="str">
        <f t="shared" si="41"/>
        <v>1</v>
      </c>
      <c r="C1340" s="2" t="str">
        <f>J1340&amp;COUNTIF($J$3:J1340,J1340)</f>
        <v>0593</v>
      </c>
      <c r="D1340" s="51" t="str">
        <f>STEP①【データ貼付】!D1339&amp;STEP①【データ貼付】!E1339</f>
        <v/>
      </c>
      <c r="E1340" s="16">
        <f>STEP①【データ貼付】!G1339+ROW()/1000000</f>
        <v>1.34E-3</v>
      </c>
      <c r="F1340" s="2">
        <f t="shared" si="42"/>
        <v>1</v>
      </c>
      <c r="G1340" s="2">
        <f>STEP①【データ貼付】!A1339</f>
        <v>0</v>
      </c>
      <c r="H1340" s="2">
        <f>STEP①【データ貼付】!B1339</f>
        <v>0</v>
      </c>
      <c r="I1340" s="49">
        <f>STEP①【データ貼付】!C1339</f>
        <v>0</v>
      </c>
      <c r="J1340" s="2">
        <f>STEP①【データ貼付】!F1339</f>
        <v>0</v>
      </c>
      <c r="K1340" s="2">
        <f>STEP①【データ貼付】!G1339</f>
        <v>0</v>
      </c>
      <c r="L1340" s="2">
        <f>STEP①【データ貼付】!H1339</f>
        <v>0</v>
      </c>
      <c r="M1340" s="2">
        <f>STEP①【データ貼付】!I1339</f>
        <v>0</v>
      </c>
      <c r="N1340" s="2">
        <f>STEP①【データ貼付】!J1339</f>
        <v>0</v>
      </c>
      <c r="O1340" s="2">
        <f>STEP①【データ貼付】!K1339</f>
        <v>0</v>
      </c>
    </row>
    <row r="1341" spans="2:15" x14ac:dyDescent="0.15">
      <c r="B1341" s="2" t="str">
        <f t="shared" si="41"/>
        <v>1</v>
      </c>
      <c r="C1341" s="2" t="str">
        <f>J1341&amp;COUNTIF($J$3:J1341,J1341)</f>
        <v>0594</v>
      </c>
      <c r="D1341" s="51" t="str">
        <f>STEP①【データ貼付】!D1340&amp;STEP①【データ貼付】!E1340</f>
        <v/>
      </c>
      <c r="E1341" s="16">
        <f>STEP①【データ貼付】!G1340+ROW()/1000000</f>
        <v>1.341E-3</v>
      </c>
      <c r="F1341" s="2">
        <f t="shared" si="42"/>
        <v>1</v>
      </c>
      <c r="G1341" s="2">
        <f>STEP①【データ貼付】!A1340</f>
        <v>0</v>
      </c>
      <c r="H1341" s="2">
        <f>STEP①【データ貼付】!B1340</f>
        <v>0</v>
      </c>
      <c r="I1341" s="49">
        <f>STEP①【データ貼付】!C1340</f>
        <v>0</v>
      </c>
      <c r="J1341" s="2">
        <f>STEP①【データ貼付】!F1340</f>
        <v>0</v>
      </c>
      <c r="K1341" s="2">
        <f>STEP①【データ貼付】!G1340</f>
        <v>0</v>
      </c>
      <c r="L1341" s="2">
        <f>STEP①【データ貼付】!H1340</f>
        <v>0</v>
      </c>
      <c r="M1341" s="2">
        <f>STEP①【データ貼付】!I1340</f>
        <v>0</v>
      </c>
      <c r="N1341" s="2">
        <f>STEP①【データ貼付】!J1340</f>
        <v>0</v>
      </c>
      <c r="O1341" s="2">
        <f>STEP①【データ貼付】!K1340</f>
        <v>0</v>
      </c>
    </row>
    <row r="1342" spans="2:15" x14ac:dyDescent="0.15">
      <c r="B1342" s="2" t="str">
        <f t="shared" si="41"/>
        <v>1</v>
      </c>
      <c r="C1342" s="2" t="str">
        <f>J1342&amp;COUNTIF($J$3:J1342,J1342)</f>
        <v>0595</v>
      </c>
      <c r="D1342" s="51" t="str">
        <f>STEP①【データ貼付】!D1341&amp;STEP①【データ貼付】!E1341</f>
        <v/>
      </c>
      <c r="E1342" s="16">
        <f>STEP①【データ貼付】!G1341+ROW()/1000000</f>
        <v>1.3420000000000001E-3</v>
      </c>
      <c r="F1342" s="2">
        <f t="shared" si="42"/>
        <v>1</v>
      </c>
      <c r="G1342" s="2">
        <f>STEP①【データ貼付】!A1341</f>
        <v>0</v>
      </c>
      <c r="H1342" s="2">
        <f>STEP①【データ貼付】!B1341</f>
        <v>0</v>
      </c>
      <c r="I1342" s="49">
        <f>STEP①【データ貼付】!C1341</f>
        <v>0</v>
      </c>
      <c r="J1342" s="2">
        <f>STEP①【データ貼付】!F1341</f>
        <v>0</v>
      </c>
      <c r="K1342" s="2">
        <f>STEP①【データ貼付】!G1341</f>
        <v>0</v>
      </c>
      <c r="L1342" s="2">
        <f>STEP①【データ貼付】!H1341</f>
        <v>0</v>
      </c>
      <c r="M1342" s="2">
        <f>STEP①【データ貼付】!I1341</f>
        <v>0</v>
      </c>
      <c r="N1342" s="2">
        <f>STEP①【データ貼付】!J1341</f>
        <v>0</v>
      </c>
      <c r="O1342" s="2">
        <f>STEP①【データ貼付】!K1341</f>
        <v>0</v>
      </c>
    </row>
    <row r="1343" spans="2:15" x14ac:dyDescent="0.15">
      <c r="B1343" s="2" t="str">
        <f t="shared" si="41"/>
        <v>1</v>
      </c>
      <c r="C1343" s="2" t="str">
        <f>J1343&amp;COUNTIF($J$3:J1343,J1343)</f>
        <v>0596</v>
      </c>
      <c r="D1343" s="51" t="str">
        <f>STEP①【データ貼付】!D1342&amp;STEP①【データ貼付】!E1342</f>
        <v/>
      </c>
      <c r="E1343" s="16">
        <f>STEP①【データ貼付】!G1342+ROW()/1000000</f>
        <v>1.343E-3</v>
      </c>
      <c r="F1343" s="2">
        <f t="shared" si="42"/>
        <v>1</v>
      </c>
      <c r="G1343" s="2">
        <f>STEP①【データ貼付】!A1342</f>
        <v>0</v>
      </c>
      <c r="H1343" s="2">
        <f>STEP①【データ貼付】!B1342</f>
        <v>0</v>
      </c>
      <c r="I1343" s="49">
        <f>STEP①【データ貼付】!C1342</f>
        <v>0</v>
      </c>
      <c r="J1343" s="2">
        <f>STEP①【データ貼付】!F1342</f>
        <v>0</v>
      </c>
      <c r="K1343" s="2">
        <f>STEP①【データ貼付】!G1342</f>
        <v>0</v>
      </c>
      <c r="L1343" s="2">
        <f>STEP①【データ貼付】!H1342</f>
        <v>0</v>
      </c>
      <c r="M1343" s="2">
        <f>STEP①【データ貼付】!I1342</f>
        <v>0</v>
      </c>
      <c r="N1343" s="2">
        <f>STEP①【データ貼付】!J1342</f>
        <v>0</v>
      </c>
      <c r="O1343" s="2">
        <f>STEP①【データ貼付】!K1342</f>
        <v>0</v>
      </c>
    </row>
    <row r="1344" spans="2:15" x14ac:dyDescent="0.15">
      <c r="B1344" s="2" t="str">
        <f t="shared" si="41"/>
        <v>1</v>
      </c>
      <c r="C1344" s="2" t="str">
        <f>J1344&amp;COUNTIF($J$3:J1344,J1344)</f>
        <v>0597</v>
      </c>
      <c r="D1344" s="51" t="str">
        <f>STEP①【データ貼付】!D1343&amp;STEP①【データ貼付】!E1343</f>
        <v/>
      </c>
      <c r="E1344" s="16">
        <f>STEP①【データ貼付】!G1343+ROW()/1000000</f>
        <v>1.3439999999999999E-3</v>
      </c>
      <c r="F1344" s="2">
        <f t="shared" si="42"/>
        <v>1</v>
      </c>
      <c r="G1344" s="2">
        <f>STEP①【データ貼付】!A1343</f>
        <v>0</v>
      </c>
      <c r="H1344" s="2">
        <f>STEP①【データ貼付】!B1343</f>
        <v>0</v>
      </c>
      <c r="I1344" s="49">
        <f>STEP①【データ貼付】!C1343</f>
        <v>0</v>
      </c>
      <c r="J1344" s="2">
        <f>STEP①【データ貼付】!F1343</f>
        <v>0</v>
      </c>
      <c r="K1344" s="2">
        <f>STEP①【データ貼付】!G1343</f>
        <v>0</v>
      </c>
      <c r="L1344" s="2">
        <f>STEP①【データ貼付】!H1343</f>
        <v>0</v>
      </c>
      <c r="M1344" s="2">
        <f>STEP①【データ貼付】!I1343</f>
        <v>0</v>
      </c>
      <c r="N1344" s="2">
        <f>STEP①【データ貼付】!J1343</f>
        <v>0</v>
      </c>
      <c r="O1344" s="2">
        <f>STEP①【データ貼付】!K1343</f>
        <v>0</v>
      </c>
    </row>
    <row r="1345" spans="2:15" x14ac:dyDescent="0.15">
      <c r="B1345" s="2" t="str">
        <f t="shared" si="41"/>
        <v>1</v>
      </c>
      <c r="C1345" s="2" t="str">
        <f>J1345&amp;COUNTIF($J$3:J1345,J1345)</f>
        <v>0598</v>
      </c>
      <c r="D1345" s="51" t="str">
        <f>STEP①【データ貼付】!D1344&amp;STEP①【データ貼付】!E1344</f>
        <v/>
      </c>
      <c r="E1345" s="16">
        <f>STEP①【データ貼付】!G1344+ROW()/1000000</f>
        <v>1.3450000000000001E-3</v>
      </c>
      <c r="F1345" s="2">
        <f t="shared" si="42"/>
        <v>1</v>
      </c>
      <c r="G1345" s="2">
        <f>STEP①【データ貼付】!A1344</f>
        <v>0</v>
      </c>
      <c r="H1345" s="2">
        <f>STEP①【データ貼付】!B1344</f>
        <v>0</v>
      </c>
      <c r="I1345" s="49">
        <f>STEP①【データ貼付】!C1344</f>
        <v>0</v>
      </c>
      <c r="J1345" s="2">
        <f>STEP①【データ貼付】!F1344</f>
        <v>0</v>
      </c>
      <c r="K1345" s="2">
        <f>STEP①【データ貼付】!G1344</f>
        <v>0</v>
      </c>
      <c r="L1345" s="2">
        <f>STEP①【データ貼付】!H1344</f>
        <v>0</v>
      </c>
      <c r="M1345" s="2">
        <f>STEP①【データ貼付】!I1344</f>
        <v>0</v>
      </c>
      <c r="N1345" s="2">
        <f>STEP①【データ貼付】!J1344</f>
        <v>0</v>
      </c>
      <c r="O1345" s="2">
        <f>STEP①【データ貼付】!K1344</f>
        <v>0</v>
      </c>
    </row>
    <row r="1346" spans="2:15" x14ac:dyDescent="0.15">
      <c r="B1346" s="2" t="str">
        <f t="shared" si="41"/>
        <v>1</v>
      </c>
      <c r="C1346" s="2" t="str">
        <f>J1346&amp;COUNTIF($J$3:J1346,J1346)</f>
        <v>0599</v>
      </c>
      <c r="D1346" s="51" t="str">
        <f>STEP①【データ貼付】!D1345&amp;STEP①【データ貼付】!E1345</f>
        <v/>
      </c>
      <c r="E1346" s="16">
        <f>STEP①【データ貼付】!G1345+ROW()/1000000</f>
        <v>1.346E-3</v>
      </c>
      <c r="F1346" s="2">
        <f t="shared" si="42"/>
        <v>1</v>
      </c>
      <c r="G1346" s="2">
        <f>STEP①【データ貼付】!A1345</f>
        <v>0</v>
      </c>
      <c r="H1346" s="2">
        <f>STEP①【データ貼付】!B1345</f>
        <v>0</v>
      </c>
      <c r="I1346" s="49">
        <f>STEP①【データ貼付】!C1345</f>
        <v>0</v>
      </c>
      <c r="J1346" s="2">
        <f>STEP①【データ貼付】!F1345</f>
        <v>0</v>
      </c>
      <c r="K1346" s="2">
        <f>STEP①【データ貼付】!G1345</f>
        <v>0</v>
      </c>
      <c r="L1346" s="2">
        <f>STEP①【データ貼付】!H1345</f>
        <v>0</v>
      </c>
      <c r="M1346" s="2">
        <f>STEP①【データ貼付】!I1345</f>
        <v>0</v>
      </c>
      <c r="N1346" s="2">
        <f>STEP①【データ貼付】!J1345</f>
        <v>0</v>
      </c>
      <c r="O1346" s="2">
        <f>STEP①【データ貼付】!K1345</f>
        <v>0</v>
      </c>
    </row>
    <row r="1347" spans="2:15" x14ac:dyDescent="0.15">
      <c r="B1347" s="2" t="str">
        <f t="shared" si="41"/>
        <v>1</v>
      </c>
      <c r="C1347" s="2" t="str">
        <f>J1347&amp;COUNTIF($J$3:J1347,J1347)</f>
        <v>0600</v>
      </c>
      <c r="D1347" s="51" t="str">
        <f>STEP①【データ貼付】!D1346&amp;STEP①【データ貼付】!E1346</f>
        <v/>
      </c>
      <c r="E1347" s="16">
        <f>STEP①【データ貼付】!G1346+ROW()/1000000</f>
        <v>1.3470000000000001E-3</v>
      </c>
      <c r="F1347" s="2">
        <f t="shared" si="42"/>
        <v>1</v>
      </c>
      <c r="G1347" s="2">
        <f>STEP①【データ貼付】!A1346</f>
        <v>0</v>
      </c>
      <c r="H1347" s="2">
        <f>STEP①【データ貼付】!B1346</f>
        <v>0</v>
      </c>
      <c r="I1347" s="49">
        <f>STEP①【データ貼付】!C1346</f>
        <v>0</v>
      </c>
      <c r="J1347" s="2">
        <f>STEP①【データ貼付】!F1346</f>
        <v>0</v>
      </c>
      <c r="K1347" s="2">
        <f>STEP①【データ貼付】!G1346</f>
        <v>0</v>
      </c>
      <c r="L1347" s="2">
        <f>STEP①【データ貼付】!H1346</f>
        <v>0</v>
      </c>
      <c r="M1347" s="2">
        <f>STEP①【データ貼付】!I1346</f>
        <v>0</v>
      </c>
      <c r="N1347" s="2">
        <f>STEP①【データ貼付】!J1346</f>
        <v>0</v>
      </c>
      <c r="O1347" s="2">
        <f>STEP①【データ貼付】!K1346</f>
        <v>0</v>
      </c>
    </row>
    <row r="1348" spans="2:15" x14ac:dyDescent="0.15">
      <c r="B1348" s="2" t="str">
        <f t="shared" ref="B1348:B1411" si="43">D1348&amp;F1348</f>
        <v>1</v>
      </c>
      <c r="C1348" s="2" t="str">
        <f>J1348&amp;COUNTIF($J$3:J1348,J1348)</f>
        <v>0601</v>
      </c>
      <c r="D1348" s="51" t="str">
        <f>STEP①【データ貼付】!D1347&amp;STEP①【データ貼付】!E1347</f>
        <v/>
      </c>
      <c r="E1348" s="16">
        <f>STEP①【データ貼付】!G1347+ROW()/1000000</f>
        <v>1.348E-3</v>
      </c>
      <c r="F1348" s="2">
        <f t="shared" ref="F1348:F1411" si="44">SUMPRODUCT(($D$3:$D$685=D1348)*($E$3:$E$685&gt;E1348))+1</f>
        <v>1</v>
      </c>
      <c r="G1348" s="2">
        <f>STEP①【データ貼付】!A1347</f>
        <v>0</v>
      </c>
      <c r="H1348" s="2">
        <f>STEP①【データ貼付】!B1347</f>
        <v>0</v>
      </c>
      <c r="I1348" s="49">
        <f>STEP①【データ貼付】!C1347</f>
        <v>0</v>
      </c>
      <c r="J1348" s="2">
        <f>STEP①【データ貼付】!F1347</f>
        <v>0</v>
      </c>
      <c r="K1348" s="2">
        <f>STEP①【データ貼付】!G1347</f>
        <v>0</v>
      </c>
      <c r="L1348" s="2">
        <f>STEP①【データ貼付】!H1347</f>
        <v>0</v>
      </c>
      <c r="M1348" s="2">
        <f>STEP①【データ貼付】!I1347</f>
        <v>0</v>
      </c>
      <c r="N1348" s="2">
        <f>STEP①【データ貼付】!J1347</f>
        <v>0</v>
      </c>
      <c r="O1348" s="2">
        <f>STEP①【データ貼付】!K1347</f>
        <v>0</v>
      </c>
    </row>
    <row r="1349" spans="2:15" x14ac:dyDescent="0.15">
      <c r="B1349" s="2" t="str">
        <f t="shared" si="43"/>
        <v>1</v>
      </c>
      <c r="C1349" s="2" t="str">
        <f>J1349&amp;COUNTIF($J$3:J1349,J1349)</f>
        <v>0602</v>
      </c>
      <c r="D1349" s="51" t="str">
        <f>STEP①【データ貼付】!D1348&amp;STEP①【データ貼付】!E1348</f>
        <v/>
      </c>
      <c r="E1349" s="16">
        <f>STEP①【データ貼付】!G1348+ROW()/1000000</f>
        <v>1.3489999999999999E-3</v>
      </c>
      <c r="F1349" s="2">
        <f t="shared" si="44"/>
        <v>1</v>
      </c>
      <c r="G1349" s="2">
        <f>STEP①【データ貼付】!A1348</f>
        <v>0</v>
      </c>
      <c r="H1349" s="2">
        <f>STEP①【データ貼付】!B1348</f>
        <v>0</v>
      </c>
      <c r="I1349" s="49">
        <f>STEP①【データ貼付】!C1348</f>
        <v>0</v>
      </c>
      <c r="J1349" s="2">
        <f>STEP①【データ貼付】!F1348</f>
        <v>0</v>
      </c>
      <c r="K1349" s="2">
        <f>STEP①【データ貼付】!G1348</f>
        <v>0</v>
      </c>
      <c r="L1349" s="2">
        <f>STEP①【データ貼付】!H1348</f>
        <v>0</v>
      </c>
      <c r="M1349" s="2">
        <f>STEP①【データ貼付】!I1348</f>
        <v>0</v>
      </c>
      <c r="N1349" s="2">
        <f>STEP①【データ貼付】!J1348</f>
        <v>0</v>
      </c>
      <c r="O1349" s="2">
        <f>STEP①【データ貼付】!K1348</f>
        <v>0</v>
      </c>
    </row>
    <row r="1350" spans="2:15" x14ac:dyDescent="0.15">
      <c r="B1350" s="2" t="str">
        <f t="shared" si="43"/>
        <v>1</v>
      </c>
      <c r="C1350" s="2" t="str">
        <f>J1350&amp;COUNTIF($J$3:J1350,J1350)</f>
        <v>0603</v>
      </c>
      <c r="D1350" s="51" t="str">
        <f>STEP①【データ貼付】!D1349&amp;STEP①【データ貼付】!E1349</f>
        <v/>
      </c>
      <c r="E1350" s="16">
        <f>STEP①【データ貼付】!G1349+ROW()/1000000</f>
        <v>1.3500000000000001E-3</v>
      </c>
      <c r="F1350" s="2">
        <f t="shared" si="44"/>
        <v>1</v>
      </c>
      <c r="G1350" s="2">
        <f>STEP①【データ貼付】!A1349</f>
        <v>0</v>
      </c>
      <c r="H1350" s="2">
        <f>STEP①【データ貼付】!B1349</f>
        <v>0</v>
      </c>
      <c r="I1350" s="49">
        <f>STEP①【データ貼付】!C1349</f>
        <v>0</v>
      </c>
      <c r="J1350" s="2">
        <f>STEP①【データ貼付】!F1349</f>
        <v>0</v>
      </c>
      <c r="K1350" s="2">
        <f>STEP①【データ貼付】!G1349</f>
        <v>0</v>
      </c>
      <c r="L1350" s="2">
        <f>STEP①【データ貼付】!H1349</f>
        <v>0</v>
      </c>
      <c r="M1350" s="2">
        <f>STEP①【データ貼付】!I1349</f>
        <v>0</v>
      </c>
      <c r="N1350" s="2">
        <f>STEP①【データ貼付】!J1349</f>
        <v>0</v>
      </c>
      <c r="O1350" s="2">
        <f>STEP①【データ貼付】!K1349</f>
        <v>0</v>
      </c>
    </row>
    <row r="1351" spans="2:15" x14ac:dyDescent="0.15">
      <c r="B1351" s="2" t="str">
        <f t="shared" si="43"/>
        <v>1</v>
      </c>
      <c r="C1351" s="2" t="str">
        <f>J1351&amp;COUNTIF($J$3:J1351,J1351)</f>
        <v>0604</v>
      </c>
      <c r="D1351" s="51" t="str">
        <f>STEP①【データ貼付】!D1350&amp;STEP①【データ貼付】!E1350</f>
        <v/>
      </c>
      <c r="E1351" s="16">
        <f>STEP①【データ貼付】!G1350+ROW()/1000000</f>
        <v>1.351E-3</v>
      </c>
      <c r="F1351" s="2">
        <f t="shared" si="44"/>
        <v>1</v>
      </c>
      <c r="G1351" s="2">
        <f>STEP①【データ貼付】!A1350</f>
        <v>0</v>
      </c>
      <c r="H1351" s="2">
        <f>STEP①【データ貼付】!B1350</f>
        <v>0</v>
      </c>
      <c r="I1351" s="49">
        <f>STEP①【データ貼付】!C1350</f>
        <v>0</v>
      </c>
      <c r="J1351" s="2">
        <f>STEP①【データ貼付】!F1350</f>
        <v>0</v>
      </c>
      <c r="K1351" s="2">
        <f>STEP①【データ貼付】!G1350</f>
        <v>0</v>
      </c>
      <c r="L1351" s="2">
        <f>STEP①【データ貼付】!H1350</f>
        <v>0</v>
      </c>
      <c r="M1351" s="2">
        <f>STEP①【データ貼付】!I1350</f>
        <v>0</v>
      </c>
      <c r="N1351" s="2">
        <f>STEP①【データ貼付】!J1350</f>
        <v>0</v>
      </c>
      <c r="O1351" s="2">
        <f>STEP①【データ貼付】!K1350</f>
        <v>0</v>
      </c>
    </row>
    <row r="1352" spans="2:15" x14ac:dyDescent="0.15">
      <c r="B1352" s="2" t="str">
        <f t="shared" si="43"/>
        <v>1</v>
      </c>
      <c r="C1352" s="2" t="str">
        <f>J1352&amp;COUNTIF($J$3:J1352,J1352)</f>
        <v>0605</v>
      </c>
      <c r="D1352" s="51" t="str">
        <f>STEP①【データ貼付】!D1351&amp;STEP①【データ貼付】!E1351</f>
        <v/>
      </c>
      <c r="E1352" s="16">
        <f>STEP①【データ貼付】!G1351+ROW()/1000000</f>
        <v>1.3519999999999999E-3</v>
      </c>
      <c r="F1352" s="2">
        <f t="shared" si="44"/>
        <v>1</v>
      </c>
      <c r="G1352" s="2">
        <f>STEP①【データ貼付】!A1351</f>
        <v>0</v>
      </c>
      <c r="H1352" s="2">
        <f>STEP①【データ貼付】!B1351</f>
        <v>0</v>
      </c>
      <c r="I1352" s="49">
        <f>STEP①【データ貼付】!C1351</f>
        <v>0</v>
      </c>
      <c r="J1352" s="2">
        <f>STEP①【データ貼付】!F1351</f>
        <v>0</v>
      </c>
      <c r="K1352" s="2">
        <f>STEP①【データ貼付】!G1351</f>
        <v>0</v>
      </c>
      <c r="L1352" s="2">
        <f>STEP①【データ貼付】!H1351</f>
        <v>0</v>
      </c>
      <c r="M1352" s="2">
        <f>STEP①【データ貼付】!I1351</f>
        <v>0</v>
      </c>
      <c r="N1352" s="2">
        <f>STEP①【データ貼付】!J1351</f>
        <v>0</v>
      </c>
      <c r="O1352" s="2">
        <f>STEP①【データ貼付】!K1351</f>
        <v>0</v>
      </c>
    </row>
    <row r="1353" spans="2:15" x14ac:dyDescent="0.15">
      <c r="B1353" s="2" t="str">
        <f t="shared" si="43"/>
        <v>1</v>
      </c>
      <c r="C1353" s="2" t="str">
        <f>J1353&amp;COUNTIF($J$3:J1353,J1353)</f>
        <v>0606</v>
      </c>
      <c r="D1353" s="51" t="str">
        <f>STEP①【データ貼付】!D1352&amp;STEP①【データ貼付】!E1352</f>
        <v/>
      </c>
      <c r="E1353" s="16">
        <f>STEP①【データ貼付】!G1352+ROW()/1000000</f>
        <v>1.353E-3</v>
      </c>
      <c r="F1353" s="2">
        <f t="shared" si="44"/>
        <v>1</v>
      </c>
      <c r="G1353" s="2">
        <f>STEP①【データ貼付】!A1352</f>
        <v>0</v>
      </c>
      <c r="H1353" s="2">
        <f>STEP①【データ貼付】!B1352</f>
        <v>0</v>
      </c>
      <c r="I1353" s="49">
        <f>STEP①【データ貼付】!C1352</f>
        <v>0</v>
      </c>
      <c r="J1353" s="2">
        <f>STEP①【データ貼付】!F1352</f>
        <v>0</v>
      </c>
      <c r="K1353" s="2">
        <f>STEP①【データ貼付】!G1352</f>
        <v>0</v>
      </c>
      <c r="L1353" s="2">
        <f>STEP①【データ貼付】!H1352</f>
        <v>0</v>
      </c>
      <c r="M1353" s="2">
        <f>STEP①【データ貼付】!I1352</f>
        <v>0</v>
      </c>
      <c r="N1353" s="2">
        <f>STEP①【データ貼付】!J1352</f>
        <v>0</v>
      </c>
      <c r="O1353" s="2">
        <f>STEP①【データ貼付】!K1352</f>
        <v>0</v>
      </c>
    </row>
    <row r="1354" spans="2:15" x14ac:dyDescent="0.15">
      <c r="B1354" s="2" t="str">
        <f t="shared" si="43"/>
        <v>1</v>
      </c>
      <c r="C1354" s="2" t="str">
        <f>J1354&amp;COUNTIF($J$3:J1354,J1354)</f>
        <v>0607</v>
      </c>
      <c r="D1354" s="51" t="str">
        <f>STEP①【データ貼付】!D1353&amp;STEP①【データ貼付】!E1353</f>
        <v/>
      </c>
      <c r="E1354" s="16">
        <f>STEP①【データ貼付】!G1353+ROW()/1000000</f>
        <v>1.354E-3</v>
      </c>
      <c r="F1354" s="2">
        <f t="shared" si="44"/>
        <v>1</v>
      </c>
      <c r="G1354" s="2">
        <f>STEP①【データ貼付】!A1353</f>
        <v>0</v>
      </c>
      <c r="H1354" s="2">
        <f>STEP①【データ貼付】!B1353</f>
        <v>0</v>
      </c>
      <c r="I1354" s="49">
        <f>STEP①【データ貼付】!C1353</f>
        <v>0</v>
      </c>
      <c r="J1354" s="2">
        <f>STEP①【データ貼付】!F1353</f>
        <v>0</v>
      </c>
      <c r="K1354" s="2">
        <f>STEP①【データ貼付】!G1353</f>
        <v>0</v>
      </c>
      <c r="L1354" s="2">
        <f>STEP①【データ貼付】!H1353</f>
        <v>0</v>
      </c>
      <c r="M1354" s="2">
        <f>STEP①【データ貼付】!I1353</f>
        <v>0</v>
      </c>
      <c r="N1354" s="2">
        <f>STEP①【データ貼付】!J1353</f>
        <v>0</v>
      </c>
      <c r="O1354" s="2">
        <f>STEP①【データ貼付】!K1353</f>
        <v>0</v>
      </c>
    </row>
    <row r="1355" spans="2:15" x14ac:dyDescent="0.15">
      <c r="B1355" s="2" t="str">
        <f t="shared" si="43"/>
        <v>1</v>
      </c>
      <c r="C1355" s="2" t="str">
        <f>J1355&amp;COUNTIF($J$3:J1355,J1355)</f>
        <v>0608</v>
      </c>
      <c r="D1355" s="51" t="str">
        <f>STEP①【データ貼付】!D1354&amp;STEP①【データ貼付】!E1354</f>
        <v/>
      </c>
      <c r="E1355" s="16">
        <f>STEP①【データ貼付】!G1354+ROW()/1000000</f>
        <v>1.3550000000000001E-3</v>
      </c>
      <c r="F1355" s="2">
        <f t="shared" si="44"/>
        <v>1</v>
      </c>
      <c r="G1355" s="2">
        <f>STEP①【データ貼付】!A1354</f>
        <v>0</v>
      </c>
      <c r="H1355" s="2">
        <f>STEP①【データ貼付】!B1354</f>
        <v>0</v>
      </c>
      <c r="I1355" s="49">
        <f>STEP①【データ貼付】!C1354</f>
        <v>0</v>
      </c>
      <c r="J1355" s="2">
        <f>STEP①【データ貼付】!F1354</f>
        <v>0</v>
      </c>
      <c r="K1355" s="2">
        <f>STEP①【データ貼付】!G1354</f>
        <v>0</v>
      </c>
      <c r="L1355" s="2">
        <f>STEP①【データ貼付】!H1354</f>
        <v>0</v>
      </c>
      <c r="M1355" s="2">
        <f>STEP①【データ貼付】!I1354</f>
        <v>0</v>
      </c>
      <c r="N1355" s="2">
        <f>STEP①【データ貼付】!J1354</f>
        <v>0</v>
      </c>
      <c r="O1355" s="2">
        <f>STEP①【データ貼付】!K1354</f>
        <v>0</v>
      </c>
    </row>
    <row r="1356" spans="2:15" x14ac:dyDescent="0.15">
      <c r="B1356" s="2" t="str">
        <f t="shared" si="43"/>
        <v>1</v>
      </c>
      <c r="C1356" s="2" t="str">
        <f>J1356&amp;COUNTIF($J$3:J1356,J1356)</f>
        <v>0609</v>
      </c>
      <c r="D1356" s="51" t="str">
        <f>STEP①【データ貼付】!D1355&amp;STEP①【データ貼付】!E1355</f>
        <v/>
      </c>
      <c r="E1356" s="16">
        <f>STEP①【データ貼付】!G1355+ROW()/1000000</f>
        <v>1.356E-3</v>
      </c>
      <c r="F1356" s="2">
        <f t="shared" si="44"/>
        <v>1</v>
      </c>
      <c r="G1356" s="2">
        <f>STEP①【データ貼付】!A1355</f>
        <v>0</v>
      </c>
      <c r="H1356" s="2">
        <f>STEP①【データ貼付】!B1355</f>
        <v>0</v>
      </c>
      <c r="I1356" s="49">
        <f>STEP①【データ貼付】!C1355</f>
        <v>0</v>
      </c>
      <c r="J1356" s="2">
        <f>STEP①【データ貼付】!F1355</f>
        <v>0</v>
      </c>
      <c r="K1356" s="2">
        <f>STEP①【データ貼付】!G1355</f>
        <v>0</v>
      </c>
      <c r="L1356" s="2">
        <f>STEP①【データ貼付】!H1355</f>
        <v>0</v>
      </c>
      <c r="M1356" s="2">
        <f>STEP①【データ貼付】!I1355</f>
        <v>0</v>
      </c>
      <c r="N1356" s="2">
        <f>STEP①【データ貼付】!J1355</f>
        <v>0</v>
      </c>
      <c r="O1356" s="2">
        <f>STEP①【データ貼付】!K1355</f>
        <v>0</v>
      </c>
    </row>
    <row r="1357" spans="2:15" x14ac:dyDescent="0.15">
      <c r="B1357" s="2" t="str">
        <f t="shared" si="43"/>
        <v>1</v>
      </c>
      <c r="C1357" s="2" t="str">
        <f>J1357&amp;COUNTIF($J$3:J1357,J1357)</f>
        <v>0610</v>
      </c>
      <c r="D1357" s="51" t="str">
        <f>STEP①【データ貼付】!D1356&amp;STEP①【データ貼付】!E1356</f>
        <v/>
      </c>
      <c r="E1357" s="16">
        <f>STEP①【データ貼付】!G1356+ROW()/1000000</f>
        <v>1.3569999999999999E-3</v>
      </c>
      <c r="F1357" s="2">
        <f t="shared" si="44"/>
        <v>1</v>
      </c>
      <c r="G1357" s="2">
        <f>STEP①【データ貼付】!A1356</f>
        <v>0</v>
      </c>
      <c r="H1357" s="2">
        <f>STEP①【データ貼付】!B1356</f>
        <v>0</v>
      </c>
      <c r="I1357" s="49">
        <f>STEP①【データ貼付】!C1356</f>
        <v>0</v>
      </c>
      <c r="J1357" s="2">
        <f>STEP①【データ貼付】!F1356</f>
        <v>0</v>
      </c>
      <c r="K1357" s="2">
        <f>STEP①【データ貼付】!G1356</f>
        <v>0</v>
      </c>
      <c r="L1357" s="2">
        <f>STEP①【データ貼付】!H1356</f>
        <v>0</v>
      </c>
      <c r="M1357" s="2">
        <f>STEP①【データ貼付】!I1356</f>
        <v>0</v>
      </c>
      <c r="N1357" s="2">
        <f>STEP①【データ貼付】!J1356</f>
        <v>0</v>
      </c>
      <c r="O1357" s="2">
        <f>STEP①【データ貼付】!K1356</f>
        <v>0</v>
      </c>
    </row>
    <row r="1358" spans="2:15" x14ac:dyDescent="0.15">
      <c r="B1358" s="2" t="str">
        <f t="shared" si="43"/>
        <v>1</v>
      </c>
      <c r="C1358" s="2" t="str">
        <f>J1358&amp;COUNTIF($J$3:J1358,J1358)</f>
        <v>0611</v>
      </c>
      <c r="D1358" s="51" t="str">
        <f>STEP①【データ貼付】!D1357&amp;STEP①【データ貼付】!E1357</f>
        <v/>
      </c>
      <c r="E1358" s="16">
        <f>STEP①【データ貼付】!G1357+ROW()/1000000</f>
        <v>1.358E-3</v>
      </c>
      <c r="F1358" s="2">
        <f t="shared" si="44"/>
        <v>1</v>
      </c>
      <c r="G1358" s="2">
        <f>STEP①【データ貼付】!A1357</f>
        <v>0</v>
      </c>
      <c r="H1358" s="2">
        <f>STEP①【データ貼付】!B1357</f>
        <v>0</v>
      </c>
      <c r="I1358" s="49">
        <f>STEP①【データ貼付】!C1357</f>
        <v>0</v>
      </c>
      <c r="J1358" s="2">
        <f>STEP①【データ貼付】!F1357</f>
        <v>0</v>
      </c>
      <c r="K1358" s="2">
        <f>STEP①【データ貼付】!G1357</f>
        <v>0</v>
      </c>
      <c r="L1358" s="2">
        <f>STEP①【データ貼付】!H1357</f>
        <v>0</v>
      </c>
      <c r="M1358" s="2">
        <f>STEP①【データ貼付】!I1357</f>
        <v>0</v>
      </c>
      <c r="N1358" s="2">
        <f>STEP①【データ貼付】!J1357</f>
        <v>0</v>
      </c>
      <c r="O1358" s="2">
        <f>STEP①【データ貼付】!K1357</f>
        <v>0</v>
      </c>
    </row>
    <row r="1359" spans="2:15" x14ac:dyDescent="0.15">
      <c r="B1359" s="2" t="str">
        <f t="shared" si="43"/>
        <v>1</v>
      </c>
      <c r="C1359" s="2" t="str">
        <f>J1359&amp;COUNTIF($J$3:J1359,J1359)</f>
        <v>0612</v>
      </c>
      <c r="D1359" s="51" t="str">
        <f>STEP①【データ貼付】!D1358&amp;STEP①【データ貼付】!E1358</f>
        <v/>
      </c>
      <c r="E1359" s="16">
        <f>STEP①【データ貼付】!G1358+ROW()/1000000</f>
        <v>1.359E-3</v>
      </c>
      <c r="F1359" s="2">
        <f t="shared" si="44"/>
        <v>1</v>
      </c>
      <c r="G1359" s="2">
        <f>STEP①【データ貼付】!A1358</f>
        <v>0</v>
      </c>
      <c r="H1359" s="2">
        <f>STEP①【データ貼付】!B1358</f>
        <v>0</v>
      </c>
      <c r="I1359" s="49">
        <f>STEP①【データ貼付】!C1358</f>
        <v>0</v>
      </c>
      <c r="J1359" s="2">
        <f>STEP①【データ貼付】!F1358</f>
        <v>0</v>
      </c>
      <c r="K1359" s="2">
        <f>STEP①【データ貼付】!G1358</f>
        <v>0</v>
      </c>
      <c r="L1359" s="2">
        <f>STEP①【データ貼付】!H1358</f>
        <v>0</v>
      </c>
      <c r="M1359" s="2">
        <f>STEP①【データ貼付】!I1358</f>
        <v>0</v>
      </c>
      <c r="N1359" s="2">
        <f>STEP①【データ貼付】!J1358</f>
        <v>0</v>
      </c>
      <c r="O1359" s="2">
        <f>STEP①【データ貼付】!K1358</f>
        <v>0</v>
      </c>
    </row>
    <row r="1360" spans="2:15" x14ac:dyDescent="0.15">
      <c r="B1360" s="2" t="str">
        <f t="shared" si="43"/>
        <v>1</v>
      </c>
      <c r="C1360" s="2" t="str">
        <f>J1360&amp;COUNTIF($J$3:J1360,J1360)</f>
        <v>0613</v>
      </c>
      <c r="D1360" s="51" t="str">
        <f>STEP①【データ貼付】!D1359&amp;STEP①【データ貼付】!E1359</f>
        <v/>
      </c>
      <c r="E1360" s="16">
        <f>STEP①【データ貼付】!G1359+ROW()/1000000</f>
        <v>1.3600000000000001E-3</v>
      </c>
      <c r="F1360" s="2">
        <f t="shared" si="44"/>
        <v>1</v>
      </c>
      <c r="G1360" s="2">
        <f>STEP①【データ貼付】!A1359</f>
        <v>0</v>
      </c>
      <c r="H1360" s="2">
        <f>STEP①【データ貼付】!B1359</f>
        <v>0</v>
      </c>
      <c r="I1360" s="49">
        <f>STEP①【データ貼付】!C1359</f>
        <v>0</v>
      </c>
      <c r="J1360" s="2">
        <f>STEP①【データ貼付】!F1359</f>
        <v>0</v>
      </c>
      <c r="K1360" s="2">
        <f>STEP①【データ貼付】!G1359</f>
        <v>0</v>
      </c>
      <c r="L1360" s="2">
        <f>STEP①【データ貼付】!H1359</f>
        <v>0</v>
      </c>
      <c r="M1360" s="2">
        <f>STEP①【データ貼付】!I1359</f>
        <v>0</v>
      </c>
      <c r="N1360" s="2">
        <f>STEP①【データ貼付】!J1359</f>
        <v>0</v>
      </c>
      <c r="O1360" s="2">
        <f>STEP①【データ貼付】!K1359</f>
        <v>0</v>
      </c>
    </row>
    <row r="1361" spans="2:15" x14ac:dyDescent="0.15">
      <c r="B1361" s="2" t="str">
        <f t="shared" si="43"/>
        <v>1</v>
      </c>
      <c r="C1361" s="2" t="str">
        <f>J1361&amp;COUNTIF($J$3:J1361,J1361)</f>
        <v>0614</v>
      </c>
      <c r="D1361" s="51" t="str">
        <f>STEP①【データ貼付】!D1360&amp;STEP①【データ貼付】!E1360</f>
        <v/>
      </c>
      <c r="E1361" s="16">
        <f>STEP①【データ貼付】!G1360+ROW()/1000000</f>
        <v>1.361E-3</v>
      </c>
      <c r="F1361" s="2">
        <f t="shared" si="44"/>
        <v>1</v>
      </c>
      <c r="G1361" s="2">
        <f>STEP①【データ貼付】!A1360</f>
        <v>0</v>
      </c>
      <c r="H1361" s="2">
        <f>STEP①【データ貼付】!B1360</f>
        <v>0</v>
      </c>
      <c r="I1361" s="49">
        <f>STEP①【データ貼付】!C1360</f>
        <v>0</v>
      </c>
      <c r="J1361" s="2">
        <f>STEP①【データ貼付】!F1360</f>
        <v>0</v>
      </c>
      <c r="K1361" s="2">
        <f>STEP①【データ貼付】!G1360</f>
        <v>0</v>
      </c>
      <c r="L1361" s="2">
        <f>STEP①【データ貼付】!H1360</f>
        <v>0</v>
      </c>
      <c r="M1361" s="2">
        <f>STEP①【データ貼付】!I1360</f>
        <v>0</v>
      </c>
      <c r="N1361" s="2">
        <f>STEP①【データ貼付】!J1360</f>
        <v>0</v>
      </c>
      <c r="O1361" s="2">
        <f>STEP①【データ貼付】!K1360</f>
        <v>0</v>
      </c>
    </row>
    <row r="1362" spans="2:15" x14ac:dyDescent="0.15">
      <c r="B1362" s="2" t="str">
        <f t="shared" si="43"/>
        <v>1</v>
      </c>
      <c r="C1362" s="2" t="str">
        <f>J1362&amp;COUNTIF($J$3:J1362,J1362)</f>
        <v>0615</v>
      </c>
      <c r="D1362" s="51" t="str">
        <f>STEP①【データ貼付】!D1361&amp;STEP①【データ貼付】!E1361</f>
        <v/>
      </c>
      <c r="E1362" s="16">
        <f>STEP①【データ貼付】!G1361+ROW()/1000000</f>
        <v>1.3619999999999999E-3</v>
      </c>
      <c r="F1362" s="2">
        <f t="shared" si="44"/>
        <v>1</v>
      </c>
      <c r="G1362" s="2">
        <f>STEP①【データ貼付】!A1361</f>
        <v>0</v>
      </c>
      <c r="H1362" s="2">
        <f>STEP①【データ貼付】!B1361</f>
        <v>0</v>
      </c>
      <c r="I1362" s="49">
        <f>STEP①【データ貼付】!C1361</f>
        <v>0</v>
      </c>
      <c r="J1362" s="2">
        <f>STEP①【データ貼付】!F1361</f>
        <v>0</v>
      </c>
      <c r="K1362" s="2">
        <f>STEP①【データ貼付】!G1361</f>
        <v>0</v>
      </c>
      <c r="L1362" s="2">
        <f>STEP①【データ貼付】!H1361</f>
        <v>0</v>
      </c>
      <c r="M1362" s="2">
        <f>STEP①【データ貼付】!I1361</f>
        <v>0</v>
      </c>
      <c r="N1362" s="2">
        <f>STEP①【データ貼付】!J1361</f>
        <v>0</v>
      </c>
      <c r="O1362" s="2">
        <f>STEP①【データ貼付】!K1361</f>
        <v>0</v>
      </c>
    </row>
    <row r="1363" spans="2:15" x14ac:dyDescent="0.15">
      <c r="B1363" s="2" t="str">
        <f t="shared" si="43"/>
        <v>1</v>
      </c>
      <c r="C1363" s="2" t="str">
        <f>J1363&amp;COUNTIF($J$3:J1363,J1363)</f>
        <v>0616</v>
      </c>
      <c r="D1363" s="51" t="str">
        <f>STEP①【データ貼付】!D1362&amp;STEP①【データ貼付】!E1362</f>
        <v/>
      </c>
      <c r="E1363" s="16">
        <f>STEP①【データ貼付】!G1362+ROW()/1000000</f>
        <v>1.3630000000000001E-3</v>
      </c>
      <c r="F1363" s="2">
        <f t="shared" si="44"/>
        <v>1</v>
      </c>
      <c r="G1363" s="2">
        <f>STEP①【データ貼付】!A1362</f>
        <v>0</v>
      </c>
      <c r="H1363" s="2">
        <f>STEP①【データ貼付】!B1362</f>
        <v>0</v>
      </c>
      <c r="I1363" s="49">
        <f>STEP①【データ貼付】!C1362</f>
        <v>0</v>
      </c>
      <c r="J1363" s="2">
        <f>STEP①【データ貼付】!F1362</f>
        <v>0</v>
      </c>
      <c r="K1363" s="2">
        <f>STEP①【データ貼付】!G1362</f>
        <v>0</v>
      </c>
      <c r="L1363" s="2">
        <f>STEP①【データ貼付】!H1362</f>
        <v>0</v>
      </c>
      <c r="M1363" s="2">
        <f>STEP①【データ貼付】!I1362</f>
        <v>0</v>
      </c>
      <c r="N1363" s="2">
        <f>STEP①【データ貼付】!J1362</f>
        <v>0</v>
      </c>
      <c r="O1363" s="2">
        <f>STEP①【データ貼付】!K1362</f>
        <v>0</v>
      </c>
    </row>
    <row r="1364" spans="2:15" x14ac:dyDescent="0.15">
      <c r="B1364" s="2" t="str">
        <f t="shared" si="43"/>
        <v>1</v>
      </c>
      <c r="C1364" s="2" t="str">
        <f>J1364&amp;COUNTIF($J$3:J1364,J1364)</f>
        <v>0617</v>
      </c>
      <c r="D1364" s="51" t="str">
        <f>STEP①【データ貼付】!D1363&amp;STEP①【データ貼付】!E1363</f>
        <v/>
      </c>
      <c r="E1364" s="16">
        <f>STEP①【データ貼付】!G1363+ROW()/1000000</f>
        <v>1.364E-3</v>
      </c>
      <c r="F1364" s="2">
        <f t="shared" si="44"/>
        <v>1</v>
      </c>
      <c r="G1364" s="2">
        <f>STEP①【データ貼付】!A1363</f>
        <v>0</v>
      </c>
      <c r="H1364" s="2">
        <f>STEP①【データ貼付】!B1363</f>
        <v>0</v>
      </c>
      <c r="I1364" s="49">
        <f>STEP①【データ貼付】!C1363</f>
        <v>0</v>
      </c>
      <c r="J1364" s="2">
        <f>STEP①【データ貼付】!F1363</f>
        <v>0</v>
      </c>
      <c r="K1364" s="2">
        <f>STEP①【データ貼付】!G1363</f>
        <v>0</v>
      </c>
      <c r="L1364" s="2">
        <f>STEP①【データ貼付】!H1363</f>
        <v>0</v>
      </c>
      <c r="M1364" s="2">
        <f>STEP①【データ貼付】!I1363</f>
        <v>0</v>
      </c>
      <c r="N1364" s="2">
        <f>STEP①【データ貼付】!J1363</f>
        <v>0</v>
      </c>
      <c r="O1364" s="2">
        <f>STEP①【データ貼付】!K1363</f>
        <v>0</v>
      </c>
    </row>
    <row r="1365" spans="2:15" x14ac:dyDescent="0.15">
      <c r="B1365" s="2" t="str">
        <f t="shared" si="43"/>
        <v>1</v>
      </c>
      <c r="C1365" s="2" t="str">
        <f>J1365&amp;COUNTIF($J$3:J1365,J1365)</f>
        <v>0618</v>
      </c>
      <c r="D1365" s="51" t="str">
        <f>STEP①【データ貼付】!D1364&amp;STEP①【データ貼付】!E1364</f>
        <v/>
      </c>
      <c r="E1365" s="16">
        <f>STEP①【データ貼付】!G1364+ROW()/1000000</f>
        <v>1.3649999999999999E-3</v>
      </c>
      <c r="F1365" s="2">
        <f t="shared" si="44"/>
        <v>1</v>
      </c>
      <c r="G1365" s="2">
        <f>STEP①【データ貼付】!A1364</f>
        <v>0</v>
      </c>
      <c r="H1365" s="2">
        <f>STEP①【データ貼付】!B1364</f>
        <v>0</v>
      </c>
      <c r="I1365" s="49">
        <f>STEP①【データ貼付】!C1364</f>
        <v>0</v>
      </c>
      <c r="J1365" s="2">
        <f>STEP①【データ貼付】!F1364</f>
        <v>0</v>
      </c>
      <c r="K1365" s="2">
        <f>STEP①【データ貼付】!G1364</f>
        <v>0</v>
      </c>
      <c r="L1365" s="2">
        <f>STEP①【データ貼付】!H1364</f>
        <v>0</v>
      </c>
      <c r="M1365" s="2">
        <f>STEP①【データ貼付】!I1364</f>
        <v>0</v>
      </c>
      <c r="N1365" s="2">
        <f>STEP①【データ貼付】!J1364</f>
        <v>0</v>
      </c>
      <c r="O1365" s="2">
        <f>STEP①【データ貼付】!K1364</f>
        <v>0</v>
      </c>
    </row>
    <row r="1366" spans="2:15" x14ac:dyDescent="0.15">
      <c r="B1366" s="2" t="str">
        <f t="shared" si="43"/>
        <v>1</v>
      </c>
      <c r="C1366" s="2" t="str">
        <f>J1366&amp;COUNTIF($J$3:J1366,J1366)</f>
        <v>0619</v>
      </c>
      <c r="D1366" s="51" t="str">
        <f>STEP①【データ貼付】!D1365&amp;STEP①【データ貼付】!E1365</f>
        <v/>
      </c>
      <c r="E1366" s="16">
        <f>STEP①【データ貼付】!G1365+ROW()/1000000</f>
        <v>1.366E-3</v>
      </c>
      <c r="F1366" s="2">
        <f t="shared" si="44"/>
        <v>1</v>
      </c>
      <c r="G1366" s="2">
        <f>STEP①【データ貼付】!A1365</f>
        <v>0</v>
      </c>
      <c r="H1366" s="2">
        <f>STEP①【データ貼付】!B1365</f>
        <v>0</v>
      </c>
      <c r="I1366" s="49">
        <f>STEP①【データ貼付】!C1365</f>
        <v>0</v>
      </c>
      <c r="J1366" s="2">
        <f>STEP①【データ貼付】!F1365</f>
        <v>0</v>
      </c>
      <c r="K1366" s="2">
        <f>STEP①【データ貼付】!G1365</f>
        <v>0</v>
      </c>
      <c r="L1366" s="2">
        <f>STEP①【データ貼付】!H1365</f>
        <v>0</v>
      </c>
      <c r="M1366" s="2">
        <f>STEP①【データ貼付】!I1365</f>
        <v>0</v>
      </c>
      <c r="N1366" s="2">
        <f>STEP①【データ貼付】!J1365</f>
        <v>0</v>
      </c>
      <c r="O1366" s="2">
        <f>STEP①【データ貼付】!K1365</f>
        <v>0</v>
      </c>
    </row>
    <row r="1367" spans="2:15" x14ac:dyDescent="0.15">
      <c r="B1367" s="2" t="str">
        <f t="shared" si="43"/>
        <v>1</v>
      </c>
      <c r="C1367" s="2" t="str">
        <f>J1367&amp;COUNTIF($J$3:J1367,J1367)</f>
        <v>0620</v>
      </c>
      <c r="D1367" s="51" t="str">
        <f>STEP①【データ貼付】!D1366&amp;STEP①【データ貼付】!E1366</f>
        <v/>
      </c>
      <c r="E1367" s="16">
        <f>STEP①【データ貼付】!G1366+ROW()/1000000</f>
        <v>1.3669999999999999E-3</v>
      </c>
      <c r="F1367" s="2">
        <f t="shared" si="44"/>
        <v>1</v>
      </c>
      <c r="G1367" s="2">
        <f>STEP①【データ貼付】!A1366</f>
        <v>0</v>
      </c>
      <c r="H1367" s="2">
        <f>STEP①【データ貼付】!B1366</f>
        <v>0</v>
      </c>
      <c r="I1367" s="49">
        <f>STEP①【データ貼付】!C1366</f>
        <v>0</v>
      </c>
      <c r="J1367" s="2">
        <f>STEP①【データ貼付】!F1366</f>
        <v>0</v>
      </c>
      <c r="K1367" s="2">
        <f>STEP①【データ貼付】!G1366</f>
        <v>0</v>
      </c>
      <c r="L1367" s="2">
        <f>STEP①【データ貼付】!H1366</f>
        <v>0</v>
      </c>
      <c r="M1367" s="2">
        <f>STEP①【データ貼付】!I1366</f>
        <v>0</v>
      </c>
      <c r="N1367" s="2">
        <f>STEP①【データ貼付】!J1366</f>
        <v>0</v>
      </c>
      <c r="O1367" s="2">
        <f>STEP①【データ貼付】!K1366</f>
        <v>0</v>
      </c>
    </row>
    <row r="1368" spans="2:15" x14ac:dyDescent="0.15">
      <c r="B1368" s="2" t="str">
        <f t="shared" si="43"/>
        <v>1</v>
      </c>
      <c r="C1368" s="2" t="str">
        <f>J1368&amp;COUNTIF($J$3:J1368,J1368)</f>
        <v>0621</v>
      </c>
      <c r="D1368" s="51" t="str">
        <f>STEP①【データ貼付】!D1367&amp;STEP①【データ貼付】!E1367</f>
        <v/>
      </c>
      <c r="E1368" s="16">
        <f>STEP①【データ貼付】!G1367+ROW()/1000000</f>
        <v>1.3680000000000001E-3</v>
      </c>
      <c r="F1368" s="2">
        <f t="shared" si="44"/>
        <v>1</v>
      </c>
      <c r="G1368" s="2">
        <f>STEP①【データ貼付】!A1367</f>
        <v>0</v>
      </c>
      <c r="H1368" s="2">
        <f>STEP①【データ貼付】!B1367</f>
        <v>0</v>
      </c>
      <c r="I1368" s="49">
        <f>STEP①【データ貼付】!C1367</f>
        <v>0</v>
      </c>
      <c r="J1368" s="2">
        <f>STEP①【データ貼付】!F1367</f>
        <v>0</v>
      </c>
      <c r="K1368" s="2">
        <f>STEP①【データ貼付】!G1367</f>
        <v>0</v>
      </c>
      <c r="L1368" s="2">
        <f>STEP①【データ貼付】!H1367</f>
        <v>0</v>
      </c>
      <c r="M1368" s="2">
        <f>STEP①【データ貼付】!I1367</f>
        <v>0</v>
      </c>
      <c r="N1368" s="2">
        <f>STEP①【データ貼付】!J1367</f>
        <v>0</v>
      </c>
      <c r="O1368" s="2">
        <f>STEP①【データ貼付】!K1367</f>
        <v>0</v>
      </c>
    </row>
    <row r="1369" spans="2:15" x14ac:dyDescent="0.15">
      <c r="B1369" s="2" t="str">
        <f t="shared" si="43"/>
        <v>1</v>
      </c>
      <c r="C1369" s="2" t="str">
        <f>J1369&amp;COUNTIF($J$3:J1369,J1369)</f>
        <v>0622</v>
      </c>
      <c r="D1369" s="51" t="str">
        <f>STEP①【データ貼付】!D1368&amp;STEP①【データ貼付】!E1368</f>
        <v/>
      </c>
      <c r="E1369" s="16">
        <f>STEP①【データ貼付】!G1368+ROW()/1000000</f>
        <v>1.369E-3</v>
      </c>
      <c r="F1369" s="2">
        <f t="shared" si="44"/>
        <v>1</v>
      </c>
      <c r="G1369" s="2">
        <f>STEP①【データ貼付】!A1368</f>
        <v>0</v>
      </c>
      <c r="H1369" s="2">
        <f>STEP①【データ貼付】!B1368</f>
        <v>0</v>
      </c>
      <c r="I1369" s="49">
        <f>STEP①【データ貼付】!C1368</f>
        <v>0</v>
      </c>
      <c r="J1369" s="2">
        <f>STEP①【データ貼付】!F1368</f>
        <v>0</v>
      </c>
      <c r="K1369" s="2">
        <f>STEP①【データ貼付】!G1368</f>
        <v>0</v>
      </c>
      <c r="L1369" s="2">
        <f>STEP①【データ貼付】!H1368</f>
        <v>0</v>
      </c>
      <c r="M1369" s="2">
        <f>STEP①【データ貼付】!I1368</f>
        <v>0</v>
      </c>
      <c r="N1369" s="2">
        <f>STEP①【データ貼付】!J1368</f>
        <v>0</v>
      </c>
      <c r="O1369" s="2">
        <f>STEP①【データ貼付】!K1368</f>
        <v>0</v>
      </c>
    </row>
    <row r="1370" spans="2:15" x14ac:dyDescent="0.15">
      <c r="B1370" s="2" t="str">
        <f t="shared" si="43"/>
        <v>1</v>
      </c>
      <c r="C1370" s="2" t="str">
        <f>J1370&amp;COUNTIF($J$3:J1370,J1370)</f>
        <v>0623</v>
      </c>
      <c r="D1370" s="51" t="str">
        <f>STEP①【データ貼付】!D1369&amp;STEP①【データ貼付】!E1369</f>
        <v/>
      </c>
      <c r="E1370" s="16">
        <f>STEP①【データ貼付】!G1369+ROW()/1000000</f>
        <v>1.3699999999999999E-3</v>
      </c>
      <c r="F1370" s="2">
        <f t="shared" si="44"/>
        <v>1</v>
      </c>
      <c r="G1370" s="2">
        <f>STEP①【データ貼付】!A1369</f>
        <v>0</v>
      </c>
      <c r="H1370" s="2">
        <f>STEP①【データ貼付】!B1369</f>
        <v>0</v>
      </c>
      <c r="I1370" s="49">
        <f>STEP①【データ貼付】!C1369</f>
        <v>0</v>
      </c>
      <c r="J1370" s="2">
        <f>STEP①【データ貼付】!F1369</f>
        <v>0</v>
      </c>
      <c r="K1370" s="2">
        <f>STEP①【データ貼付】!G1369</f>
        <v>0</v>
      </c>
      <c r="L1370" s="2">
        <f>STEP①【データ貼付】!H1369</f>
        <v>0</v>
      </c>
      <c r="M1370" s="2">
        <f>STEP①【データ貼付】!I1369</f>
        <v>0</v>
      </c>
      <c r="N1370" s="2">
        <f>STEP①【データ貼付】!J1369</f>
        <v>0</v>
      </c>
      <c r="O1370" s="2">
        <f>STEP①【データ貼付】!K1369</f>
        <v>0</v>
      </c>
    </row>
    <row r="1371" spans="2:15" x14ac:dyDescent="0.15">
      <c r="B1371" s="2" t="str">
        <f t="shared" si="43"/>
        <v>1</v>
      </c>
      <c r="C1371" s="2" t="str">
        <f>J1371&amp;COUNTIF($J$3:J1371,J1371)</f>
        <v>0624</v>
      </c>
      <c r="D1371" s="51" t="str">
        <f>STEP①【データ貼付】!D1370&amp;STEP①【データ貼付】!E1370</f>
        <v/>
      </c>
      <c r="E1371" s="16">
        <f>STEP①【データ貼付】!G1370+ROW()/1000000</f>
        <v>1.371E-3</v>
      </c>
      <c r="F1371" s="2">
        <f t="shared" si="44"/>
        <v>1</v>
      </c>
      <c r="G1371" s="2">
        <f>STEP①【データ貼付】!A1370</f>
        <v>0</v>
      </c>
      <c r="H1371" s="2">
        <f>STEP①【データ貼付】!B1370</f>
        <v>0</v>
      </c>
      <c r="I1371" s="49">
        <f>STEP①【データ貼付】!C1370</f>
        <v>0</v>
      </c>
      <c r="J1371" s="2">
        <f>STEP①【データ貼付】!F1370</f>
        <v>0</v>
      </c>
      <c r="K1371" s="2">
        <f>STEP①【データ貼付】!G1370</f>
        <v>0</v>
      </c>
      <c r="L1371" s="2">
        <f>STEP①【データ貼付】!H1370</f>
        <v>0</v>
      </c>
      <c r="M1371" s="2">
        <f>STEP①【データ貼付】!I1370</f>
        <v>0</v>
      </c>
      <c r="N1371" s="2">
        <f>STEP①【データ貼付】!J1370</f>
        <v>0</v>
      </c>
      <c r="O1371" s="2">
        <f>STEP①【データ貼付】!K1370</f>
        <v>0</v>
      </c>
    </row>
    <row r="1372" spans="2:15" x14ac:dyDescent="0.15">
      <c r="B1372" s="2" t="str">
        <f t="shared" si="43"/>
        <v>1</v>
      </c>
      <c r="C1372" s="2" t="str">
        <f>J1372&amp;COUNTIF($J$3:J1372,J1372)</f>
        <v>0625</v>
      </c>
      <c r="D1372" s="51" t="str">
        <f>STEP①【データ貼付】!D1371&amp;STEP①【データ貼付】!E1371</f>
        <v/>
      </c>
      <c r="E1372" s="16">
        <f>STEP①【データ貼付】!G1371+ROW()/1000000</f>
        <v>1.372E-3</v>
      </c>
      <c r="F1372" s="2">
        <f t="shared" si="44"/>
        <v>1</v>
      </c>
      <c r="G1372" s="2">
        <f>STEP①【データ貼付】!A1371</f>
        <v>0</v>
      </c>
      <c r="H1372" s="2">
        <f>STEP①【データ貼付】!B1371</f>
        <v>0</v>
      </c>
      <c r="I1372" s="49">
        <f>STEP①【データ貼付】!C1371</f>
        <v>0</v>
      </c>
      <c r="J1372" s="2">
        <f>STEP①【データ貼付】!F1371</f>
        <v>0</v>
      </c>
      <c r="K1372" s="2">
        <f>STEP①【データ貼付】!G1371</f>
        <v>0</v>
      </c>
      <c r="L1372" s="2">
        <f>STEP①【データ貼付】!H1371</f>
        <v>0</v>
      </c>
      <c r="M1372" s="2">
        <f>STEP①【データ貼付】!I1371</f>
        <v>0</v>
      </c>
      <c r="N1372" s="2">
        <f>STEP①【データ貼付】!J1371</f>
        <v>0</v>
      </c>
      <c r="O1372" s="2">
        <f>STEP①【データ貼付】!K1371</f>
        <v>0</v>
      </c>
    </row>
    <row r="1373" spans="2:15" x14ac:dyDescent="0.15">
      <c r="B1373" s="2" t="str">
        <f t="shared" si="43"/>
        <v>1</v>
      </c>
      <c r="C1373" s="2" t="str">
        <f>J1373&amp;COUNTIF($J$3:J1373,J1373)</f>
        <v>0626</v>
      </c>
      <c r="D1373" s="51" t="str">
        <f>STEP①【データ貼付】!D1372&amp;STEP①【データ貼付】!E1372</f>
        <v/>
      </c>
      <c r="E1373" s="16">
        <f>STEP①【データ貼付】!G1372+ROW()/1000000</f>
        <v>1.3730000000000001E-3</v>
      </c>
      <c r="F1373" s="2">
        <f t="shared" si="44"/>
        <v>1</v>
      </c>
      <c r="G1373" s="2">
        <f>STEP①【データ貼付】!A1372</f>
        <v>0</v>
      </c>
      <c r="H1373" s="2">
        <f>STEP①【データ貼付】!B1372</f>
        <v>0</v>
      </c>
      <c r="I1373" s="49">
        <f>STEP①【データ貼付】!C1372</f>
        <v>0</v>
      </c>
      <c r="J1373" s="2">
        <f>STEP①【データ貼付】!F1372</f>
        <v>0</v>
      </c>
      <c r="K1373" s="2">
        <f>STEP①【データ貼付】!G1372</f>
        <v>0</v>
      </c>
      <c r="L1373" s="2">
        <f>STEP①【データ貼付】!H1372</f>
        <v>0</v>
      </c>
      <c r="M1373" s="2">
        <f>STEP①【データ貼付】!I1372</f>
        <v>0</v>
      </c>
      <c r="N1373" s="2">
        <f>STEP①【データ貼付】!J1372</f>
        <v>0</v>
      </c>
      <c r="O1373" s="2">
        <f>STEP①【データ貼付】!K1372</f>
        <v>0</v>
      </c>
    </row>
    <row r="1374" spans="2:15" x14ac:dyDescent="0.15">
      <c r="B1374" s="2" t="str">
        <f t="shared" si="43"/>
        <v>1</v>
      </c>
      <c r="C1374" s="2" t="str">
        <f>J1374&amp;COUNTIF($J$3:J1374,J1374)</f>
        <v>0627</v>
      </c>
      <c r="D1374" s="51" t="str">
        <f>STEP①【データ貼付】!D1373&amp;STEP①【データ貼付】!E1373</f>
        <v/>
      </c>
      <c r="E1374" s="16">
        <f>STEP①【データ貼付】!G1373+ROW()/1000000</f>
        <v>1.374E-3</v>
      </c>
      <c r="F1374" s="2">
        <f t="shared" si="44"/>
        <v>1</v>
      </c>
      <c r="G1374" s="2">
        <f>STEP①【データ貼付】!A1373</f>
        <v>0</v>
      </c>
      <c r="H1374" s="2">
        <f>STEP①【データ貼付】!B1373</f>
        <v>0</v>
      </c>
      <c r="I1374" s="49">
        <f>STEP①【データ貼付】!C1373</f>
        <v>0</v>
      </c>
      <c r="J1374" s="2">
        <f>STEP①【データ貼付】!F1373</f>
        <v>0</v>
      </c>
      <c r="K1374" s="2">
        <f>STEP①【データ貼付】!G1373</f>
        <v>0</v>
      </c>
      <c r="L1374" s="2">
        <f>STEP①【データ貼付】!H1373</f>
        <v>0</v>
      </c>
      <c r="M1374" s="2">
        <f>STEP①【データ貼付】!I1373</f>
        <v>0</v>
      </c>
      <c r="N1374" s="2">
        <f>STEP①【データ貼付】!J1373</f>
        <v>0</v>
      </c>
      <c r="O1374" s="2">
        <f>STEP①【データ貼付】!K1373</f>
        <v>0</v>
      </c>
    </row>
    <row r="1375" spans="2:15" x14ac:dyDescent="0.15">
      <c r="B1375" s="2" t="str">
        <f t="shared" si="43"/>
        <v>1</v>
      </c>
      <c r="C1375" s="2" t="str">
        <f>J1375&amp;COUNTIF($J$3:J1375,J1375)</f>
        <v>0628</v>
      </c>
      <c r="D1375" s="51" t="str">
        <f>STEP①【データ貼付】!D1374&amp;STEP①【データ貼付】!E1374</f>
        <v/>
      </c>
      <c r="E1375" s="16">
        <f>STEP①【データ貼付】!G1374+ROW()/1000000</f>
        <v>1.3749999999999999E-3</v>
      </c>
      <c r="F1375" s="2">
        <f t="shared" si="44"/>
        <v>1</v>
      </c>
      <c r="G1375" s="2">
        <f>STEP①【データ貼付】!A1374</f>
        <v>0</v>
      </c>
      <c r="H1375" s="2">
        <f>STEP①【データ貼付】!B1374</f>
        <v>0</v>
      </c>
      <c r="I1375" s="49">
        <f>STEP①【データ貼付】!C1374</f>
        <v>0</v>
      </c>
      <c r="J1375" s="2">
        <f>STEP①【データ貼付】!F1374</f>
        <v>0</v>
      </c>
      <c r="K1375" s="2">
        <f>STEP①【データ貼付】!G1374</f>
        <v>0</v>
      </c>
      <c r="L1375" s="2">
        <f>STEP①【データ貼付】!H1374</f>
        <v>0</v>
      </c>
      <c r="M1375" s="2">
        <f>STEP①【データ貼付】!I1374</f>
        <v>0</v>
      </c>
      <c r="N1375" s="2">
        <f>STEP①【データ貼付】!J1374</f>
        <v>0</v>
      </c>
      <c r="O1375" s="2">
        <f>STEP①【データ貼付】!K1374</f>
        <v>0</v>
      </c>
    </row>
    <row r="1376" spans="2:15" x14ac:dyDescent="0.15">
      <c r="B1376" s="2" t="str">
        <f t="shared" si="43"/>
        <v>1</v>
      </c>
      <c r="C1376" s="2" t="str">
        <f>J1376&amp;COUNTIF($J$3:J1376,J1376)</f>
        <v>0629</v>
      </c>
      <c r="D1376" s="51" t="str">
        <f>STEP①【データ貼付】!D1375&amp;STEP①【データ貼付】!E1375</f>
        <v/>
      </c>
      <c r="E1376" s="16">
        <f>STEP①【データ貼付】!G1375+ROW()/1000000</f>
        <v>1.3760000000000001E-3</v>
      </c>
      <c r="F1376" s="2">
        <f t="shared" si="44"/>
        <v>1</v>
      </c>
      <c r="G1376" s="2">
        <f>STEP①【データ貼付】!A1375</f>
        <v>0</v>
      </c>
      <c r="H1376" s="2">
        <f>STEP①【データ貼付】!B1375</f>
        <v>0</v>
      </c>
      <c r="I1376" s="49">
        <f>STEP①【データ貼付】!C1375</f>
        <v>0</v>
      </c>
      <c r="J1376" s="2">
        <f>STEP①【データ貼付】!F1375</f>
        <v>0</v>
      </c>
      <c r="K1376" s="2">
        <f>STEP①【データ貼付】!G1375</f>
        <v>0</v>
      </c>
      <c r="L1376" s="2">
        <f>STEP①【データ貼付】!H1375</f>
        <v>0</v>
      </c>
      <c r="M1376" s="2">
        <f>STEP①【データ貼付】!I1375</f>
        <v>0</v>
      </c>
      <c r="N1376" s="2">
        <f>STEP①【データ貼付】!J1375</f>
        <v>0</v>
      </c>
      <c r="O1376" s="2">
        <f>STEP①【データ貼付】!K1375</f>
        <v>0</v>
      </c>
    </row>
    <row r="1377" spans="2:15" x14ac:dyDescent="0.15">
      <c r="B1377" s="2" t="str">
        <f t="shared" si="43"/>
        <v>1</v>
      </c>
      <c r="C1377" s="2" t="str">
        <f>J1377&amp;COUNTIF($J$3:J1377,J1377)</f>
        <v>0630</v>
      </c>
      <c r="D1377" s="51" t="str">
        <f>STEP①【データ貼付】!D1376&amp;STEP①【データ貼付】!E1376</f>
        <v/>
      </c>
      <c r="E1377" s="16">
        <f>STEP①【データ貼付】!G1376+ROW()/1000000</f>
        <v>1.377E-3</v>
      </c>
      <c r="F1377" s="2">
        <f t="shared" si="44"/>
        <v>1</v>
      </c>
      <c r="G1377" s="2">
        <f>STEP①【データ貼付】!A1376</f>
        <v>0</v>
      </c>
      <c r="H1377" s="2">
        <f>STEP①【データ貼付】!B1376</f>
        <v>0</v>
      </c>
      <c r="I1377" s="49">
        <f>STEP①【データ貼付】!C1376</f>
        <v>0</v>
      </c>
      <c r="J1377" s="2">
        <f>STEP①【データ貼付】!F1376</f>
        <v>0</v>
      </c>
      <c r="K1377" s="2">
        <f>STEP①【データ貼付】!G1376</f>
        <v>0</v>
      </c>
      <c r="L1377" s="2">
        <f>STEP①【データ貼付】!H1376</f>
        <v>0</v>
      </c>
      <c r="M1377" s="2">
        <f>STEP①【データ貼付】!I1376</f>
        <v>0</v>
      </c>
      <c r="N1377" s="2">
        <f>STEP①【データ貼付】!J1376</f>
        <v>0</v>
      </c>
      <c r="O1377" s="2">
        <f>STEP①【データ貼付】!K1376</f>
        <v>0</v>
      </c>
    </row>
    <row r="1378" spans="2:15" x14ac:dyDescent="0.15">
      <c r="B1378" s="2" t="str">
        <f t="shared" si="43"/>
        <v>1</v>
      </c>
      <c r="C1378" s="2" t="str">
        <f>J1378&amp;COUNTIF($J$3:J1378,J1378)</f>
        <v>0631</v>
      </c>
      <c r="D1378" s="51" t="str">
        <f>STEP①【データ貼付】!D1377&amp;STEP①【データ貼付】!E1377</f>
        <v/>
      </c>
      <c r="E1378" s="16">
        <f>STEP①【データ貼付】!G1377+ROW()/1000000</f>
        <v>1.3780000000000001E-3</v>
      </c>
      <c r="F1378" s="2">
        <f t="shared" si="44"/>
        <v>1</v>
      </c>
      <c r="G1378" s="2">
        <f>STEP①【データ貼付】!A1377</f>
        <v>0</v>
      </c>
      <c r="H1378" s="2">
        <f>STEP①【データ貼付】!B1377</f>
        <v>0</v>
      </c>
      <c r="I1378" s="49">
        <f>STEP①【データ貼付】!C1377</f>
        <v>0</v>
      </c>
      <c r="J1378" s="2">
        <f>STEP①【データ貼付】!F1377</f>
        <v>0</v>
      </c>
      <c r="K1378" s="2">
        <f>STEP①【データ貼付】!G1377</f>
        <v>0</v>
      </c>
      <c r="L1378" s="2">
        <f>STEP①【データ貼付】!H1377</f>
        <v>0</v>
      </c>
      <c r="M1378" s="2">
        <f>STEP①【データ貼付】!I1377</f>
        <v>0</v>
      </c>
      <c r="N1378" s="2">
        <f>STEP①【データ貼付】!J1377</f>
        <v>0</v>
      </c>
      <c r="O1378" s="2">
        <f>STEP①【データ貼付】!K1377</f>
        <v>0</v>
      </c>
    </row>
    <row r="1379" spans="2:15" x14ac:dyDescent="0.15">
      <c r="B1379" s="2" t="str">
        <f t="shared" si="43"/>
        <v>1</v>
      </c>
      <c r="C1379" s="2" t="str">
        <f>J1379&amp;COUNTIF($J$3:J1379,J1379)</f>
        <v>0632</v>
      </c>
      <c r="D1379" s="51" t="str">
        <f>STEP①【データ貼付】!D1378&amp;STEP①【データ貼付】!E1378</f>
        <v/>
      </c>
      <c r="E1379" s="16">
        <f>STEP①【データ貼付】!G1378+ROW()/1000000</f>
        <v>1.379E-3</v>
      </c>
      <c r="F1379" s="2">
        <f t="shared" si="44"/>
        <v>1</v>
      </c>
      <c r="G1379" s="2">
        <f>STEP①【データ貼付】!A1378</f>
        <v>0</v>
      </c>
      <c r="H1379" s="2">
        <f>STEP①【データ貼付】!B1378</f>
        <v>0</v>
      </c>
      <c r="I1379" s="49">
        <f>STEP①【データ貼付】!C1378</f>
        <v>0</v>
      </c>
      <c r="J1379" s="2">
        <f>STEP①【データ貼付】!F1378</f>
        <v>0</v>
      </c>
      <c r="K1379" s="2">
        <f>STEP①【データ貼付】!G1378</f>
        <v>0</v>
      </c>
      <c r="L1379" s="2">
        <f>STEP①【データ貼付】!H1378</f>
        <v>0</v>
      </c>
      <c r="M1379" s="2">
        <f>STEP①【データ貼付】!I1378</f>
        <v>0</v>
      </c>
      <c r="N1379" s="2">
        <f>STEP①【データ貼付】!J1378</f>
        <v>0</v>
      </c>
      <c r="O1379" s="2">
        <f>STEP①【データ貼付】!K1378</f>
        <v>0</v>
      </c>
    </row>
    <row r="1380" spans="2:15" x14ac:dyDescent="0.15">
      <c r="B1380" s="2" t="str">
        <f t="shared" si="43"/>
        <v>1</v>
      </c>
      <c r="C1380" s="2" t="str">
        <f>J1380&amp;COUNTIF($J$3:J1380,J1380)</f>
        <v>0633</v>
      </c>
      <c r="D1380" s="51" t="str">
        <f>STEP①【データ貼付】!D1379&amp;STEP①【データ貼付】!E1379</f>
        <v/>
      </c>
      <c r="E1380" s="16">
        <f>STEP①【データ貼付】!G1379+ROW()/1000000</f>
        <v>1.3799999999999999E-3</v>
      </c>
      <c r="F1380" s="2">
        <f t="shared" si="44"/>
        <v>1</v>
      </c>
      <c r="G1380" s="2">
        <f>STEP①【データ貼付】!A1379</f>
        <v>0</v>
      </c>
      <c r="H1380" s="2">
        <f>STEP①【データ貼付】!B1379</f>
        <v>0</v>
      </c>
      <c r="I1380" s="49">
        <f>STEP①【データ貼付】!C1379</f>
        <v>0</v>
      </c>
      <c r="J1380" s="2">
        <f>STEP①【データ貼付】!F1379</f>
        <v>0</v>
      </c>
      <c r="K1380" s="2">
        <f>STEP①【データ貼付】!G1379</f>
        <v>0</v>
      </c>
      <c r="L1380" s="2">
        <f>STEP①【データ貼付】!H1379</f>
        <v>0</v>
      </c>
      <c r="M1380" s="2">
        <f>STEP①【データ貼付】!I1379</f>
        <v>0</v>
      </c>
      <c r="N1380" s="2">
        <f>STEP①【データ貼付】!J1379</f>
        <v>0</v>
      </c>
      <c r="O1380" s="2">
        <f>STEP①【データ貼付】!K1379</f>
        <v>0</v>
      </c>
    </row>
    <row r="1381" spans="2:15" x14ac:dyDescent="0.15">
      <c r="B1381" s="2" t="str">
        <f t="shared" si="43"/>
        <v>1</v>
      </c>
      <c r="C1381" s="2" t="str">
        <f>J1381&amp;COUNTIF($J$3:J1381,J1381)</f>
        <v>0634</v>
      </c>
      <c r="D1381" s="51" t="str">
        <f>STEP①【データ貼付】!D1380&amp;STEP①【データ貼付】!E1380</f>
        <v/>
      </c>
      <c r="E1381" s="16">
        <f>STEP①【データ貼付】!G1380+ROW()/1000000</f>
        <v>1.3810000000000001E-3</v>
      </c>
      <c r="F1381" s="2">
        <f t="shared" si="44"/>
        <v>1</v>
      </c>
      <c r="G1381" s="2">
        <f>STEP①【データ貼付】!A1380</f>
        <v>0</v>
      </c>
      <c r="H1381" s="2">
        <f>STEP①【データ貼付】!B1380</f>
        <v>0</v>
      </c>
      <c r="I1381" s="49">
        <f>STEP①【データ貼付】!C1380</f>
        <v>0</v>
      </c>
      <c r="J1381" s="2">
        <f>STEP①【データ貼付】!F1380</f>
        <v>0</v>
      </c>
      <c r="K1381" s="2">
        <f>STEP①【データ貼付】!G1380</f>
        <v>0</v>
      </c>
      <c r="L1381" s="2">
        <f>STEP①【データ貼付】!H1380</f>
        <v>0</v>
      </c>
      <c r="M1381" s="2">
        <f>STEP①【データ貼付】!I1380</f>
        <v>0</v>
      </c>
      <c r="N1381" s="2">
        <f>STEP①【データ貼付】!J1380</f>
        <v>0</v>
      </c>
      <c r="O1381" s="2">
        <f>STEP①【データ貼付】!K1380</f>
        <v>0</v>
      </c>
    </row>
    <row r="1382" spans="2:15" x14ac:dyDescent="0.15">
      <c r="B1382" s="2" t="str">
        <f t="shared" si="43"/>
        <v>1</v>
      </c>
      <c r="C1382" s="2" t="str">
        <f>J1382&amp;COUNTIF($J$3:J1382,J1382)</f>
        <v>0635</v>
      </c>
      <c r="D1382" s="51" t="str">
        <f>STEP①【データ貼付】!D1381&amp;STEP①【データ貼付】!E1381</f>
        <v/>
      </c>
      <c r="E1382" s="16">
        <f>STEP①【データ貼付】!G1381+ROW()/1000000</f>
        <v>1.382E-3</v>
      </c>
      <c r="F1382" s="2">
        <f t="shared" si="44"/>
        <v>1</v>
      </c>
      <c r="G1382" s="2">
        <f>STEP①【データ貼付】!A1381</f>
        <v>0</v>
      </c>
      <c r="H1382" s="2">
        <f>STEP①【データ貼付】!B1381</f>
        <v>0</v>
      </c>
      <c r="I1382" s="49">
        <f>STEP①【データ貼付】!C1381</f>
        <v>0</v>
      </c>
      <c r="J1382" s="2">
        <f>STEP①【データ貼付】!F1381</f>
        <v>0</v>
      </c>
      <c r="K1382" s="2">
        <f>STEP①【データ貼付】!G1381</f>
        <v>0</v>
      </c>
      <c r="L1382" s="2">
        <f>STEP①【データ貼付】!H1381</f>
        <v>0</v>
      </c>
      <c r="M1382" s="2">
        <f>STEP①【データ貼付】!I1381</f>
        <v>0</v>
      </c>
      <c r="N1382" s="2">
        <f>STEP①【データ貼付】!J1381</f>
        <v>0</v>
      </c>
      <c r="O1382" s="2">
        <f>STEP①【データ貼付】!K1381</f>
        <v>0</v>
      </c>
    </row>
    <row r="1383" spans="2:15" x14ac:dyDescent="0.15">
      <c r="B1383" s="2" t="str">
        <f t="shared" si="43"/>
        <v>1</v>
      </c>
      <c r="C1383" s="2" t="str">
        <f>J1383&amp;COUNTIF($J$3:J1383,J1383)</f>
        <v>0636</v>
      </c>
      <c r="D1383" s="51" t="str">
        <f>STEP①【データ貼付】!D1382&amp;STEP①【データ貼付】!E1382</f>
        <v/>
      </c>
      <c r="E1383" s="16">
        <f>STEP①【データ貼付】!G1382+ROW()/1000000</f>
        <v>1.3829999999999999E-3</v>
      </c>
      <c r="F1383" s="2">
        <f t="shared" si="44"/>
        <v>1</v>
      </c>
      <c r="G1383" s="2">
        <f>STEP①【データ貼付】!A1382</f>
        <v>0</v>
      </c>
      <c r="H1383" s="2">
        <f>STEP①【データ貼付】!B1382</f>
        <v>0</v>
      </c>
      <c r="I1383" s="49">
        <f>STEP①【データ貼付】!C1382</f>
        <v>0</v>
      </c>
      <c r="J1383" s="2">
        <f>STEP①【データ貼付】!F1382</f>
        <v>0</v>
      </c>
      <c r="K1383" s="2">
        <f>STEP①【データ貼付】!G1382</f>
        <v>0</v>
      </c>
      <c r="L1383" s="2">
        <f>STEP①【データ貼付】!H1382</f>
        <v>0</v>
      </c>
      <c r="M1383" s="2">
        <f>STEP①【データ貼付】!I1382</f>
        <v>0</v>
      </c>
      <c r="N1383" s="2">
        <f>STEP①【データ貼付】!J1382</f>
        <v>0</v>
      </c>
      <c r="O1383" s="2">
        <f>STEP①【データ貼付】!K1382</f>
        <v>0</v>
      </c>
    </row>
    <row r="1384" spans="2:15" x14ac:dyDescent="0.15">
      <c r="B1384" s="2" t="str">
        <f t="shared" si="43"/>
        <v>1</v>
      </c>
      <c r="C1384" s="2" t="str">
        <f>J1384&amp;COUNTIF($J$3:J1384,J1384)</f>
        <v>0637</v>
      </c>
      <c r="D1384" s="51" t="str">
        <f>STEP①【データ貼付】!D1383&amp;STEP①【データ貼付】!E1383</f>
        <v/>
      </c>
      <c r="E1384" s="16">
        <f>STEP①【データ貼付】!G1383+ROW()/1000000</f>
        <v>1.384E-3</v>
      </c>
      <c r="F1384" s="2">
        <f t="shared" si="44"/>
        <v>1</v>
      </c>
      <c r="G1384" s="2">
        <f>STEP①【データ貼付】!A1383</f>
        <v>0</v>
      </c>
      <c r="H1384" s="2">
        <f>STEP①【データ貼付】!B1383</f>
        <v>0</v>
      </c>
      <c r="I1384" s="49">
        <f>STEP①【データ貼付】!C1383</f>
        <v>0</v>
      </c>
      <c r="J1384" s="2">
        <f>STEP①【データ貼付】!F1383</f>
        <v>0</v>
      </c>
      <c r="K1384" s="2">
        <f>STEP①【データ貼付】!G1383</f>
        <v>0</v>
      </c>
      <c r="L1384" s="2">
        <f>STEP①【データ貼付】!H1383</f>
        <v>0</v>
      </c>
      <c r="M1384" s="2">
        <f>STEP①【データ貼付】!I1383</f>
        <v>0</v>
      </c>
      <c r="N1384" s="2">
        <f>STEP①【データ貼付】!J1383</f>
        <v>0</v>
      </c>
      <c r="O1384" s="2">
        <f>STEP①【データ貼付】!K1383</f>
        <v>0</v>
      </c>
    </row>
    <row r="1385" spans="2:15" x14ac:dyDescent="0.15">
      <c r="B1385" s="2" t="str">
        <f t="shared" si="43"/>
        <v>1</v>
      </c>
      <c r="C1385" s="2" t="str">
        <f>J1385&amp;COUNTIF($J$3:J1385,J1385)</f>
        <v>0638</v>
      </c>
      <c r="D1385" s="51" t="str">
        <f>STEP①【データ貼付】!D1384&amp;STEP①【データ貼付】!E1384</f>
        <v/>
      </c>
      <c r="E1385" s="16">
        <f>STEP①【データ貼付】!G1384+ROW()/1000000</f>
        <v>1.3849999999999999E-3</v>
      </c>
      <c r="F1385" s="2">
        <f t="shared" si="44"/>
        <v>1</v>
      </c>
      <c r="G1385" s="2">
        <f>STEP①【データ貼付】!A1384</f>
        <v>0</v>
      </c>
      <c r="H1385" s="2">
        <f>STEP①【データ貼付】!B1384</f>
        <v>0</v>
      </c>
      <c r="I1385" s="49">
        <f>STEP①【データ貼付】!C1384</f>
        <v>0</v>
      </c>
      <c r="J1385" s="2">
        <f>STEP①【データ貼付】!F1384</f>
        <v>0</v>
      </c>
      <c r="K1385" s="2">
        <f>STEP①【データ貼付】!G1384</f>
        <v>0</v>
      </c>
      <c r="L1385" s="2">
        <f>STEP①【データ貼付】!H1384</f>
        <v>0</v>
      </c>
      <c r="M1385" s="2">
        <f>STEP①【データ貼付】!I1384</f>
        <v>0</v>
      </c>
      <c r="N1385" s="2">
        <f>STEP①【データ貼付】!J1384</f>
        <v>0</v>
      </c>
      <c r="O1385" s="2">
        <f>STEP①【データ貼付】!K1384</f>
        <v>0</v>
      </c>
    </row>
    <row r="1386" spans="2:15" x14ac:dyDescent="0.15">
      <c r="B1386" s="2" t="str">
        <f t="shared" si="43"/>
        <v>1</v>
      </c>
      <c r="C1386" s="2" t="str">
        <f>J1386&amp;COUNTIF($J$3:J1386,J1386)</f>
        <v>0639</v>
      </c>
      <c r="D1386" s="51" t="str">
        <f>STEP①【データ貼付】!D1385&amp;STEP①【データ貼付】!E1385</f>
        <v/>
      </c>
      <c r="E1386" s="16">
        <f>STEP①【データ貼付】!G1385+ROW()/1000000</f>
        <v>1.3860000000000001E-3</v>
      </c>
      <c r="F1386" s="2">
        <f t="shared" si="44"/>
        <v>1</v>
      </c>
      <c r="G1386" s="2">
        <f>STEP①【データ貼付】!A1385</f>
        <v>0</v>
      </c>
      <c r="H1386" s="2">
        <f>STEP①【データ貼付】!B1385</f>
        <v>0</v>
      </c>
      <c r="I1386" s="49">
        <f>STEP①【データ貼付】!C1385</f>
        <v>0</v>
      </c>
      <c r="J1386" s="2">
        <f>STEP①【データ貼付】!F1385</f>
        <v>0</v>
      </c>
      <c r="K1386" s="2">
        <f>STEP①【データ貼付】!G1385</f>
        <v>0</v>
      </c>
      <c r="L1386" s="2">
        <f>STEP①【データ貼付】!H1385</f>
        <v>0</v>
      </c>
      <c r="M1386" s="2">
        <f>STEP①【データ貼付】!I1385</f>
        <v>0</v>
      </c>
      <c r="N1386" s="2">
        <f>STEP①【データ貼付】!J1385</f>
        <v>0</v>
      </c>
      <c r="O1386" s="2">
        <f>STEP①【データ貼付】!K1385</f>
        <v>0</v>
      </c>
    </row>
    <row r="1387" spans="2:15" x14ac:dyDescent="0.15">
      <c r="B1387" s="2" t="str">
        <f t="shared" si="43"/>
        <v>1</v>
      </c>
      <c r="C1387" s="2" t="str">
        <f>J1387&amp;COUNTIF($J$3:J1387,J1387)</f>
        <v>0640</v>
      </c>
      <c r="D1387" s="51" t="str">
        <f>STEP①【データ貼付】!D1386&amp;STEP①【データ貼付】!E1386</f>
        <v/>
      </c>
      <c r="E1387" s="16">
        <f>STEP①【データ貼付】!G1386+ROW()/1000000</f>
        <v>1.387E-3</v>
      </c>
      <c r="F1387" s="2">
        <f t="shared" si="44"/>
        <v>1</v>
      </c>
      <c r="G1387" s="2">
        <f>STEP①【データ貼付】!A1386</f>
        <v>0</v>
      </c>
      <c r="H1387" s="2">
        <f>STEP①【データ貼付】!B1386</f>
        <v>0</v>
      </c>
      <c r="I1387" s="49">
        <f>STEP①【データ貼付】!C1386</f>
        <v>0</v>
      </c>
      <c r="J1387" s="2">
        <f>STEP①【データ貼付】!F1386</f>
        <v>0</v>
      </c>
      <c r="K1387" s="2">
        <f>STEP①【データ貼付】!G1386</f>
        <v>0</v>
      </c>
      <c r="L1387" s="2">
        <f>STEP①【データ貼付】!H1386</f>
        <v>0</v>
      </c>
      <c r="M1387" s="2">
        <f>STEP①【データ貼付】!I1386</f>
        <v>0</v>
      </c>
      <c r="N1387" s="2">
        <f>STEP①【データ貼付】!J1386</f>
        <v>0</v>
      </c>
      <c r="O1387" s="2">
        <f>STEP①【データ貼付】!K1386</f>
        <v>0</v>
      </c>
    </row>
    <row r="1388" spans="2:15" x14ac:dyDescent="0.15">
      <c r="B1388" s="2" t="str">
        <f t="shared" si="43"/>
        <v>1</v>
      </c>
      <c r="C1388" s="2" t="str">
        <f>J1388&amp;COUNTIF($J$3:J1388,J1388)</f>
        <v>0641</v>
      </c>
      <c r="D1388" s="51" t="str">
        <f>STEP①【データ貼付】!D1387&amp;STEP①【データ貼付】!E1387</f>
        <v/>
      </c>
      <c r="E1388" s="16">
        <f>STEP①【データ貼付】!G1387+ROW()/1000000</f>
        <v>1.3879999999999999E-3</v>
      </c>
      <c r="F1388" s="2">
        <f t="shared" si="44"/>
        <v>1</v>
      </c>
      <c r="G1388" s="2">
        <f>STEP①【データ貼付】!A1387</f>
        <v>0</v>
      </c>
      <c r="H1388" s="2">
        <f>STEP①【データ貼付】!B1387</f>
        <v>0</v>
      </c>
      <c r="I1388" s="49">
        <f>STEP①【データ貼付】!C1387</f>
        <v>0</v>
      </c>
      <c r="J1388" s="2">
        <f>STEP①【データ貼付】!F1387</f>
        <v>0</v>
      </c>
      <c r="K1388" s="2">
        <f>STEP①【データ貼付】!G1387</f>
        <v>0</v>
      </c>
      <c r="L1388" s="2">
        <f>STEP①【データ貼付】!H1387</f>
        <v>0</v>
      </c>
      <c r="M1388" s="2">
        <f>STEP①【データ貼付】!I1387</f>
        <v>0</v>
      </c>
      <c r="N1388" s="2">
        <f>STEP①【データ貼付】!J1387</f>
        <v>0</v>
      </c>
      <c r="O1388" s="2">
        <f>STEP①【データ貼付】!K1387</f>
        <v>0</v>
      </c>
    </row>
    <row r="1389" spans="2:15" x14ac:dyDescent="0.15">
      <c r="B1389" s="2" t="str">
        <f t="shared" si="43"/>
        <v>1</v>
      </c>
      <c r="C1389" s="2" t="str">
        <f>J1389&amp;COUNTIF($J$3:J1389,J1389)</f>
        <v>0642</v>
      </c>
      <c r="D1389" s="51" t="str">
        <f>STEP①【データ貼付】!D1388&amp;STEP①【データ貼付】!E1388</f>
        <v/>
      </c>
      <c r="E1389" s="16">
        <f>STEP①【データ貼付】!G1388+ROW()/1000000</f>
        <v>1.389E-3</v>
      </c>
      <c r="F1389" s="2">
        <f t="shared" si="44"/>
        <v>1</v>
      </c>
      <c r="G1389" s="2">
        <f>STEP①【データ貼付】!A1388</f>
        <v>0</v>
      </c>
      <c r="H1389" s="2">
        <f>STEP①【データ貼付】!B1388</f>
        <v>0</v>
      </c>
      <c r="I1389" s="49">
        <f>STEP①【データ貼付】!C1388</f>
        <v>0</v>
      </c>
      <c r="J1389" s="2">
        <f>STEP①【データ貼付】!F1388</f>
        <v>0</v>
      </c>
      <c r="K1389" s="2">
        <f>STEP①【データ貼付】!G1388</f>
        <v>0</v>
      </c>
      <c r="L1389" s="2">
        <f>STEP①【データ貼付】!H1388</f>
        <v>0</v>
      </c>
      <c r="M1389" s="2">
        <f>STEP①【データ貼付】!I1388</f>
        <v>0</v>
      </c>
      <c r="N1389" s="2">
        <f>STEP①【データ貼付】!J1388</f>
        <v>0</v>
      </c>
      <c r="O1389" s="2">
        <f>STEP①【データ貼付】!K1388</f>
        <v>0</v>
      </c>
    </row>
    <row r="1390" spans="2:15" x14ac:dyDescent="0.15">
      <c r="B1390" s="2" t="str">
        <f t="shared" si="43"/>
        <v>1</v>
      </c>
      <c r="C1390" s="2" t="str">
        <f>J1390&amp;COUNTIF($J$3:J1390,J1390)</f>
        <v>0643</v>
      </c>
      <c r="D1390" s="51" t="str">
        <f>STEP①【データ貼付】!D1389&amp;STEP①【データ貼付】!E1389</f>
        <v/>
      </c>
      <c r="E1390" s="16">
        <f>STEP①【データ貼付】!G1389+ROW()/1000000</f>
        <v>1.39E-3</v>
      </c>
      <c r="F1390" s="2">
        <f t="shared" si="44"/>
        <v>1</v>
      </c>
      <c r="G1390" s="2">
        <f>STEP①【データ貼付】!A1389</f>
        <v>0</v>
      </c>
      <c r="H1390" s="2">
        <f>STEP①【データ貼付】!B1389</f>
        <v>0</v>
      </c>
      <c r="I1390" s="49">
        <f>STEP①【データ貼付】!C1389</f>
        <v>0</v>
      </c>
      <c r="J1390" s="2">
        <f>STEP①【データ貼付】!F1389</f>
        <v>0</v>
      </c>
      <c r="K1390" s="2">
        <f>STEP①【データ貼付】!G1389</f>
        <v>0</v>
      </c>
      <c r="L1390" s="2">
        <f>STEP①【データ貼付】!H1389</f>
        <v>0</v>
      </c>
      <c r="M1390" s="2">
        <f>STEP①【データ貼付】!I1389</f>
        <v>0</v>
      </c>
      <c r="N1390" s="2">
        <f>STEP①【データ貼付】!J1389</f>
        <v>0</v>
      </c>
      <c r="O1390" s="2">
        <f>STEP①【データ貼付】!K1389</f>
        <v>0</v>
      </c>
    </row>
    <row r="1391" spans="2:15" x14ac:dyDescent="0.15">
      <c r="B1391" s="2" t="str">
        <f t="shared" si="43"/>
        <v>1</v>
      </c>
      <c r="C1391" s="2" t="str">
        <f>J1391&amp;COUNTIF($J$3:J1391,J1391)</f>
        <v>0644</v>
      </c>
      <c r="D1391" s="51" t="str">
        <f>STEP①【データ貼付】!D1390&amp;STEP①【データ貼付】!E1390</f>
        <v/>
      </c>
      <c r="E1391" s="16">
        <f>STEP①【データ貼付】!G1390+ROW()/1000000</f>
        <v>1.3910000000000001E-3</v>
      </c>
      <c r="F1391" s="2">
        <f t="shared" si="44"/>
        <v>1</v>
      </c>
      <c r="G1391" s="2">
        <f>STEP①【データ貼付】!A1390</f>
        <v>0</v>
      </c>
      <c r="H1391" s="2">
        <f>STEP①【データ貼付】!B1390</f>
        <v>0</v>
      </c>
      <c r="I1391" s="49">
        <f>STEP①【データ貼付】!C1390</f>
        <v>0</v>
      </c>
      <c r="J1391" s="2">
        <f>STEP①【データ貼付】!F1390</f>
        <v>0</v>
      </c>
      <c r="K1391" s="2">
        <f>STEP①【データ貼付】!G1390</f>
        <v>0</v>
      </c>
      <c r="L1391" s="2">
        <f>STEP①【データ貼付】!H1390</f>
        <v>0</v>
      </c>
      <c r="M1391" s="2">
        <f>STEP①【データ貼付】!I1390</f>
        <v>0</v>
      </c>
      <c r="N1391" s="2">
        <f>STEP①【データ貼付】!J1390</f>
        <v>0</v>
      </c>
      <c r="O1391" s="2">
        <f>STEP①【データ貼付】!K1390</f>
        <v>0</v>
      </c>
    </row>
    <row r="1392" spans="2:15" x14ac:dyDescent="0.15">
      <c r="B1392" s="2" t="str">
        <f t="shared" si="43"/>
        <v>1</v>
      </c>
      <c r="C1392" s="2" t="str">
        <f>J1392&amp;COUNTIF($J$3:J1392,J1392)</f>
        <v>0645</v>
      </c>
      <c r="D1392" s="51" t="str">
        <f>STEP①【データ貼付】!D1391&amp;STEP①【データ貼付】!E1391</f>
        <v/>
      </c>
      <c r="E1392" s="16">
        <f>STEP①【データ貼付】!G1391+ROW()/1000000</f>
        <v>1.392E-3</v>
      </c>
      <c r="F1392" s="2">
        <f t="shared" si="44"/>
        <v>1</v>
      </c>
      <c r="G1392" s="2">
        <f>STEP①【データ貼付】!A1391</f>
        <v>0</v>
      </c>
      <c r="H1392" s="2">
        <f>STEP①【データ貼付】!B1391</f>
        <v>0</v>
      </c>
      <c r="I1392" s="49">
        <f>STEP①【データ貼付】!C1391</f>
        <v>0</v>
      </c>
      <c r="J1392" s="2">
        <f>STEP①【データ貼付】!F1391</f>
        <v>0</v>
      </c>
      <c r="K1392" s="2">
        <f>STEP①【データ貼付】!G1391</f>
        <v>0</v>
      </c>
      <c r="L1392" s="2">
        <f>STEP①【データ貼付】!H1391</f>
        <v>0</v>
      </c>
      <c r="M1392" s="2">
        <f>STEP①【データ貼付】!I1391</f>
        <v>0</v>
      </c>
      <c r="N1392" s="2">
        <f>STEP①【データ貼付】!J1391</f>
        <v>0</v>
      </c>
      <c r="O1392" s="2">
        <f>STEP①【データ貼付】!K1391</f>
        <v>0</v>
      </c>
    </row>
    <row r="1393" spans="2:15" x14ac:dyDescent="0.15">
      <c r="B1393" s="2" t="str">
        <f t="shared" si="43"/>
        <v>1</v>
      </c>
      <c r="C1393" s="2" t="str">
        <f>J1393&amp;COUNTIF($J$3:J1393,J1393)</f>
        <v>0646</v>
      </c>
      <c r="D1393" s="51" t="str">
        <f>STEP①【データ貼付】!D1392&amp;STEP①【データ貼付】!E1392</f>
        <v/>
      </c>
      <c r="E1393" s="16">
        <f>STEP①【データ貼付】!G1392+ROW()/1000000</f>
        <v>1.3929999999999999E-3</v>
      </c>
      <c r="F1393" s="2">
        <f t="shared" si="44"/>
        <v>1</v>
      </c>
      <c r="G1393" s="2">
        <f>STEP①【データ貼付】!A1392</f>
        <v>0</v>
      </c>
      <c r="H1393" s="2">
        <f>STEP①【データ貼付】!B1392</f>
        <v>0</v>
      </c>
      <c r="I1393" s="49">
        <f>STEP①【データ貼付】!C1392</f>
        <v>0</v>
      </c>
      <c r="J1393" s="2">
        <f>STEP①【データ貼付】!F1392</f>
        <v>0</v>
      </c>
      <c r="K1393" s="2">
        <f>STEP①【データ貼付】!G1392</f>
        <v>0</v>
      </c>
      <c r="L1393" s="2">
        <f>STEP①【データ貼付】!H1392</f>
        <v>0</v>
      </c>
      <c r="M1393" s="2">
        <f>STEP①【データ貼付】!I1392</f>
        <v>0</v>
      </c>
      <c r="N1393" s="2">
        <f>STEP①【データ貼付】!J1392</f>
        <v>0</v>
      </c>
      <c r="O1393" s="2">
        <f>STEP①【データ貼付】!K1392</f>
        <v>0</v>
      </c>
    </row>
    <row r="1394" spans="2:15" x14ac:dyDescent="0.15">
      <c r="B1394" s="2" t="str">
        <f t="shared" si="43"/>
        <v>1</v>
      </c>
      <c r="C1394" s="2" t="str">
        <f>J1394&amp;COUNTIF($J$3:J1394,J1394)</f>
        <v>0647</v>
      </c>
      <c r="D1394" s="51" t="str">
        <f>STEP①【データ貼付】!D1393&amp;STEP①【データ貼付】!E1393</f>
        <v/>
      </c>
      <c r="E1394" s="16">
        <f>STEP①【データ貼付】!G1393+ROW()/1000000</f>
        <v>1.3940000000000001E-3</v>
      </c>
      <c r="F1394" s="2">
        <f t="shared" si="44"/>
        <v>1</v>
      </c>
      <c r="G1394" s="2">
        <f>STEP①【データ貼付】!A1393</f>
        <v>0</v>
      </c>
      <c r="H1394" s="2">
        <f>STEP①【データ貼付】!B1393</f>
        <v>0</v>
      </c>
      <c r="I1394" s="49">
        <f>STEP①【データ貼付】!C1393</f>
        <v>0</v>
      </c>
      <c r="J1394" s="2">
        <f>STEP①【データ貼付】!F1393</f>
        <v>0</v>
      </c>
      <c r="K1394" s="2">
        <f>STEP①【データ貼付】!G1393</f>
        <v>0</v>
      </c>
      <c r="L1394" s="2">
        <f>STEP①【データ貼付】!H1393</f>
        <v>0</v>
      </c>
      <c r="M1394" s="2">
        <f>STEP①【データ貼付】!I1393</f>
        <v>0</v>
      </c>
      <c r="N1394" s="2">
        <f>STEP①【データ貼付】!J1393</f>
        <v>0</v>
      </c>
      <c r="O1394" s="2">
        <f>STEP①【データ貼付】!K1393</f>
        <v>0</v>
      </c>
    </row>
    <row r="1395" spans="2:15" x14ac:dyDescent="0.15">
      <c r="B1395" s="2" t="str">
        <f t="shared" si="43"/>
        <v>1</v>
      </c>
      <c r="C1395" s="2" t="str">
        <f>J1395&amp;COUNTIF($J$3:J1395,J1395)</f>
        <v>0648</v>
      </c>
      <c r="D1395" s="51" t="str">
        <f>STEP①【データ貼付】!D1394&amp;STEP①【データ貼付】!E1394</f>
        <v/>
      </c>
      <c r="E1395" s="16">
        <f>STEP①【データ貼付】!G1394+ROW()/1000000</f>
        <v>1.395E-3</v>
      </c>
      <c r="F1395" s="2">
        <f t="shared" si="44"/>
        <v>1</v>
      </c>
      <c r="G1395" s="2">
        <f>STEP①【データ貼付】!A1394</f>
        <v>0</v>
      </c>
      <c r="H1395" s="2">
        <f>STEP①【データ貼付】!B1394</f>
        <v>0</v>
      </c>
      <c r="I1395" s="49">
        <f>STEP①【データ貼付】!C1394</f>
        <v>0</v>
      </c>
      <c r="J1395" s="2">
        <f>STEP①【データ貼付】!F1394</f>
        <v>0</v>
      </c>
      <c r="K1395" s="2">
        <f>STEP①【データ貼付】!G1394</f>
        <v>0</v>
      </c>
      <c r="L1395" s="2">
        <f>STEP①【データ貼付】!H1394</f>
        <v>0</v>
      </c>
      <c r="M1395" s="2">
        <f>STEP①【データ貼付】!I1394</f>
        <v>0</v>
      </c>
      <c r="N1395" s="2">
        <f>STEP①【データ貼付】!J1394</f>
        <v>0</v>
      </c>
      <c r="O1395" s="2">
        <f>STEP①【データ貼付】!K1394</f>
        <v>0</v>
      </c>
    </row>
    <row r="1396" spans="2:15" x14ac:dyDescent="0.15">
      <c r="B1396" s="2" t="str">
        <f t="shared" si="43"/>
        <v>1</v>
      </c>
      <c r="C1396" s="2" t="str">
        <f>J1396&amp;COUNTIF($J$3:J1396,J1396)</f>
        <v>0649</v>
      </c>
      <c r="D1396" s="51" t="str">
        <f>STEP①【データ貼付】!D1395&amp;STEP①【データ貼付】!E1395</f>
        <v/>
      </c>
      <c r="E1396" s="16">
        <f>STEP①【データ貼付】!G1395+ROW()/1000000</f>
        <v>1.3960000000000001E-3</v>
      </c>
      <c r="F1396" s="2">
        <f t="shared" si="44"/>
        <v>1</v>
      </c>
      <c r="G1396" s="2">
        <f>STEP①【データ貼付】!A1395</f>
        <v>0</v>
      </c>
      <c r="H1396" s="2">
        <f>STEP①【データ貼付】!B1395</f>
        <v>0</v>
      </c>
      <c r="I1396" s="49">
        <f>STEP①【データ貼付】!C1395</f>
        <v>0</v>
      </c>
      <c r="J1396" s="2">
        <f>STEP①【データ貼付】!F1395</f>
        <v>0</v>
      </c>
      <c r="K1396" s="2">
        <f>STEP①【データ貼付】!G1395</f>
        <v>0</v>
      </c>
      <c r="L1396" s="2">
        <f>STEP①【データ貼付】!H1395</f>
        <v>0</v>
      </c>
      <c r="M1396" s="2">
        <f>STEP①【データ貼付】!I1395</f>
        <v>0</v>
      </c>
      <c r="N1396" s="2">
        <f>STEP①【データ貼付】!J1395</f>
        <v>0</v>
      </c>
      <c r="O1396" s="2">
        <f>STEP①【データ貼付】!K1395</f>
        <v>0</v>
      </c>
    </row>
    <row r="1397" spans="2:15" x14ac:dyDescent="0.15">
      <c r="B1397" s="2" t="str">
        <f t="shared" si="43"/>
        <v>1</v>
      </c>
      <c r="C1397" s="2" t="str">
        <f>J1397&amp;COUNTIF($J$3:J1397,J1397)</f>
        <v>0650</v>
      </c>
      <c r="D1397" s="51" t="str">
        <f>STEP①【データ貼付】!D1396&amp;STEP①【データ貼付】!E1396</f>
        <v/>
      </c>
      <c r="E1397" s="16">
        <f>STEP①【データ貼付】!G1396+ROW()/1000000</f>
        <v>1.397E-3</v>
      </c>
      <c r="F1397" s="2">
        <f t="shared" si="44"/>
        <v>1</v>
      </c>
      <c r="G1397" s="2">
        <f>STEP①【データ貼付】!A1396</f>
        <v>0</v>
      </c>
      <c r="H1397" s="2">
        <f>STEP①【データ貼付】!B1396</f>
        <v>0</v>
      </c>
      <c r="I1397" s="49">
        <f>STEP①【データ貼付】!C1396</f>
        <v>0</v>
      </c>
      <c r="J1397" s="2">
        <f>STEP①【データ貼付】!F1396</f>
        <v>0</v>
      </c>
      <c r="K1397" s="2">
        <f>STEP①【データ貼付】!G1396</f>
        <v>0</v>
      </c>
      <c r="L1397" s="2">
        <f>STEP①【データ貼付】!H1396</f>
        <v>0</v>
      </c>
      <c r="M1397" s="2">
        <f>STEP①【データ貼付】!I1396</f>
        <v>0</v>
      </c>
      <c r="N1397" s="2">
        <f>STEP①【データ貼付】!J1396</f>
        <v>0</v>
      </c>
      <c r="O1397" s="2">
        <f>STEP①【データ貼付】!K1396</f>
        <v>0</v>
      </c>
    </row>
    <row r="1398" spans="2:15" x14ac:dyDescent="0.15">
      <c r="B1398" s="2" t="str">
        <f t="shared" si="43"/>
        <v>1</v>
      </c>
      <c r="C1398" s="2" t="str">
        <f>J1398&amp;COUNTIF($J$3:J1398,J1398)</f>
        <v>0651</v>
      </c>
      <c r="D1398" s="51" t="str">
        <f>STEP①【データ貼付】!D1397&amp;STEP①【データ貼付】!E1397</f>
        <v/>
      </c>
      <c r="E1398" s="16">
        <f>STEP①【データ貼付】!G1397+ROW()/1000000</f>
        <v>1.3979999999999999E-3</v>
      </c>
      <c r="F1398" s="2">
        <f t="shared" si="44"/>
        <v>1</v>
      </c>
      <c r="G1398" s="2">
        <f>STEP①【データ貼付】!A1397</f>
        <v>0</v>
      </c>
      <c r="H1398" s="2">
        <f>STEP①【データ貼付】!B1397</f>
        <v>0</v>
      </c>
      <c r="I1398" s="49">
        <f>STEP①【データ貼付】!C1397</f>
        <v>0</v>
      </c>
      <c r="J1398" s="2">
        <f>STEP①【データ貼付】!F1397</f>
        <v>0</v>
      </c>
      <c r="K1398" s="2">
        <f>STEP①【データ貼付】!G1397</f>
        <v>0</v>
      </c>
      <c r="L1398" s="2">
        <f>STEP①【データ貼付】!H1397</f>
        <v>0</v>
      </c>
      <c r="M1398" s="2">
        <f>STEP①【データ貼付】!I1397</f>
        <v>0</v>
      </c>
      <c r="N1398" s="2">
        <f>STEP①【データ貼付】!J1397</f>
        <v>0</v>
      </c>
      <c r="O1398" s="2">
        <f>STEP①【データ貼付】!K1397</f>
        <v>0</v>
      </c>
    </row>
    <row r="1399" spans="2:15" x14ac:dyDescent="0.15">
      <c r="B1399" s="2" t="str">
        <f t="shared" si="43"/>
        <v>1</v>
      </c>
      <c r="C1399" s="2" t="str">
        <f>J1399&amp;COUNTIF($J$3:J1399,J1399)</f>
        <v>0652</v>
      </c>
      <c r="D1399" s="51" t="str">
        <f>STEP①【データ貼付】!D1398&amp;STEP①【データ貼付】!E1398</f>
        <v/>
      </c>
      <c r="E1399" s="16">
        <f>STEP①【データ貼付】!G1398+ROW()/1000000</f>
        <v>1.3990000000000001E-3</v>
      </c>
      <c r="F1399" s="2">
        <f t="shared" si="44"/>
        <v>1</v>
      </c>
      <c r="G1399" s="2">
        <f>STEP①【データ貼付】!A1398</f>
        <v>0</v>
      </c>
      <c r="H1399" s="2">
        <f>STEP①【データ貼付】!B1398</f>
        <v>0</v>
      </c>
      <c r="I1399" s="49">
        <f>STEP①【データ貼付】!C1398</f>
        <v>0</v>
      </c>
      <c r="J1399" s="2">
        <f>STEP①【データ貼付】!F1398</f>
        <v>0</v>
      </c>
      <c r="K1399" s="2">
        <f>STEP①【データ貼付】!G1398</f>
        <v>0</v>
      </c>
      <c r="L1399" s="2">
        <f>STEP①【データ貼付】!H1398</f>
        <v>0</v>
      </c>
      <c r="M1399" s="2">
        <f>STEP①【データ貼付】!I1398</f>
        <v>0</v>
      </c>
      <c r="N1399" s="2">
        <f>STEP①【データ貼付】!J1398</f>
        <v>0</v>
      </c>
      <c r="O1399" s="2">
        <f>STEP①【データ貼付】!K1398</f>
        <v>0</v>
      </c>
    </row>
    <row r="1400" spans="2:15" x14ac:dyDescent="0.15">
      <c r="B1400" s="2" t="str">
        <f t="shared" si="43"/>
        <v>1</v>
      </c>
      <c r="C1400" s="2" t="str">
        <f>J1400&amp;COUNTIF($J$3:J1400,J1400)</f>
        <v>0653</v>
      </c>
      <c r="D1400" s="51" t="str">
        <f>STEP①【データ貼付】!D1399&amp;STEP①【データ貼付】!E1399</f>
        <v/>
      </c>
      <c r="E1400" s="16">
        <f>STEP①【データ貼付】!G1399+ROW()/1000000</f>
        <v>1.4E-3</v>
      </c>
      <c r="F1400" s="2">
        <f t="shared" si="44"/>
        <v>1</v>
      </c>
      <c r="G1400" s="2">
        <f>STEP①【データ貼付】!A1399</f>
        <v>0</v>
      </c>
      <c r="H1400" s="2">
        <f>STEP①【データ貼付】!B1399</f>
        <v>0</v>
      </c>
      <c r="I1400" s="49">
        <f>STEP①【データ貼付】!C1399</f>
        <v>0</v>
      </c>
      <c r="J1400" s="2">
        <f>STEP①【データ貼付】!F1399</f>
        <v>0</v>
      </c>
      <c r="K1400" s="2">
        <f>STEP①【データ貼付】!G1399</f>
        <v>0</v>
      </c>
      <c r="L1400" s="2">
        <f>STEP①【データ貼付】!H1399</f>
        <v>0</v>
      </c>
      <c r="M1400" s="2">
        <f>STEP①【データ貼付】!I1399</f>
        <v>0</v>
      </c>
      <c r="N1400" s="2">
        <f>STEP①【データ貼付】!J1399</f>
        <v>0</v>
      </c>
      <c r="O1400" s="2">
        <f>STEP①【データ貼付】!K1399</f>
        <v>0</v>
      </c>
    </row>
    <row r="1401" spans="2:15" x14ac:dyDescent="0.15">
      <c r="B1401" s="2" t="str">
        <f t="shared" si="43"/>
        <v>1</v>
      </c>
      <c r="C1401" s="2" t="str">
        <f>J1401&amp;COUNTIF($J$3:J1401,J1401)</f>
        <v>0654</v>
      </c>
      <c r="D1401" s="51" t="str">
        <f>STEP①【データ貼付】!D1400&amp;STEP①【データ貼付】!E1400</f>
        <v/>
      </c>
      <c r="E1401" s="16">
        <f>STEP①【データ貼付】!G1400+ROW()/1000000</f>
        <v>1.4009999999999999E-3</v>
      </c>
      <c r="F1401" s="2">
        <f t="shared" si="44"/>
        <v>1</v>
      </c>
      <c r="G1401" s="2">
        <f>STEP①【データ貼付】!A1400</f>
        <v>0</v>
      </c>
      <c r="H1401" s="2">
        <f>STEP①【データ貼付】!B1400</f>
        <v>0</v>
      </c>
      <c r="I1401" s="49">
        <f>STEP①【データ貼付】!C1400</f>
        <v>0</v>
      </c>
      <c r="J1401" s="2">
        <f>STEP①【データ貼付】!F1400</f>
        <v>0</v>
      </c>
      <c r="K1401" s="2">
        <f>STEP①【データ貼付】!G1400</f>
        <v>0</v>
      </c>
      <c r="L1401" s="2">
        <f>STEP①【データ貼付】!H1400</f>
        <v>0</v>
      </c>
      <c r="M1401" s="2">
        <f>STEP①【データ貼付】!I1400</f>
        <v>0</v>
      </c>
      <c r="N1401" s="2">
        <f>STEP①【データ貼付】!J1400</f>
        <v>0</v>
      </c>
      <c r="O1401" s="2">
        <f>STEP①【データ貼付】!K1400</f>
        <v>0</v>
      </c>
    </row>
    <row r="1402" spans="2:15" x14ac:dyDescent="0.15">
      <c r="B1402" s="2" t="str">
        <f t="shared" si="43"/>
        <v>1</v>
      </c>
      <c r="C1402" s="2" t="str">
        <f>J1402&amp;COUNTIF($J$3:J1402,J1402)</f>
        <v>0655</v>
      </c>
      <c r="D1402" s="51" t="str">
        <f>STEP①【データ貼付】!D1401&amp;STEP①【データ貼付】!E1401</f>
        <v/>
      </c>
      <c r="E1402" s="16">
        <f>STEP①【データ貼付】!G1401+ROW()/1000000</f>
        <v>1.402E-3</v>
      </c>
      <c r="F1402" s="2">
        <f t="shared" si="44"/>
        <v>1</v>
      </c>
      <c r="G1402" s="2">
        <f>STEP①【データ貼付】!A1401</f>
        <v>0</v>
      </c>
      <c r="H1402" s="2">
        <f>STEP①【データ貼付】!B1401</f>
        <v>0</v>
      </c>
      <c r="I1402" s="49">
        <f>STEP①【データ貼付】!C1401</f>
        <v>0</v>
      </c>
      <c r="J1402" s="2">
        <f>STEP①【データ貼付】!F1401</f>
        <v>0</v>
      </c>
      <c r="K1402" s="2">
        <f>STEP①【データ貼付】!G1401</f>
        <v>0</v>
      </c>
      <c r="L1402" s="2">
        <f>STEP①【データ貼付】!H1401</f>
        <v>0</v>
      </c>
      <c r="M1402" s="2">
        <f>STEP①【データ貼付】!I1401</f>
        <v>0</v>
      </c>
      <c r="N1402" s="2">
        <f>STEP①【データ貼付】!J1401</f>
        <v>0</v>
      </c>
      <c r="O1402" s="2">
        <f>STEP①【データ貼付】!K1401</f>
        <v>0</v>
      </c>
    </row>
    <row r="1403" spans="2:15" x14ac:dyDescent="0.15">
      <c r="B1403" s="2" t="str">
        <f t="shared" si="43"/>
        <v>1</v>
      </c>
      <c r="C1403" s="2" t="str">
        <f>J1403&amp;COUNTIF($J$3:J1403,J1403)</f>
        <v>0656</v>
      </c>
      <c r="D1403" s="51" t="str">
        <f>STEP①【データ貼付】!D1402&amp;STEP①【データ貼付】!E1402</f>
        <v/>
      </c>
      <c r="E1403" s="16">
        <f>STEP①【データ貼付】!G1402+ROW()/1000000</f>
        <v>1.403E-3</v>
      </c>
      <c r="F1403" s="2">
        <f t="shared" si="44"/>
        <v>1</v>
      </c>
      <c r="G1403" s="2">
        <f>STEP①【データ貼付】!A1402</f>
        <v>0</v>
      </c>
      <c r="H1403" s="2">
        <f>STEP①【データ貼付】!B1402</f>
        <v>0</v>
      </c>
      <c r="I1403" s="49">
        <f>STEP①【データ貼付】!C1402</f>
        <v>0</v>
      </c>
      <c r="J1403" s="2">
        <f>STEP①【データ貼付】!F1402</f>
        <v>0</v>
      </c>
      <c r="K1403" s="2">
        <f>STEP①【データ貼付】!G1402</f>
        <v>0</v>
      </c>
      <c r="L1403" s="2">
        <f>STEP①【データ貼付】!H1402</f>
        <v>0</v>
      </c>
      <c r="M1403" s="2">
        <f>STEP①【データ貼付】!I1402</f>
        <v>0</v>
      </c>
      <c r="N1403" s="2">
        <f>STEP①【データ貼付】!J1402</f>
        <v>0</v>
      </c>
      <c r="O1403" s="2">
        <f>STEP①【データ貼付】!K1402</f>
        <v>0</v>
      </c>
    </row>
    <row r="1404" spans="2:15" x14ac:dyDescent="0.15">
      <c r="B1404" s="2" t="str">
        <f t="shared" si="43"/>
        <v>1</v>
      </c>
      <c r="C1404" s="2" t="str">
        <f>J1404&amp;COUNTIF($J$3:J1404,J1404)</f>
        <v>0657</v>
      </c>
      <c r="D1404" s="51" t="str">
        <f>STEP①【データ貼付】!D1403&amp;STEP①【データ貼付】!E1403</f>
        <v/>
      </c>
      <c r="E1404" s="16">
        <f>STEP①【データ貼付】!G1403+ROW()/1000000</f>
        <v>1.4040000000000001E-3</v>
      </c>
      <c r="F1404" s="2">
        <f t="shared" si="44"/>
        <v>1</v>
      </c>
      <c r="G1404" s="2">
        <f>STEP①【データ貼付】!A1403</f>
        <v>0</v>
      </c>
      <c r="H1404" s="2">
        <f>STEP①【データ貼付】!B1403</f>
        <v>0</v>
      </c>
      <c r="I1404" s="49">
        <f>STEP①【データ貼付】!C1403</f>
        <v>0</v>
      </c>
      <c r="J1404" s="2">
        <f>STEP①【データ貼付】!F1403</f>
        <v>0</v>
      </c>
      <c r="K1404" s="2">
        <f>STEP①【データ貼付】!G1403</f>
        <v>0</v>
      </c>
      <c r="L1404" s="2">
        <f>STEP①【データ貼付】!H1403</f>
        <v>0</v>
      </c>
      <c r="M1404" s="2">
        <f>STEP①【データ貼付】!I1403</f>
        <v>0</v>
      </c>
      <c r="N1404" s="2">
        <f>STEP①【データ貼付】!J1403</f>
        <v>0</v>
      </c>
      <c r="O1404" s="2">
        <f>STEP①【データ貼付】!K1403</f>
        <v>0</v>
      </c>
    </row>
    <row r="1405" spans="2:15" x14ac:dyDescent="0.15">
      <c r="B1405" s="2" t="str">
        <f t="shared" si="43"/>
        <v>1</v>
      </c>
      <c r="C1405" s="2" t="str">
        <f>J1405&amp;COUNTIF($J$3:J1405,J1405)</f>
        <v>0658</v>
      </c>
      <c r="D1405" s="51" t="str">
        <f>STEP①【データ貼付】!D1404&amp;STEP①【データ貼付】!E1404</f>
        <v/>
      </c>
      <c r="E1405" s="16">
        <f>STEP①【データ貼付】!G1404+ROW()/1000000</f>
        <v>1.405E-3</v>
      </c>
      <c r="F1405" s="2">
        <f t="shared" si="44"/>
        <v>1</v>
      </c>
      <c r="G1405" s="2">
        <f>STEP①【データ貼付】!A1404</f>
        <v>0</v>
      </c>
      <c r="H1405" s="2">
        <f>STEP①【データ貼付】!B1404</f>
        <v>0</v>
      </c>
      <c r="I1405" s="49">
        <f>STEP①【データ貼付】!C1404</f>
        <v>0</v>
      </c>
      <c r="J1405" s="2">
        <f>STEP①【データ貼付】!F1404</f>
        <v>0</v>
      </c>
      <c r="K1405" s="2">
        <f>STEP①【データ貼付】!G1404</f>
        <v>0</v>
      </c>
      <c r="L1405" s="2">
        <f>STEP①【データ貼付】!H1404</f>
        <v>0</v>
      </c>
      <c r="M1405" s="2">
        <f>STEP①【データ貼付】!I1404</f>
        <v>0</v>
      </c>
      <c r="N1405" s="2">
        <f>STEP①【データ貼付】!J1404</f>
        <v>0</v>
      </c>
      <c r="O1405" s="2">
        <f>STEP①【データ貼付】!K1404</f>
        <v>0</v>
      </c>
    </row>
    <row r="1406" spans="2:15" x14ac:dyDescent="0.15">
      <c r="B1406" s="2" t="str">
        <f t="shared" si="43"/>
        <v>1</v>
      </c>
      <c r="C1406" s="2" t="str">
        <f>J1406&amp;COUNTIF($J$3:J1406,J1406)</f>
        <v>0659</v>
      </c>
      <c r="D1406" s="51" t="str">
        <f>STEP①【データ貼付】!D1405&amp;STEP①【データ貼付】!E1405</f>
        <v/>
      </c>
      <c r="E1406" s="16">
        <f>STEP①【データ貼付】!G1405+ROW()/1000000</f>
        <v>1.4059999999999999E-3</v>
      </c>
      <c r="F1406" s="2">
        <f t="shared" si="44"/>
        <v>1</v>
      </c>
      <c r="G1406" s="2">
        <f>STEP①【データ貼付】!A1405</f>
        <v>0</v>
      </c>
      <c r="H1406" s="2">
        <f>STEP①【データ貼付】!B1405</f>
        <v>0</v>
      </c>
      <c r="I1406" s="49">
        <f>STEP①【データ貼付】!C1405</f>
        <v>0</v>
      </c>
      <c r="J1406" s="2">
        <f>STEP①【データ貼付】!F1405</f>
        <v>0</v>
      </c>
      <c r="K1406" s="2">
        <f>STEP①【データ貼付】!G1405</f>
        <v>0</v>
      </c>
      <c r="L1406" s="2">
        <f>STEP①【データ貼付】!H1405</f>
        <v>0</v>
      </c>
      <c r="M1406" s="2">
        <f>STEP①【データ貼付】!I1405</f>
        <v>0</v>
      </c>
      <c r="N1406" s="2">
        <f>STEP①【データ貼付】!J1405</f>
        <v>0</v>
      </c>
      <c r="O1406" s="2">
        <f>STEP①【データ貼付】!K1405</f>
        <v>0</v>
      </c>
    </row>
    <row r="1407" spans="2:15" x14ac:dyDescent="0.15">
      <c r="B1407" s="2" t="str">
        <f t="shared" si="43"/>
        <v>1</v>
      </c>
      <c r="C1407" s="2" t="str">
        <f>J1407&amp;COUNTIF($J$3:J1407,J1407)</f>
        <v>0660</v>
      </c>
      <c r="D1407" s="51" t="str">
        <f>STEP①【データ貼付】!D1406&amp;STEP①【データ貼付】!E1406</f>
        <v/>
      </c>
      <c r="E1407" s="16">
        <f>STEP①【データ貼付】!G1406+ROW()/1000000</f>
        <v>1.407E-3</v>
      </c>
      <c r="F1407" s="2">
        <f t="shared" si="44"/>
        <v>1</v>
      </c>
      <c r="G1407" s="2">
        <f>STEP①【データ貼付】!A1406</f>
        <v>0</v>
      </c>
      <c r="H1407" s="2">
        <f>STEP①【データ貼付】!B1406</f>
        <v>0</v>
      </c>
      <c r="I1407" s="49">
        <f>STEP①【データ貼付】!C1406</f>
        <v>0</v>
      </c>
      <c r="J1407" s="2">
        <f>STEP①【データ貼付】!F1406</f>
        <v>0</v>
      </c>
      <c r="K1407" s="2">
        <f>STEP①【データ貼付】!G1406</f>
        <v>0</v>
      </c>
      <c r="L1407" s="2">
        <f>STEP①【データ貼付】!H1406</f>
        <v>0</v>
      </c>
      <c r="M1407" s="2">
        <f>STEP①【データ貼付】!I1406</f>
        <v>0</v>
      </c>
      <c r="N1407" s="2">
        <f>STEP①【データ貼付】!J1406</f>
        <v>0</v>
      </c>
      <c r="O1407" s="2">
        <f>STEP①【データ貼付】!K1406</f>
        <v>0</v>
      </c>
    </row>
    <row r="1408" spans="2:15" x14ac:dyDescent="0.15">
      <c r="B1408" s="2" t="str">
        <f t="shared" si="43"/>
        <v>1</v>
      </c>
      <c r="C1408" s="2" t="str">
        <f>J1408&amp;COUNTIF($J$3:J1408,J1408)</f>
        <v>0661</v>
      </c>
      <c r="D1408" s="51" t="str">
        <f>STEP①【データ貼付】!D1407&amp;STEP①【データ貼付】!E1407</f>
        <v/>
      </c>
      <c r="E1408" s="16">
        <f>STEP①【データ貼付】!G1407+ROW()/1000000</f>
        <v>1.408E-3</v>
      </c>
      <c r="F1408" s="2">
        <f t="shared" si="44"/>
        <v>1</v>
      </c>
      <c r="G1408" s="2">
        <f>STEP①【データ貼付】!A1407</f>
        <v>0</v>
      </c>
      <c r="H1408" s="2">
        <f>STEP①【データ貼付】!B1407</f>
        <v>0</v>
      </c>
      <c r="I1408" s="49">
        <f>STEP①【データ貼付】!C1407</f>
        <v>0</v>
      </c>
      <c r="J1408" s="2">
        <f>STEP①【データ貼付】!F1407</f>
        <v>0</v>
      </c>
      <c r="K1408" s="2">
        <f>STEP①【データ貼付】!G1407</f>
        <v>0</v>
      </c>
      <c r="L1408" s="2">
        <f>STEP①【データ貼付】!H1407</f>
        <v>0</v>
      </c>
      <c r="M1408" s="2">
        <f>STEP①【データ貼付】!I1407</f>
        <v>0</v>
      </c>
      <c r="N1408" s="2">
        <f>STEP①【データ貼付】!J1407</f>
        <v>0</v>
      </c>
      <c r="O1408" s="2">
        <f>STEP①【データ貼付】!K1407</f>
        <v>0</v>
      </c>
    </row>
    <row r="1409" spans="2:15" x14ac:dyDescent="0.15">
      <c r="B1409" s="2" t="str">
        <f t="shared" si="43"/>
        <v>1</v>
      </c>
      <c r="C1409" s="2" t="str">
        <f>J1409&amp;COUNTIF($J$3:J1409,J1409)</f>
        <v>0662</v>
      </c>
      <c r="D1409" s="51" t="str">
        <f>STEP①【データ貼付】!D1408&amp;STEP①【データ貼付】!E1408</f>
        <v/>
      </c>
      <c r="E1409" s="16">
        <f>STEP①【データ貼付】!G1408+ROW()/1000000</f>
        <v>1.4090000000000001E-3</v>
      </c>
      <c r="F1409" s="2">
        <f t="shared" si="44"/>
        <v>1</v>
      </c>
      <c r="G1409" s="2">
        <f>STEP①【データ貼付】!A1408</f>
        <v>0</v>
      </c>
      <c r="H1409" s="2">
        <f>STEP①【データ貼付】!B1408</f>
        <v>0</v>
      </c>
      <c r="I1409" s="49">
        <f>STEP①【データ貼付】!C1408</f>
        <v>0</v>
      </c>
      <c r="J1409" s="2">
        <f>STEP①【データ貼付】!F1408</f>
        <v>0</v>
      </c>
      <c r="K1409" s="2">
        <f>STEP①【データ貼付】!G1408</f>
        <v>0</v>
      </c>
      <c r="L1409" s="2">
        <f>STEP①【データ貼付】!H1408</f>
        <v>0</v>
      </c>
      <c r="M1409" s="2">
        <f>STEP①【データ貼付】!I1408</f>
        <v>0</v>
      </c>
      <c r="N1409" s="2">
        <f>STEP①【データ貼付】!J1408</f>
        <v>0</v>
      </c>
      <c r="O1409" s="2">
        <f>STEP①【データ貼付】!K1408</f>
        <v>0</v>
      </c>
    </row>
    <row r="1410" spans="2:15" x14ac:dyDescent="0.15">
      <c r="B1410" s="2" t="str">
        <f t="shared" si="43"/>
        <v>1</v>
      </c>
      <c r="C1410" s="2" t="str">
        <f>J1410&amp;COUNTIF($J$3:J1410,J1410)</f>
        <v>0663</v>
      </c>
      <c r="D1410" s="51" t="str">
        <f>STEP①【データ貼付】!D1409&amp;STEP①【データ貼付】!E1409</f>
        <v/>
      </c>
      <c r="E1410" s="16">
        <f>STEP①【データ貼付】!G1409+ROW()/1000000</f>
        <v>1.41E-3</v>
      </c>
      <c r="F1410" s="2">
        <f t="shared" si="44"/>
        <v>1</v>
      </c>
      <c r="G1410" s="2">
        <f>STEP①【データ貼付】!A1409</f>
        <v>0</v>
      </c>
      <c r="H1410" s="2">
        <f>STEP①【データ貼付】!B1409</f>
        <v>0</v>
      </c>
      <c r="I1410" s="49">
        <f>STEP①【データ貼付】!C1409</f>
        <v>0</v>
      </c>
      <c r="J1410" s="2">
        <f>STEP①【データ貼付】!F1409</f>
        <v>0</v>
      </c>
      <c r="K1410" s="2">
        <f>STEP①【データ貼付】!G1409</f>
        <v>0</v>
      </c>
      <c r="L1410" s="2">
        <f>STEP①【データ貼付】!H1409</f>
        <v>0</v>
      </c>
      <c r="M1410" s="2">
        <f>STEP①【データ貼付】!I1409</f>
        <v>0</v>
      </c>
      <c r="N1410" s="2">
        <f>STEP①【データ貼付】!J1409</f>
        <v>0</v>
      </c>
      <c r="O1410" s="2">
        <f>STEP①【データ貼付】!K1409</f>
        <v>0</v>
      </c>
    </row>
    <row r="1411" spans="2:15" x14ac:dyDescent="0.15">
      <c r="B1411" s="2" t="str">
        <f t="shared" si="43"/>
        <v>1</v>
      </c>
      <c r="C1411" s="2" t="str">
        <f>J1411&amp;COUNTIF($J$3:J1411,J1411)</f>
        <v>0664</v>
      </c>
      <c r="D1411" s="51" t="str">
        <f>STEP①【データ貼付】!D1410&amp;STEP①【データ貼付】!E1410</f>
        <v/>
      </c>
      <c r="E1411" s="16">
        <f>STEP①【データ貼付】!G1410+ROW()/1000000</f>
        <v>1.4109999999999999E-3</v>
      </c>
      <c r="F1411" s="2">
        <f t="shared" si="44"/>
        <v>1</v>
      </c>
      <c r="G1411" s="2">
        <f>STEP①【データ貼付】!A1410</f>
        <v>0</v>
      </c>
      <c r="H1411" s="2">
        <f>STEP①【データ貼付】!B1410</f>
        <v>0</v>
      </c>
      <c r="I1411" s="49">
        <f>STEP①【データ貼付】!C1410</f>
        <v>0</v>
      </c>
      <c r="J1411" s="2">
        <f>STEP①【データ貼付】!F1410</f>
        <v>0</v>
      </c>
      <c r="K1411" s="2">
        <f>STEP①【データ貼付】!G1410</f>
        <v>0</v>
      </c>
      <c r="L1411" s="2">
        <f>STEP①【データ貼付】!H1410</f>
        <v>0</v>
      </c>
      <c r="M1411" s="2">
        <f>STEP①【データ貼付】!I1410</f>
        <v>0</v>
      </c>
      <c r="N1411" s="2">
        <f>STEP①【データ貼付】!J1410</f>
        <v>0</v>
      </c>
      <c r="O1411" s="2">
        <f>STEP①【データ貼付】!K1410</f>
        <v>0</v>
      </c>
    </row>
    <row r="1412" spans="2:15" x14ac:dyDescent="0.15">
      <c r="B1412" s="2" t="str">
        <f t="shared" ref="B1412:B1475" si="45">D1412&amp;F1412</f>
        <v>1</v>
      </c>
      <c r="C1412" s="2" t="str">
        <f>J1412&amp;COUNTIF($J$3:J1412,J1412)</f>
        <v>0665</v>
      </c>
      <c r="D1412" s="51" t="str">
        <f>STEP①【データ貼付】!D1411&amp;STEP①【データ貼付】!E1411</f>
        <v/>
      </c>
      <c r="E1412" s="16">
        <f>STEP①【データ貼付】!G1411+ROW()/1000000</f>
        <v>1.4120000000000001E-3</v>
      </c>
      <c r="F1412" s="2">
        <f t="shared" ref="F1412:F1475" si="46">SUMPRODUCT(($D$3:$D$685=D1412)*($E$3:$E$685&gt;E1412))+1</f>
        <v>1</v>
      </c>
      <c r="G1412" s="2">
        <f>STEP①【データ貼付】!A1411</f>
        <v>0</v>
      </c>
      <c r="H1412" s="2">
        <f>STEP①【データ貼付】!B1411</f>
        <v>0</v>
      </c>
      <c r="I1412" s="49">
        <f>STEP①【データ貼付】!C1411</f>
        <v>0</v>
      </c>
      <c r="J1412" s="2">
        <f>STEP①【データ貼付】!F1411</f>
        <v>0</v>
      </c>
      <c r="K1412" s="2">
        <f>STEP①【データ貼付】!G1411</f>
        <v>0</v>
      </c>
      <c r="L1412" s="2">
        <f>STEP①【データ貼付】!H1411</f>
        <v>0</v>
      </c>
      <c r="M1412" s="2">
        <f>STEP①【データ貼付】!I1411</f>
        <v>0</v>
      </c>
      <c r="N1412" s="2">
        <f>STEP①【データ貼付】!J1411</f>
        <v>0</v>
      </c>
      <c r="O1412" s="2">
        <f>STEP①【データ貼付】!K1411</f>
        <v>0</v>
      </c>
    </row>
    <row r="1413" spans="2:15" x14ac:dyDescent="0.15">
      <c r="B1413" s="2" t="str">
        <f t="shared" si="45"/>
        <v>1</v>
      </c>
      <c r="C1413" s="2" t="str">
        <f>J1413&amp;COUNTIF($J$3:J1413,J1413)</f>
        <v>0666</v>
      </c>
      <c r="D1413" s="51" t="str">
        <f>STEP①【データ貼付】!D1412&amp;STEP①【データ貼付】!E1412</f>
        <v/>
      </c>
      <c r="E1413" s="16">
        <f>STEP①【データ貼付】!G1412+ROW()/1000000</f>
        <v>1.413E-3</v>
      </c>
      <c r="F1413" s="2">
        <f t="shared" si="46"/>
        <v>1</v>
      </c>
      <c r="G1413" s="2">
        <f>STEP①【データ貼付】!A1412</f>
        <v>0</v>
      </c>
      <c r="H1413" s="2">
        <f>STEP①【データ貼付】!B1412</f>
        <v>0</v>
      </c>
      <c r="I1413" s="49">
        <f>STEP①【データ貼付】!C1412</f>
        <v>0</v>
      </c>
      <c r="J1413" s="2">
        <f>STEP①【データ貼付】!F1412</f>
        <v>0</v>
      </c>
      <c r="K1413" s="2">
        <f>STEP①【データ貼付】!G1412</f>
        <v>0</v>
      </c>
      <c r="L1413" s="2">
        <f>STEP①【データ貼付】!H1412</f>
        <v>0</v>
      </c>
      <c r="M1413" s="2">
        <f>STEP①【データ貼付】!I1412</f>
        <v>0</v>
      </c>
      <c r="N1413" s="2">
        <f>STEP①【データ貼付】!J1412</f>
        <v>0</v>
      </c>
      <c r="O1413" s="2">
        <f>STEP①【データ貼付】!K1412</f>
        <v>0</v>
      </c>
    </row>
    <row r="1414" spans="2:15" x14ac:dyDescent="0.15">
      <c r="B1414" s="2" t="str">
        <f t="shared" si="45"/>
        <v>1</v>
      </c>
      <c r="C1414" s="2" t="str">
        <f>J1414&amp;COUNTIF($J$3:J1414,J1414)</f>
        <v>0667</v>
      </c>
      <c r="D1414" s="51" t="str">
        <f>STEP①【データ貼付】!D1413&amp;STEP①【データ貼付】!E1413</f>
        <v/>
      </c>
      <c r="E1414" s="16">
        <f>STEP①【データ貼付】!G1413+ROW()/1000000</f>
        <v>1.4139999999999999E-3</v>
      </c>
      <c r="F1414" s="2">
        <f t="shared" si="46"/>
        <v>1</v>
      </c>
      <c r="G1414" s="2">
        <f>STEP①【データ貼付】!A1413</f>
        <v>0</v>
      </c>
      <c r="H1414" s="2">
        <f>STEP①【データ貼付】!B1413</f>
        <v>0</v>
      </c>
      <c r="I1414" s="49">
        <f>STEP①【データ貼付】!C1413</f>
        <v>0</v>
      </c>
      <c r="J1414" s="2">
        <f>STEP①【データ貼付】!F1413</f>
        <v>0</v>
      </c>
      <c r="K1414" s="2">
        <f>STEP①【データ貼付】!G1413</f>
        <v>0</v>
      </c>
      <c r="L1414" s="2">
        <f>STEP①【データ貼付】!H1413</f>
        <v>0</v>
      </c>
      <c r="M1414" s="2">
        <f>STEP①【データ貼付】!I1413</f>
        <v>0</v>
      </c>
      <c r="N1414" s="2">
        <f>STEP①【データ貼付】!J1413</f>
        <v>0</v>
      </c>
      <c r="O1414" s="2">
        <f>STEP①【データ貼付】!K1413</f>
        <v>0</v>
      </c>
    </row>
    <row r="1415" spans="2:15" x14ac:dyDescent="0.15">
      <c r="B1415" s="2" t="str">
        <f t="shared" si="45"/>
        <v>1</v>
      </c>
      <c r="C1415" s="2" t="str">
        <f>J1415&amp;COUNTIF($J$3:J1415,J1415)</f>
        <v>0668</v>
      </c>
      <c r="D1415" s="51" t="str">
        <f>STEP①【データ貼付】!D1414&amp;STEP①【データ貼付】!E1414</f>
        <v/>
      </c>
      <c r="E1415" s="16">
        <f>STEP①【データ貼付】!G1414+ROW()/1000000</f>
        <v>1.415E-3</v>
      </c>
      <c r="F1415" s="2">
        <f t="shared" si="46"/>
        <v>1</v>
      </c>
      <c r="G1415" s="2">
        <f>STEP①【データ貼付】!A1414</f>
        <v>0</v>
      </c>
      <c r="H1415" s="2">
        <f>STEP①【データ貼付】!B1414</f>
        <v>0</v>
      </c>
      <c r="I1415" s="49">
        <f>STEP①【データ貼付】!C1414</f>
        <v>0</v>
      </c>
      <c r="J1415" s="2">
        <f>STEP①【データ貼付】!F1414</f>
        <v>0</v>
      </c>
      <c r="K1415" s="2">
        <f>STEP①【データ貼付】!G1414</f>
        <v>0</v>
      </c>
      <c r="L1415" s="2">
        <f>STEP①【データ貼付】!H1414</f>
        <v>0</v>
      </c>
      <c r="M1415" s="2">
        <f>STEP①【データ貼付】!I1414</f>
        <v>0</v>
      </c>
      <c r="N1415" s="2">
        <f>STEP①【データ貼付】!J1414</f>
        <v>0</v>
      </c>
      <c r="O1415" s="2">
        <f>STEP①【データ貼付】!K1414</f>
        <v>0</v>
      </c>
    </row>
    <row r="1416" spans="2:15" x14ac:dyDescent="0.15">
      <c r="B1416" s="2" t="str">
        <f t="shared" si="45"/>
        <v>1</v>
      </c>
      <c r="C1416" s="2" t="str">
        <f>J1416&amp;COUNTIF($J$3:J1416,J1416)</f>
        <v>0669</v>
      </c>
      <c r="D1416" s="51" t="str">
        <f>STEP①【データ貼付】!D1415&amp;STEP①【データ貼付】!E1415</f>
        <v/>
      </c>
      <c r="E1416" s="16">
        <f>STEP①【データ貼付】!G1415+ROW()/1000000</f>
        <v>1.4159999999999999E-3</v>
      </c>
      <c r="F1416" s="2">
        <f t="shared" si="46"/>
        <v>1</v>
      </c>
      <c r="G1416" s="2">
        <f>STEP①【データ貼付】!A1415</f>
        <v>0</v>
      </c>
      <c r="H1416" s="2">
        <f>STEP①【データ貼付】!B1415</f>
        <v>0</v>
      </c>
      <c r="I1416" s="49">
        <f>STEP①【データ貼付】!C1415</f>
        <v>0</v>
      </c>
      <c r="J1416" s="2">
        <f>STEP①【データ貼付】!F1415</f>
        <v>0</v>
      </c>
      <c r="K1416" s="2">
        <f>STEP①【データ貼付】!G1415</f>
        <v>0</v>
      </c>
      <c r="L1416" s="2">
        <f>STEP①【データ貼付】!H1415</f>
        <v>0</v>
      </c>
      <c r="M1416" s="2">
        <f>STEP①【データ貼付】!I1415</f>
        <v>0</v>
      </c>
      <c r="N1416" s="2">
        <f>STEP①【データ貼付】!J1415</f>
        <v>0</v>
      </c>
      <c r="O1416" s="2">
        <f>STEP①【データ貼付】!K1415</f>
        <v>0</v>
      </c>
    </row>
    <row r="1417" spans="2:15" x14ac:dyDescent="0.15">
      <c r="B1417" s="2" t="str">
        <f t="shared" si="45"/>
        <v>1</v>
      </c>
      <c r="C1417" s="2" t="str">
        <f>J1417&amp;COUNTIF($J$3:J1417,J1417)</f>
        <v>0670</v>
      </c>
      <c r="D1417" s="51" t="str">
        <f>STEP①【データ貼付】!D1416&amp;STEP①【データ貼付】!E1416</f>
        <v/>
      </c>
      <c r="E1417" s="16">
        <f>STEP①【データ貼付】!G1416+ROW()/1000000</f>
        <v>1.4170000000000001E-3</v>
      </c>
      <c r="F1417" s="2">
        <f t="shared" si="46"/>
        <v>1</v>
      </c>
      <c r="G1417" s="2">
        <f>STEP①【データ貼付】!A1416</f>
        <v>0</v>
      </c>
      <c r="H1417" s="2">
        <f>STEP①【データ貼付】!B1416</f>
        <v>0</v>
      </c>
      <c r="I1417" s="49">
        <f>STEP①【データ貼付】!C1416</f>
        <v>0</v>
      </c>
      <c r="J1417" s="2">
        <f>STEP①【データ貼付】!F1416</f>
        <v>0</v>
      </c>
      <c r="K1417" s="2">
        <f>STEP①【データ貼付】!G1416</f>
        <v>0</v>
      </c>
      <c r="L1417" s="2">
        <f>STEP①【データ貼付】!H1416</f>
        <v>0</v>
      </c>
      <c r="M1417" s="2">
        <f>STEP①【データ貼付】!I1416</f>
        <v>0</v>
      </c>
      <c r="N1417" s="2">
        <f>STEP①【データ貼付】!J1416</f>
        <v>0</v>
      </c>
      <c r="O1417" s="2">
        <f>STEP①【データ貼付】!K1416</f>
        <v>0</v>
      </c>
    </row>
    <row r="1418" spans="2:15" x14ac:dyDescent="0.15">
      <c r="B1418" s="2" t="str">
        <f t="shared" si="45"/>
        <v>1</v>
      </c>
      <c r="C1418" s="2" t="str">
        <f>J1418&amp;COUNTIF($J$3:J1418,J1418)</f>
        <v>0671</v>
      </c>
      <c r="D1418" s="51" t="str">
        <f>STEP①【データ貼付】!D1417&amp;STEP①【データ貼付】!E1417</f>
        <v/>
      </c>
      <c r="E1418" s="16">
        <f>STEP①【データ貼付】!G1417+ROW()/1000000</f>
        <v>1.418E-3</v>
      </c>
      <c r="F1418" s="2">
        <f t="shared" si="46"/>
        <v>1</v>
      </c>
      <c r="G1418" s="2">
        <f>STEP①【データ貼付】!A1417</f>
        <v>0</v>
      </c>
      <c r="H1418" s="2">
        <f>STEP①【データ貼付】!B1417</f>
        <v>0</v>
      </c>
      <c r="I1418" s="49">
        <f>STEP①【データ貼付】!C1417</f>
        <v>0</v>
      </c>
      <c r="J1418" s="2">
        <f>STEP①【データ貼付】!F1417</f>
        <v>0</v>
      </c>
      <c r="K1418" s="2">
        <f>STEP①【データ貼付】!G1417</f>
        <v>0</v>
      </c>
      <c r="L1418" s="2">
        <f>STEP①【データ貼付】!H1417</f>
        <v>0</v>
      </c>
      <c r="M1418" s="2">
        <f>STEP①【データ貼付】!I1417</f>
        <v>0</v>
      </c>
      <c r="N1418" s="2">
        <f>STEP①【データ貼付】!J1417</f>
        <v>0</v>
      </c>
      <c r="O1418" s="2">
        <f>STEP①【データ貼付】!K1417</f>
        <v>0</v>
      </c>
    </row>
    <row r="1419" spans="2:15" x14ac:dyDescent="0.15">
      <c r="B1419" s="2" t="str">
        <f t="shared" si="45"/>
        <v>1</v>
      </c>
      <c r="C1419" s="2" t="str">
        <f>J1419&amp;COUNTIF($J$3:J1419,J1419)</f>
        <v>0672</v>
      </c>
      <c r="D1419" s="51" t="str">
        <f>STEP①【データ貼付】!D1418&amp;STEP①【データ貼付】!E1418</f>
        <v/>
      </c>
      <c r="E1419" s="16">
        <f>STEP①【データ貼付】!G1418+ROW()/1000000</f>
        <v>1.4189999999999999E-3</v>
      </c>
      <c r="F1419" s="2">
        <f t="shared" si="46"/>
        <v>1</v>
      </c>
      <c r="G1419" s="2">
        <f>STEP①【データ貼付】!A1418</f>
        <v>0</v>
      </c>
      <c r="H1419" s="2">
        <f>STEP①【データ貼付】!B1418</f>
        <v>0</v>
      </c>
      <c r="I1419" s="49">
        <f>STEP①【データ貼付】!C1418</f>
        <v>0</v>
      </c>
      <c r="J1419" s="2">
        <f>STEP①【データ貼付】!F1418</f>
        <v>0</v>
      </c>
      <c r="K1419" s="2">
        <f>STEP①【データ貼付】!G1418</f>
        <v>0</v>
      </c>
      <c r="L1419" s="2">
        <f>STEP①【データ貼付】!H1418</f>
        <v>0</v>
      </c>
      <c r="M1419" s="2">
        <f>STEP①【データ貼付】!I1418</f>
        <v>0</v>
      </c>
      <c r="N1419" s="2">
        <f>STEP①【データ貼付】!J1418</f>
        <v>0</v>
      </c>
      <c r="O1419" s="2">
        <f>STEP①【データ貼付】!K1418</f>
        <v>0</v>
      </c>
    </row>
    <row r="1420" spans="2:15" x14ac:dyDescent="0.15">
      <c r="B1420" s="2" t="str">
        <f t="shared" si="45"/>
        <v>1</v>
      </c>
      <c r="C1420" s="2" t="str">
        <f>J1420&amp;COUNTIF($J$3:J1420,J1420)</f>
        <v>0673</v>
      </c>
      <c r="D1420" s="51" t="str">
        <f>STEP①【データ貼付】!D1419&amp;STEP①【データ貼付】!E1419</f>
        <v/>
      </c>
      <c r="E1420" s="16">
        <f>STEP①【データ貼付】!G1419+ROW()/1000000</f>
        <v>1.42E-3</v>
      </c>
      <c r="F1420" s="2">
        <f t="shared" si="46"/>
        <v>1</v>
      </c>
      <c r="G1420" s="2">
        <f>STEP①【データ貼付】!A1419</f>
        <v>0</v>
      </c>
      <c r="H1420" s="2">
        <f>STEP①【データ貼付】!B1419</f>
        <v>0</v>
      </c>
      <c r="I1420" s="49">
        <f>STEP①【データ貼付】!C1419</f>
        <v>0</v>
      </c>
      <c r="J1420" s="2">
        <f>STEP①【データ貼付】!F1419</f>
        <v>0</v>
      </c>
      <c r="K1420" s="2">
        <f>STEP①【データ貼付】!G1419</f>
        <v>0</v>
      </c>
      <c r="L1420" s="2">
        <f>STEP①【データ貼付】!H1419</f>
        <v>0</v>
      </c>
      <c r="M1420" s="2">
        <f>STEP①【データ貼付】!I1419</f>
        <v>0</v>
      </c>
      <c r="N1420" s="2">
        <f>STEP①【データ貼付】!J1419</f>
        <v>0</v>
      </c>
      <c r="O1420" s="2">
        <f>STEP①【データ貼付】!K1419</f>
        <v>0</v>
      </c>
    </row>
    <row r="1421" spans="2:15" x14ac:dyDescent="0.15">
      <c r="B1421" s="2" t="str">
        <f t="shared" si="45"/>
        <v>1</v>
      </c>
      <c r="C1421" s="2" t="str">
        <f>J1421&amp;COUNTIF($J$3:J1421,J1421)</f>
        <v>0674</v>
      </c>
      <c r="D1421" s="51" t="str">
        <f>STEP①【データ貼付】!D1420&amp;STEP①【データ貼付】!E1420</f>
        <v/>
      </c>
      <c r="E1421" s="16">
        <f>STEP①【データ貼付】!G1420+ROW()/1000000</f>
        <v>1.421E-3</v>
      </c>
      <c r="F1421" s="2">
        <f t="shared" si="46"/>
        <v>1</v>
      </c>
      <c r="G1421" s="2">
        <f>STEP①【データ貼付】!A1420</f>
        <v>0</v>
      </c>
      <c r="H1421" s="2">
        <f>STEP①【データ貼付】!B1420</f>
        <v>0</v>
      </c>
      <c r="I1421" s="49">
        <f>STEP①【データ貼付】!C1420</f>
        <v>0</v>
      </c>
      <c r="J1421" s="2">
        <f>STEP①【データ貼付】!F1420</f>
        <v>0</v>
      </c>
      <c r="K1421" s="2">
        <f>STEP①【データ貼付】!G1420</f>
        <v>0</v>
      </c>
      <c r="L1421" s="2">
        <f>STEP①【データ貼付】!H1420</f>
        <v>0</v>
      </c>
      <c r="M1421" s="2">
        <f>STEP①【データ貼付】!I1420</f>
        <v>0</v>
      </c>
      <c r="N1421" s="2">
        <f>STEP①【データ貼付】!J1420</f>
        <v>0</v>
      </c>
      <c r="O1421" s="2">
        <f>STEP①【データ貼付】!K1420</f>
        <v>0</v>
      </c>
    </row>
    <row r="1422" spans="2:15" x14ac:dyDescent="0.15">
      <c r="B1422" s="2" t="str">
        <f t="shared" si="45"/>
        <v>1</v>
      </c>
      <c r="C1422" s="2" t="str">
        <f>J1422&amp;COUNTIF($J$3:J1422,J1422)</f>
        <v>0675</v>
      </c>
      <c r="D1422" s="51" t="str">
        <f>STEP①【データ貼付】!D1421&amp;STEP①【データ貼付】!E1421</f>
        <v/>
      </c>
      <c r="E1422" s="16">
        <f>STEP①【データ貼付】!G1421+ROW()/1000000</f>
        <v>1.4220000000000001E-3</v>
      </c>
      <c r="F1422" s="2">
        <f t="shared" si="46"/>
        <v>1</v>
      </c>
      <c r="G1422" s="2">
        <f>STEP①【データ貼付】!A1421</f>
        <v>0</v>
      </c>
      <c r="H1422" s="2">
        <f>STEP①【データ貼付】!B1421</f>
        <v>0</v>
      </c>
      <c r="I1422" s="49">
        <f>STEP①【データ貼付】!C1421</f>
        <v>0</v>
      </c>
      <c r="J1422" s="2">
        <f>STEP①【データ貼付】!F1421</f>
        <v>0</v>
      </c>
      <c r="K1422" s="2">
        <f>STEP①【データ貼付】!G1421</f>
        <v>0</v>
      </c>
      <c r="L1422" s="2">
        <f>STEP①【データ貼付】!H1421</f>
        <v>0</v>
      </c>
      <c r="M1422" s="2">
        <f>STEP①【データ貼付】!I1421</f>
        <v>0</v>
      </c>
      <c r="N1422" s="2">
        <f>STEP①【データ貼付】!J1421</f>
        <v>0</v>
      </c>
      <c r="O1422" s="2">
        <f>STEP①【データ貼付】!K1421</f>
        <v>0</v>
      </c>
    </row>
    <row r="1423" spans="2:15" x14ac:dyDescent="0.15">
      <c r="B1423" s="2" t="str">
        <f t="shared" si="45"/>
        <v>1</v>
      </c>
      <c r="C1423" s="2" t="str">
        <f>J1423&amp;COUNTIF($J$3:J1423,J1423)</f>
        <v>0676</v>
      </c>
      <c r="D1423" s="51" t="str">
        <f>STEP①【データ貼付】!D1422&amp;STEP①【データ貼付】!E1422</f>
        <v/>
      </c>
      <c r="E1423" s="16">
        <f>STEP①【データ貼付】!G1422+ROW()/1000000</f>
        <v>1.423E-3</v>
      </c>
      <c r="F1423" s="2">
        <f t="shared" si="46"/>
        <v>1</v>
      </c>
      <c r="G1423" s="2">
        <f>STEP①【データ貼付】!A1422</f>
        <v>0</v>
      </c>
      <c r="H1423" s="2">
        <f>STEP①【データ貼付】!B1422</f>
        <v>0</v>
      </c>
      <c r="I1423" s="49">
        <f>STEP①【データ貼付】!C1422</f>
        <v>0</v>
      </c>
      <c r="J1423" s="2">
        <f>STEP①【データ貼付】!F1422</f>
        <v>0</v>
      </c>
      <c r="K1423" s="2">
        <f>STEP①【データ貼付】!G1422</f>
        <v>0</v>
      </c>
      <c r="L1423" s="2">
        <f>STEP①【データ貼付】!H1422</f>
        <v>0</v>
      </c>
      <c r="M1423" s="2">
        <f>STEP①【データ貼付】!I1422</f>
        <v>0</v>
      </c>
      <c r="N1423" s="2">
        <f>STEP①【データ貼付】!J1422</f>
        <v>0</v>
      </c>
      <c r="O1423" s="2">
        <f>STEP①【データ貼付】!K1422</f>
        <v>0</v>
      </c>
    </row>
    <row r="1424" spans="2:15" x14ac:dyDescent="0.15">
      <c r="B1424" s="2" t="str">
        <f t="shared" si="45"/>
        <v>1</v>
      </c>
      <c r="C1424" s="2" t="str">
        <f>J1424&amp;COUNTIF($J$3:J1424,J1424)</f>
        <v>0677</v>
      </c>
      <c r="D1424" s="51" t="str">
        <f>STEP①【データ貼付】!D1423&amp;STEP①【データ貼付】!E1423</f>
        <v/>
      </c>
      <c r="E1424" s="16">
        <f>STEP①【データ貼付】!G1423+ROW()/1000000</f>
        <v>1.4239999999999999E-3</v>
      </c>
      <c r="F1424" s="2">
        <f t="shared" si="46"/>
        <v>1</v>
      </c>
      <c r="G1424" s="2">
        <f>STEP①【データ貼付】!A1423</f>
        <v>0</v>
      </c>
      <c r="H1424" s="2">
        <f>STEP①【データ貼付】!B1423</f>
        <v>0</v>
      </c>
      <c r="I1424" s="49">
        <f>STEP①【データ貼付】!C1423</f>
        <v>0</v>
      </c>
      <c r="J1424" s="2">
        <f>STEP①【データ貼付】!F1423</f>
        <v>0</v>
      </c>
      <c r="K1424" s="2">
        <f>STEP①【データ貼付】!G1423</f>
        <v>0</v>
      </c>
      <c r="L1424" s="2">
        <f>STEP①【データ貼付】!H1423</f>
        <v>0</v>
      </c>
      <c r="M1424" s="2">
        <f>STEP①【データ貼付】!I1423</f>
        <v>0</v>
      </c>
      <c r="N1424" s="2">
        <f>STEP①【データ貼付】!J1423</f>
        <v>0</v>
      </c>
      <c r="O1424" s="2">
        <f>STEP①【データ貼付】!K1423</f>
        <v>0</v>
      </c>
    </row>
    <row r="1425" spans="2:15" x14ac:dyDescent="0.15">
      <c r="B1425" s="2" t="str">
        <f t="shared" si="45"/>
        <v>1</v>
      </c>
      <c r="C1425" s="2" t="str">
        <f>J1425&amp;COUNTIF($J$3:J1425,J1425)</f>
        <v>0678</v>
      </c>
      <c r="D1425" s="51" t="str">
        <f>STEP①【データ貼付】!D1424&amp;STEP①【データ貼付】!E1424</f>
        <v/>
      </c>
      <c r="E1425" s="16">
        <f>STEP①【データ貼付】!G1424+ROW()/1000000</f>
        <v>1.4250000000000001E-3</v>
      </c>
      <c r="F1425" s="2">
        <f t="shared" si="46"/>
        <v>1</v>
      </c>
      <c r="G1425" s="2">
        <f>STEP①【データ貼付】!A1424</f>
        <v>0</v>
      </c>
      <c r="H1425" s="2">
        <f>STEP①【データ貼付】!B1424</f>
        <v>0</v>
      </c>
      <c r="I1425" s="49">
        <f>STEP①【データ貼付】!C1424</f>
        <v>0</v>
      </c>
      <c r="J1425" s="2">
        <f>STEP①【データ貼付】!F1424</f>
        <v>0</v>
      </c>
      <c r="K1425" s="2">
        <f>STEP①【データ貼付】!G1424</f>
        <v>0</v>
      </c>
      <c r="L1425" s="2">
        <f>STEP①【データ貼付】!H1424</f>
        <v>0</v>
      </c>
      <c r="M1425" s="2">
        <f>STEP①【データ貼付】!I1424</f>
        <v>0</v>
      </c>
      <c r="N1425" s="2">
        <f>STEP①【データ貼付】!J1424</f>
        <v>0</v>
      </c>
      <c r="O1425" s="2">
        <f>STEP①【データ貼付】!K1424</f>
        <v>0</v>
      </c>
    </row>
    <row r="1426" spans="2:15" x14ac:dyDescent="0.15">
      <c r="B1426" s="2" t="str">
        <f t="shared" si="45"/>
        <v>1</v>
      </c>
      <c r="C1426" s="2" t="str">
        <f>J1426&amp;COUNTIF($J$3:J1426,J1426)</f>
        <v>0679</v>
      </c>
      <c r="D1426" s="51" t="str">
        <f>STEP①【データ貼付】!D1425&amp;STEP①【データ貼付】!E1425</f>
        <v/>
      </c>
      <c r="E1426" s="16">
        <f>STEP①【データ貼付】!G1425+ROW()/1000000</f>
        <v>1.426E-3</v>
      </c>
      <c r="F1426" s="2">
        <f t="shared" si="46"/>
        <v>1</v>
      </c>
      <c r="G1426" s="2">
        <f>STEP①【データ貼付】!A1425</f>
        <v>0</v>
      </c>
      <c r="H1426" s="2">
        <f>STEP①【データ貼付】!B1425</f>
        <v>0</v>
      </c>
      <c r="I1426" s="49">
        <f>STEP①【データ貼付】!C1425</f>
        <v>0</v>
      </c>
      <c r="J1426" s="2">
        <f>STEP①【データ貼付】!F1425</f>
        <v>0</v>
      </c>
      <c r="K1426" s="2">
        <f>STEP①【データ貼付】!G1425</f>
        <v>0</v>
      </c>
      <c r="L1426" s="2">
        <f>STEP①【データ貼付】!H1425</f>
        <v>0</v>
      </c>
      <c r="M1426" s="2">
        <f>STEP①【データ貼付】!I1425</f>
        <v>0</v>
      </c>
      <c r="N1426" s="2">
        <f>STEP①【データ貼付】!J1425</f>
        <v>0</v>
      </c>
      <c r="O1426" s="2">
        <f>STEP①【データ貼付】!K1425</f>
        <v>0</v>
      </c>
    </row>
    <row r="1427" spans="2:15" x14ac:dyDescent="0.15">
      <c r="B1427" s="2" t="str">
        <f t="shared" si="45"/>
        <v>1</v>
      </c>
      <c r="C1427" s="2" t="str">
        <f>J1427&amp;COUNTIF($J$3:J1427,J1427)</f>
        <v>0680</v>
      </c>
      <c r="D1427" s="51" t="str">
        <f>STEP①【データ貼付】!D1426&amp;STEP①【データ貼付】!E1426</f>
        <v/>
      </c>
      <c r="E1427" s="16">
        <f>STEP①【データ貼付】!G1426+ROW()/1000000</f>
        <v>1.4270000000000001E-3</v>
      </c>
      <c r="F1427" s="2">
        <f t="shared" si="46"/>
        <v>1</v>
      </c>
      <c r="G1427" s="2">
        <f>STEP①【データ貼付】!A1426</f>
        <v>0</v>
      </c>
      <c r="H1427" s="2">
        <f>STEP①【データ貼付】!B1426</f>
        <v>0</v>
      </c>
      <c r="I1427" s="49">
        <f>STEP①【データ貼付】!C1426</f>
        <v>0</v>
      </c>
      <c r="J1427" s="2">
        <f>STEP①【データ貼付】!F1426</f>
        <v>0</v>
      </c>
      <c r="K1427" s="2">
        <f>STEP①【データ貼付】!G1426</f>
        <v>0</v>
      </c>
      <c r="L1427" s="2">
        <f>STEP①【データ貼付】!H1426</f>
        <v>0</v>
      </c>
      <c r="M1427" s="2">
        <f>STEP①【データ貼付】!I1426</f>
        <v>0</v>
      </c>
      <c r="N1427" s="2">
        <f>STEP①【データ貼付】!J1426</f>
        <v>0</v>
      </c>
      <c r="O1427" s="2">
        <f>STEP①【データ貼付】!K1426</f>
        <v>0</v>
      </c>
    </row>
    <row r="1428" spans="2:15" x14ac:dyDescent="0.15">
      <c r="B1428" s="2" t="str">
        <f t="shared" si="45"/>
        <v>1</v>
      </c>
      <c r="C1428" s="2" t="str">
        <f>J1428&amp;COUNTIF($J$3:J1428,J1428)</f>
        <v>0681</v>
      </c>
      <c r="D1428" s="51" t="str">
        <f>STEP①【データ貼付】!D1427&amp;STEP①【データ貼付】!E1427</f>
        <v/>
      </c>
      <c r="E1428" s="16">
        <f>STEP①【データ貼付】!G1427+ROW()/1000000</f>
        <v>1.428E-3</v>
      </c>
      <c r="F1428" s="2">
        <f t="shared" si="46"/>
        <v>1</v>
      </c>
      <c r="G1428" s="2">
        <f>STEP①【データ貼付】!A1427</f>
        <v>0</v>
      </c>
      <c r="H1428" s="2">
        <f>STEP①【データ貼付】!B1427</f>
        <v>0</v>
      </c>
      <c r="I1428" s="49">
        <f>STEP①【データ貼付】!C1427</f>
        <v>0</v>
      </c>
      <c r="J1428" s="2">
        <f>STEP①【データ貼付】!F1427</f>
        <v>0</v>
      </c>
      <c r="K1428" s="2">
        <f>STEP①【データ貼付】!G1427</f>
        <v>0</v>
      </c>
      <c r="L1428" s="2">
        <f>STEP①【データ貼付】!H1427</f>
        <v>0</v>
      </c>
      <c r="M1428" s="2">
        <f>STEP①【データ貼付】!I1427</f>
        <v>0</v>
      </c>
      <c r="N1428" s="2">
        <f>STEP①【データ貼付】!J1427</f>
        <v>0</v>
      </c>
      <c r="O1428" s="2">
        <f>STEP①【データ貼付】!K1427</f>
        <v>0</v>
      </c>
    </row>
    <row r="1429" spans="2:15" x14ac:dyDescent="0.15">
      <c r="B1429" s="2" t="str">
        <f t="shared" si="45"/>
        <v>1</v>
      </c>
      <c r="C1429" s="2" t="str">
        <f>J1429&amp;COUNTIF($J$3:J1429,J1429)</f>
        <v>0682</v>
      </c>
      <c r="D1429" s="51" t="str">
        <f>STEP①【データ貼付】!D1428&amp;STEP①【データ貼付】!E1428</f>
        <v/>
      </c>
      <c r="E1429" s="16">
        <f>STEP①【データ貼付】!G1428+ROW()/1000000</f>
        <v>1.4289999999999999E-3</v>
      </c>
      <c r="F1429" s="2">
        <f t="shared" si="46"/>
        <v>1</v>
      </c>
      <c r="G1429" s="2">
        <f>STEP①【データ貼付】!A1428</f>
        <v>0</v>
      </c>
      <c r="H1429" s="2">
        <f>STEP①【データ貼付】!B1428</f>
        <v>0</v>
      </c>
      <c r="I1429" s="49">
        <f>STEP①【データ貼付】!C1428</f>
        <v>0</v>
      </c>
      <c r="J1429" s="2">
        <f>STEP①【データ貼付】!F1428</f>
        <v>0</v>
      </c>
      <c r="K1429" s="2">
        <f>STEP①【データ貼付】!G1428</f>
        <v>0</v>
      </c>
      <c r="L1429" s="2">
        <f>STEP①【データ貼付】!H1428</f>
        <v>0</v>
      </c>
      <c r="M1429" s="2">
        <f>STEP①【データ貼付】!I1428</f>
        <v>0</v>
      </c>
      <c r="N1429" s="2">
        <f>STEP①【データ貼付】!J1428</f>
        <v>0</v>
      </c>
      <c r="O1429" s="2">
        <f>STEP①【データ貼付】!K1428</f>
        <v>0</v>
      </c>
    </row>
    <row r="1430" spans="2:15" x14ac:dyDescent="0.15">
      <c r="B1430" s="2" t="str">
        <f t="shared" si="45"/>
        <v>1</v>
      </c>
      <c r="C1430" s="2" t="str">
        <f>J1430&amp;COUNTIF($J$3:J1430,J1430)</f>
        <v>0683</v>
      </c>
      <c r="D1430" s="51" t="str">
        <f>STEP①【データ貼付】!D1429&amp;STEP①【データ貼付】!E1429</f>
        <v/>
      </c>
      <c r="E1430" s="16">
        <f>STEP①【データ貼付】!G1429+ROW()/1000000</f>
        <v>1.4300000000000001E-3</v>
      </c>
      <c r="F1430" s="2">
        <f t="shared" si="46"/>
        <v>1</v>
      </c>
      <c r="G1430" s="2">
        <f>STEP①【データ貼付】!A1429</f>
        <v>0</v>
      </c>
      <c r="H1430" s="2">
        <f>STEP①【データ貼付】!B1429</f>
        <v>0</v>
      </c>
      <c r="I1430" s="49">
        <f>STEP①【データ貼付】!C1429</f>
        <v>0</v>
      </c>
      <c r="J1430" s="2">
        <f>STEP①【データ貼付】!F1429</f>
        <v>0</v>
      </c>
      <c r="K1430" s="2">
        <f>STEP①【データ貼付】!G1429</f>
        <v>0</v>
      </c>
      <c r="L1430" s="2">
        <f>STEP①【データ貼付】!H1429</f>
        <v>0</v>
      </c>
      <c r="M1430" s="2">
        <f>STEP①【データ貼付】!I1429</f>
        <v>0</v>
      </c>
      <c r="N1430" s="2">
        <f>STEP①【データ貼付】!J1429</f>
        <v>0</v>
      </c>
      <c r="O1430" s="2">
        <f>STEP①【データ貼付】!K1429</f>
        <v>0</v>
      </c>
    </row>
    <row r="1431" spans="2:15" x14ac:dyDescent="0.15">
      <c r="B1431" s="2" t="str">
        <f t="shared" si="45"/>
        <v>1</v>
      </c>
      <c r="C1431" s="2" t="str">
        <f>J1431&amp;COUNTIF($J$3:J1431,J1431)</f>
        <v>0684</v>
      </c>
      <c r="D1431" s="51" t="str">
        <f>STEP①【データ貼付】!D1430&amp;STEP①【データ貼付】!E1430</f>
        <v/>
      </c>
      <c r="E1431" s="16">
        <f>STEP①【データ貼付】!G1430+ROW()/1000000</f>
        <v>1.431E-3</v>
      </c>
      <c r="F1431" s="2">
        <f t="shared" si="46"/>
        <v>1</v>
      </c>
      <c r="G1431" s="2">
        <f>STEP①【データ貼付】!A1430</f>
        <v>0</v>
      </c>
      <c r="H1431" s="2">
        <f>STEP①【データ貼付】!B1430</f>
        <v>0</v>
      </c>
      <c r="I1431" s="49">
        <f>STEP①【データ貼付】!C1430</f>
        <v>0</v>
      </c>
      <c r="J1431" s="2">
        <f>STEP①【データ貼付】!F1430</f>
        <v>0</v>
      </c>
      <c r="K1431" s="2">
        <f>STEP①【データ貼付】!G1430</f>
        <v>0</v>
      </c>
      <c r="L1431" s="2">
        <f>STEP①【データ貼付】!H1430</f>
        <v>0</v>
      </c>
      <c r="M1431" s="2">
        <f>STEP①【データ貼付】!I1430</f>
        <v>0</v>
      </c>
      <c r="N1431" s="2">
        <f>STEP①【データ貼付】!J1430</f>
        <v>0</v>
      </c>
      <c r="O1431" s="2">
        <f>STEP①【データ貼付】!K1430</f>
        <v>0</v>
      </c>
    </row>
    <row r="1432" spans="2:15" x14ac:dyDescent="0.15">
      <c r="B1432" s="2" t="str">
        <f t="shared" si="45"/>
        <v>1</v>
      </c>
      <c r="C1432" s="2" t="str">
        <f>J1432&amp;COUNTIF($J$3:J1432,J1432)</f>
        <v>0685</v>
      </c>
      <c r="D1432" s="51" t="str">
        <f>STEP①【データ貼付】!D1431&amp;STEP①【データ貼付】!E1431</f>
        <v/>
      </c>
      <c r="E1432" s="16">
        <f>STEP①【データ貼付】!G1431+ROW()/1000000</f>
        <v>1.4319999999999999E-3</v>
      </c>
      <c r="F1432" s="2">
        <f t="shared" si="46"/>
        <v>1</v>
      </c>
      <c r="G1432" s="2">
        <f>STEP①【データ貼付】!A1431</f>
        <v>0</v>
      </c>
      <c r="H1432" s="2">
        <f>STEP①【データ貼付】!B1431</f>
        <v>0</v>
      </c>
      <c r="I1432" s="49">
        <f>STEP①【データ貼付】!C1431</f>
        <v>0</v>
      </c>
      <c r="J1432" s="2">
        <f>STEP①【データ貼付】!F1431</f>
        <v>0</v>
      </c>
      <c r="K1432" s="2">
        <f>STEP①【データ貼付】!G1431</f>
        <v>0</v>
      </c>
      <c r="L1432" s="2">
        <f>STEP①【データ貼付】!H1431</f>
        <v>0</v>
      </c>
      <c r="M1432" s="2">
        <f>STEP①【データ貼付】!I1431</f>
        <v>0</v>
      </c>
      <c r="N1432" s="2">
        <f>STEP①【データ貼付】!J1431</f>
        <v>0</v>
      </c>
      <c r="O1432" s="2">
        <f>STEP①【データ貼付】!K1431</f>
        <v>0</v>
      </c>
    </row>
    <row r="1433" spans="2:15" x14ac:dyDescent="0.15">
      <c r="B1433" s="2" t="str">
        <f t="shared" si="45"/>
        <v>1</v>
      </c>
      <c r="C1433" s="2" t="str">
        <f>J1433&amp;COUNTIF($J$3:J1433,J1433)</f>
        <v>0686</v>
      </c>
      <c r="D1433" s="51" t="str">
        <f>STEP①【データ貼付】!D1432&amp;STEP①【データ貼付】!E1432</f>
        <v/>
      </c>
      <c r="E1433" s="16">
        <f>STEP①【データ貼付】!G1432+ROW()/1000000</f>
        <v>1.433E-3</v>
      </c>
      <c r="F1433" s="2">
        <f t="shared" si="46"/>
        <v>1</v>
      </c>
      <c r="G1433" s="2">
        <f>STEP①【データ貼付】!A1432</f>
        <v>0</v>
      </c>
      <c r="H1433" s="2">
        <f>STEP①【データ貼付】!B1432</f>
        <v>0</v>
      </c>
      <c r="I1433" s="49">
        <f>STEP①【データ貼付】!C1432</f>
        <v>0</v>
      </c>
      <c r="J1433" s="2">
        <f>STEP①【データ貼付】!F1432</f>
        <v>0</v>
      </c>
      <c r="K1433" s="2">
        <f>STEP①【データ貼付】!G1432</f>
        <v>0</v>
      </c>
      <c r="L1433" s="2">
        <f>STEP①【データ貼付】!H1432</f>
        <v>0</v>
      </c>
      <c r="M1433" s="2">
        <f>STEP①【データ貼付】!I1432</f>
        <v>0</v>
      </c>
      <c r="N1433" s="2">
        <f>STEP①【データ貼付】!J1432</f>
        <v>0</v>
      </c>
      <c r="O1433" s="2">
        <f>STEP①【データ貼付】!K1432</f>
        <v>0</v>
      </c>
    </row>
    <row r="1434" spans="2:15" x14ac:dyDescent="0.15">
      <c r="B1434" s="2" t="str">
        <f t="shared" si="45"/>
        <v>1</v>
      </c>
      <c r="C1434" s="2" t="str">
        <f>J1434&amp;COUNTIF($J$3:J1434,J1434)</f>
        <v>0687</v>
      </c>
      <c r="D1434" s="51" t="str">
        <f>STEP①【データ貼付】!D1433&amp;STEP①【データ貼付】!E1433</f>
        <v/>
      </c>
      <c r="E1434" s="16">
        <f>STEP①【データ貼付】!G1433+ROW()/1000000</f>
        <v>1.4339999999999999E-3</v>
      </c>
      <c r="F1434" s="2">
        <f t="shared" si="46"/>
        <v>1</v>
      </c>
      <c r="G1434" s="2">
        <f>STEP①【データ貼付】!A1433</f>
        <v>0</v>
      </c>
      <c r="H1434" s="2">
        <f>STEP①【データ貼付】!B1433</f>
        <v>0</v>
      </c>
      <c r="I1434" s="49">
        <f>STEP①【データ貼付】!C1433</f>
        <v>0</v>
      </c>
      <c r="J1434" s="2">
        <f>STEP①【データ貼付】!F1433</f>
        <v>0</v>
      </c>
      <c r="K1434" s="2">
        <f>STEP①【データ貼付】!G1433</f>
        <v>0</v>
      </c>
      <c r="L1434" s="2">
        <f>STEP①【データ貼付】!H1433</f>
        <v>0</v>
      </c>
      <c r="M1434" s="2">
        <f>STEP①【データ貼付】!I1433</f>
        <v>0</v>
      </c>
      <c r="N1434" s="2">
        <f>STEP①【データ貼付】!J1433</f>
        <v>0</v>
      </c>
      <c r="O1434" s="2">
        <f>STEP①【データ貼付】!K1433</f>
        <v>0</v>
      </c>
    </row>
    <row r="1435" spans="2:15" x14ac:dyDescent="0.15">
      <c r="B1435" s="2" t="str">
        <f t="shared" si="45"/>
        <v>1</v>
      </c>
      <c r="C1435" s="2" t="str">
        <f>J1435&amp;COUNTIF($J$3:J1435,J1435)</f>
        <v>0688</v>
      </c>
      <c r="D1435" s="51" t="str">
        <f>STEP①【データ貼付】!D1434&amp;STEP①【データ貼付】!E1434</f>
        <v/>
      </c>
      <c r="E1435" s="16">
        <f>STEP①【データ貼付】!G1434+ROW()/1000000</f>
        <v>1.4350000000000001E-3</v>
      </c>
      <c r="F1435" s="2">
        <f t="shared" si="46"/>
        <v>1</v>
      </c>
      <c r="G1435" s="2">
        <f>STEP①【データ貼付】!A1434</f>
        <v>0</v>
      </c>
      <c r="H1435" s="2">
        <f>STEP①【データ貼付】!B1434</f>
        <v>0</v>
      </c>
      <c r="I1435" s="49">
        <f>STEP①【データ貼付】!C1434</f>
        <v>0</v>
      </c>
      <c r="J1435" s="2">
        <f>STEP①【データ貼付】!F1434</f>
        <v>0</v>
      </c>
      <c r="K1435" s="2">
        <f>STEP①【データ貼付】!G1434</f>
        <v>0</v>
      </c>
      <c r="L1435" s="2">
        <f>STEP①【データ貼付】!H1434</f>
        <v>0</v>
      </c>
      <c r="M1435" s="2">
        <f>STEP①【データ貼付】!I1434</f>
        <v>0</v>
      </c>
      <c r="N1435" s="2">
        <f>STEP①【データ貼付】!J1434</f>
        <v>0</v>
      </c>
      <c r="O1435" s="2">
        <f>STEP①【データ貼付】!K1434</f>
        <v>0</v>
      </c>
    </row>
    <row r="1436" spans="2:15" x14ac:dyDescent="0.15">
      <c r="B1436" s="2" t="str">
        <f t="shared" si="45"/>
        <v>1</v>
      </c>
      <c r="C1436" s="2" t="str">
        <f>J1436&amp;COUNTIF($J$3:J1436,J1436)</f>
        <v>0689</v>
      </c>
      <c r="D1436" s="51" t="str">
        <f>STEP①【データ貼付】!D1435&amp;STEP①【データ貼付】!E1435</f>
        <v/>
      </c>
      <c r="E1436" s="16">
        <f>STEP①【データ貼付】!G1435+ROW()/1000000</f>
        <v>1.436E-3</v>
      </c>
      <c r="F1436" s="2">
        <f t="shared" si="46"/>
        <v>1</v>
      </c>
      <c r="G1436" s="2">
        <f>STEP①【データ貼付】!A1435</f>
        <v>0</v>
      </c>
      <c r="H1436" s="2">
        <f>STEP①【データ貼付】!B1435</f>
        <v>0</v>
      </c>
      <c r="I1436" s="49">
        <f>STEP①【データ貼付】!C1435</f>
        <v>0</v>
      </c>
      <c r="J1436" s="2">
        <f>STEP①【データ貼付】!F1435</f>
        <v>0</v>
      </c>
      <c r="K1436" s="2">
        <f>STEP①【データ貼付】!G1435</f>
        <v>0</v>
      </c>
      <c r="L1436" s="2">
        <f>STEP①【データ貼付】!H1435</f>
        <v>0</v>
      </c>
      <c r="M1436" s="2">
        <f>STEP①【データ貼付】!I1435</f>
        <v>0</v>
      </c>
      <c r="N1436" s="2">
        <f>STEP①【データ貼付】!J1435</f>
        <v>0</v>
      </c>
      <c r="O1436" s="2">
        <f>STEP①【データ貼付】!K1435</f>
        <v>0</v>
      </c>
    </row>
    <row r="1437" spans="2:15" x14ac:dyDescent="0.15">
      <c r="B1437" s="2" t="str">
        <f t="shared" si="45"/>
        <v>1</v>
      </c>
      <c r="C1437" s="2" t="str">
        <f>J1437&amp;COUNTIF($J$3:J1437,J1437)</f>
        <v>0690</v>
      </c>
      <c r="D1437" s="51" t="str">
        <f>STEP①【データ貼付】!D1436&amp;STEP①【データ貼付】!E1436</f>
        <v/>
      </c>
      <c r="E1437" s="16">
        <f>STEP①【データ貼付】!G1436+ROW()/1000000</f>
        <v>1.4369999999999999E-3</v>
      </c>
      <c r="F1437" s="2">
        <f t="shared" si="46"/>
        <v>1</v>
      </c>
      <c r="G1437" s="2">
        <f>STEP①【データ貼付】!A1436</f>
        <v>0</v>
      </c>
      <c r="H1437" s="2">
        <f>STEP①【データ貼付】!B1436</f>
        <v>0</v>
      </c>
      <c r="I1437" s="49">
        <f>STEP①【データ貼付】!C1436</f>
        <v>0</v>
      </c>
      <c r="J1437" s="2">
        <f>STEP①【データ貼付】!F1436</f>
        <v>0</v>
      </c>
      <c r="K1437" s="2">
        <f>STEP①【データ貼付】!G1436</f>
        <v>0</v>
      </c>
      <c r="L1437" s="2">
        <f>STEP①【データ貼付】!H1436</f>
        <v>0</v>
      </c>
      <c r="M1437" s="2">
        <f>STEP①【データ貼付】!I1436</f>
        <v>0</v>
      </c>
      <c r="N1437" s="2">
        <f>STEP①【データ貼付】!J1436</f>
        <v>0</v>
      </c>
      <c r="O1437" s="2">
        <f>STEP①【データ貼付】!K1436</f>
        <v>0</v>
      </c>
    </row>
    <row r="1438" spans="2:15" x14ac:dyDescent="0.15">
      <c r="B1438" s="2" t="str">
        <f t="shared" si="45"/>
        <v>1</v>
      </c>
      <c r="C1438" s="2" t="str">
        <f>J1438&amp;COUNTIF($J$3:J1438,J1438)</f>
        <v>0691</v>
      </c>
      <c r="D1438" s="51" t="str">
        <f>STEP①【データ貼付】!D1437&amp;STEP①【データ貼付】!E1437</f>
        <v/>
      </c>
      <c r="E1438" s="16">
        <f>STEP①【データ貼付】!G1437+ROW()/1000000</f>
        <v>1.438E-3</v>
      </c>
      <c r="F1438" s="2">
        <f t="shared" si="46"/>
        <v>1</v>
      </c>
      <c r="G1438" s="2">
        <f>STEP①【データ貼付】!A1437</f>
        <v>0</v>
      </c>
      <c r="H1438" s="2">
        <f>STEP①【データ貼付】!B1437</f>
        <v>0</v>
      </c>
      <c r="I1438" s="49">
        <f>STEP①【データ貼付】!C1437</f>
        <v>0</v>
      </c>
      <c r="J1438" s="2">
        <f>STEP①【データ貼付】!F1437</f>
        <v>0</v>
      </c>
      <c r="K1438" s="2">
        <f>STEP①【データ貼付】!G1437</f>
        <v>0</v>
      </c>
      <c r="L1438" s="2">
        <f>STEP①【データ貼付】!H1437</f>
        <v>0</v>
      </c>
      <c r="M1438" s="2">
        <f>STEP①【データ貼付】!I1437</f>
        <v>0</v>
      </c>
      <c r="N1438" s="2">
        <f>STEP①【データ貼付】!J1437</f>
        <v>0</v>
      </c>
      <c r="O1438" s="2">
        <f>STEP①【データ貼付】!K1437</f>
        <v>0</v>
      </c>
    </row>
    <row r="1439" spans="2:15" x14ac:dyDescent="0.15">
      <c r="B1439" s="2" t="str">
        <f t="shared" si="45"/>
        <v>1</v>
      </c>
      <c r="C1439" s="2" t="str">
        <f>J1439&amp;COUNTIF($J$3:J1439,J1439)</f>
        <v>0692</v>
      </c>
      <c r="D1439" s="51" t="str">
        <f>STEP①【データ貼付】!D1438&amp;STEP①【データ貼付】!E1438</f>
        <v/>
      </c>
      <c r="E1439" s="16">
        <f>STEP①【データ貼付】!G1438+ROW()/1000000</f>
        <v>1.439E-3</v>
      </c>
      <c r="F1439" s="2">
        <f t="shared" si="46"/>
        <v>1</v>
      </c>
      <c r="G1439" s="2">
        <f>STEP①【データ貼付】!A1438</f>
        <v>0</v>
      </c>
      <c r="H1439" s="2">
        <f>STEP①【データ貼付】!B1438</f>
        <v>0</v>
      </c>
      <c r="I1439" s="49">
        <f>STEP①【データ貼付】!C1438</f>
        <v>0</v>
      </c>
      <c r="J1439" s="2">
        <f>STEP①【データ貼付】!F1438</f>
        <v>0</v>
      </c>
      <c r="K1439" s="2">
        <f>STEP①【データ貼付】!G1438</f>
        <v>0</v>
      </c>
      <c r="L1439" s="2">
        <f>STEP①【データ貼付】!H1438</f>
        <v>0</v>
      </c>
      <c r="M1439" s="2">
        <f>STEP①【データ貼付】!I1438</f>
        <v>0</v>
      </c>
      <c r="N1439" s="2">
        <f>STEP①【データ貼付】!J1438</f>
        <v>0</v>
      </c>
      <c r="O1439" s="2">
        <f>STEP①【データ貼付】!K1438</f>
        <v>0</v>
      </c>
    </row>
    <row r="1440" spans="2:15" x14ac:dyDescent="0.15">
      <c r="B1440" s="2" t="str">
        <f t="shared" si="45"/>
        <v>1</v>
      </c>
      <c r="C1440" s="2" t="str">
        <f>J1440&amp;COUNTIF($J$3:J1440,J1440)</f>
        <v>0693</v>
      </c>
      <c r="D1440" s="51" t="str">
        <f>STEP①【データ貼付】!D1439&amp;STEP①【データ貼付】!E1439</f>
        <v/>
      </c>
      <c r="E1440" s="16">
        <f>STEP①【データ貼付】!G1439+ROW()/1000000</f>
        <v>1.4400000000000001E-3</v>
      </c>
      <c r="F1440" s="2">
        <f t="shared" si="46"/>
        <v>1</v>
      </c>
      <c r="G1440" s="2">
        <f>STEP①【データ貼付】!A1439</f>
        <v>0</v>
      </c>
      <c r="H1440" s="2">
        <f>STEP①【データ貼付】!B1439</f>
        <v>0</v>
      </c>
      <c r="I1440" s="49">
        <f>STEP①【データ貼付】!C1439</f>
        <v>0</v>
      </c>
      <c r="J1440" s="2">
        <f>STEP①【データ貼付】!F1439</f>
        <v>0</v>
      </c>
      <c r="K1440" s="2">
        <f>STEP①【データ貼付】!G1439</f>
        <v>0</v>
      </c>
      <c r="L1440" s="2">
        <f>STEP①【データ貼付】!H1439</f>
        <v>0</v>
      </c>
      <c r="M1440" s="2">
        <f>STEP①【データ貼付】!I1439</f>
        <v>0</v>
      </c>
      <c r="N1440" s="2">
        <f>STEP①【データ貼付】!J1439</f>
        <v>0</v>
      </c>
      <c r="O1440" s="2">
        <f>STEP①【データ貼付】!K1439</f>
        <v>0</v>
      </c>
    </row>
    <row r="1441" spans="2:15" x14ac:dyDescent="0.15">
      <c r="B1441" s="2" t="str">
        <f t="shared" si="45"/>
        <v>1</v>
      </c>
      <c r="C1441" s="2" t="str">
        <f>J1441&amp;COUNTIF($J$3:J1441,J1441)</f>
        <v>0694</v>
      </c>
      <c r="D1441" s="51" t="str">
        <f>STEP①【データ貼付】!D1440&amp;STEP①【データ貼付】!E1440</f>
        <v/>
      </c>
      <c r="E1441" s="16">
        <f>STEP①【データ貼付】!G1440+ROW()/1000000</f>
        <v>1.441E-3</v>
      </c>
      <c r="F1441" s="2">
        <f t="shared" si="46"/>
        <v>1</v>
      </c>
      <c r="G1441" s="2">
        <f>STEP①【データ貼付】!A1440</f>
        <v>0</v>
      </c>
      <c r="H1441" s="2">
        <f>STEP①【データ貼付】!B1440</f>
        <v>0</v>
      </c>
      <c r="I1441" s="49">
        <f>STEP①【データ貼付】!C1440</f>
        <v>0</v>
      </c>
      <c r="J1441" s="2">
        <f>STEP①【データ貼付】!F1440</f>
        <v>0</v>
      </c>
      <c r="K1441" s="2">
        <f>STEP①【データ貼付】!G1440</f>
        <v>0</v>
      </c>
      <c r="L1441" s="2">
        <f>STEP①【データ貼付】!H1440</f>
        <v>0</v>
      </c>
      <c r="M1441" s="2">
        <f>STEP①【データ貼付】!I1440</f>
        <v>0</v>
      </c>
      <c r="N1441" s="2">
        <f>STEP①【データ貼付】!J1440</f>
        <v>0</v>
      </c>
      <c r="O1441" s="2">
        <f>STEP①【データ貼付】!K1440</f>
        <v>0</v>
      </c>
    </row>
    <row r="1442" spans="2:15" x14ac:dyDescent="0.15">
      <c r="B1442" s="2" t="str">
        <f t="shared" si="45"/>
        <v>1</v>
      </c>
      <c r="C1442" s="2" t="str">
        <f>J1442&amp;COUNTIF($J$3:J1442,J1442)</f>
        <v>0695</v>
      </c>
      <c r="D1442" s="51" t="str">
        <f>STEP①【データ貼付】!D1441&amp;STEP①【データ貼付】!E1441</f>
        <v/>
      </c>
      <c r="E1442" s="16">
        <f>STEP①【データ貼付】!G1441+ROW()/1000000</f>
        <v>1.4419999999999999E-3</v>
      </c>
      <c r="F1442" s="2">
        <f t="shared" si="46"/>
        <v>1</v>
      </c>
      <c r="G1442" s="2">
        <f>STEP①【データ貼付】!A1441</f>
        <v>0</v>
      </c>
      <c r="H1442" s="2">
        <f>STEP①【データ貼付】!B1441</f>
        <v>0</v>
      </c>
      <c r="I1442" s="49">
        <f>STEP①【データ貼付】!C1441</f>
        <v>0</v>
      </c>
      <c r="J1442" s="2">
        <f>STEP①【データ貼付】!F1441</f>
        <v>0</v>
      </c>
      <c r="K1442" s="2">
        <f>STEP①【データ貼付】!G1441</f>
        <v>0</v>
      </c>
      <c r="L1442" s="2">
        <f>STEP①【データ貼付】!H1441</f>
        <v>0</v>
      </c>
      <c r="M1442" s="2">
        <f>STEP①【データ貼付】!I1441</f>
        <v>0</v>
      </c>
      <c r="N1442" s="2">
        <f>STEP①【データ貼付】!J1441</f>
        <v>0</v>
      </c>
      <c r="O1442" s="2">
        <f>STEP①【データ貼付】!K1441</f>
        <v>0</v>
      </c>
    </row>
    <row r="1443" spans="2:15" x14ac:dyDescent="0.15">
      <c r="B1443" s="2" t="str">
        <f t="shared" si="45"/>
        <v>1</v>
      </c>
      <c r="C1443" s="2" t="str">
        <f>J1443&amp;COUNTIF($J$3:J1443,J1443)</f>
        <v>0696</v>
      </c>
      <c r="D1443" s="51" t="str">
        <f>STEP①【データ貼付】!D1442&amp;STEP①【データ貼付】!E1442</f>
        <v/>
      </c>
      <c r="E1443" s="16">
        <f>STEP①【データ貼付】!G1442+ROW()/1000000</f>
        <v>1.4430000000000001E-3</v>
      </c>
      <c r="F1443" s="2">
        <f t="shared" si="46"/>
        <v>1</v>
      </c>
      <c r="G1443" s="2">
        <f>STEP①【データ貼付】!A1442</f>
        <v>0</v>
      </c>
      <c r="H1443" s="2">
        <f>STEP①【データ貼付】!B1442</f>
        <v>0</v>
      </c>
      <c r="I1443" s="49">
        <f>STEP①【データ貼付】!C1442</f>
        <v>0</v>
      </c>
      <c r="J1443" s="2">
        <f>STEP①【データ貼付】!F1442</f>
        <v>0</v>
      </c>
      <c r="K1443" s="2">
        <f>STEP①【データ貼付】!G1442</f>
        <v>0</v>
      </c>
      <c r="L1443" s="2">
        <f>STEP①【データ貼付】!H1442</f>
        <v>0</v>
      </c>
      <c r="M1443" s="2">
        <f>STEP①【データ貼付】!I1442</f>
        <v>0</v>
      </c>
      <c r="N1443" s="2">
        <f>STEP①【データ貼付】!J1442</f>
        <v>0</v>
      </c>
      <c r="O1443" s="2">
        <f>STEP①【データ貼付】!K1442</f>
        <v>0</v>
      </c>
    </row>
    <row r="1444" spans="2:15" x14ac:dyDescent="0.15">
      <c r="B1444" s="2" t="str">
        <f t="shared" si="45"/>
        <v>1</v>
      </c>
      <c r="C1444" s="2" t="str">
        <f>J1444&amp;COUNTIF($J$3:J1444,J1444)</f>
        <v>0697</v>
      </c>
      <c r="D1444" s="51" t="str">
        <f>STEP①【データ貼付】!D1443&amp;STEP①【データ貼付】!E1443</f>
        <v/>
      </c>
      <c r="E1444" s="16">
        <f>STEP①【データ貼付】!G1443+ROW()/1000000</f>
        <v>1.444E-3</v>
      </c>
      <c r="F1444" s="2">
        <f t="shared" si="46"/>
        <v>1</v>
      </c>
      <c r="G1444" s="2">
        <f>STEP①【データ貼付】!A1443</f>
        <v>0</v>
      </c>
      <c r="H1444" s="2">
        <f>STEP①【データ貼付】!B1443</f>
        <v>0</v>
      </c>
      <c r="I1444" s="49">
        <f>STEP①【データ貼付】!C1443</f>
        <v>0</v>
      </c>
      <c r="J1444" s="2">
        <f>STEP①【データ貼付】!F1443</f>
        <v>0</v>
      </c>
      <c r="K1444" s="2">
        <f>STEP①【データ貼付】!G1443</f>
        <v>0</v>
      </c>
      <c r="L1444" s="2">
        <f>STEP①【データ貼付】!H1443</f>
        <v>0</v>
      </c>
      <c r="M1444" s="2">
        <f>STEP①【データ貼付】!I1443</f>
        <v>0</v>
      </c>
      <c r="N1444" s="2">
        <f>STEP①【データ貼付】!J1443</f>
        <v>0</v>
      </c>
      <c r="O1444" s="2">
        <f>STEP①【データ貼付】!K1443</f>
        <v>0</v>
      </c>
    </row>
    <row r="1445" spans="2:15" x14ac:dyDescent="0.15">
      <c r="B1445" s="2" t="str">
        <f t="shared" si="45"/>
        <v>1</v>
      </c>
      <c r="C1445" s="2" t="str">
        <f>J1445&amp;COUNTIF($J$3:J1445,J1445)</f>
        <v>0698</v>
      </c>
      <c r="D1445" s="51" t="str">
        <f>STEP①【データ貼付】!D1444&amp;STEP①【データ貼付】!E1444</f>
        <v/>
      </c>
      <c r="E1445" s="16">
        <f>STEP①【データ貼付】!G1444+ROW()/1000000</f>
        <v>1.4450000000000001E-3</v>
      </c>
      <c r="F1445" s="2">
        <f t="shared" si="46"/>
        <v>1</v>
      </c>
      <c r="G1445" s="2">
        <f>STEP①【データ貼付】!A1444</f>
        <v>0</v>
      </c>
      <c r="H1445" s="2">
        <f>STEP①【データ貼付】!B1444</f>
        <v>0</v>
      </c>
      <c r="I1445" s="49">
        <f>STEP①【データ貼付】!C1444</f>
        <v>0</v>
      </c>
      <c r="J1445" s="2">
        <f>STEP①【データ貼付】!F1444</f>
        <v>0</v>
      </c>
      <c r="K1445" s="2">
        <f>STEP①【データ貼付】!G1444</f>
        <v>0</v>
      </c>
      <c r="L1445" s="2">
        <f>STEP①【データ貼付】!H1444</f>
        <v>0</v>
      </c>
      <c r="M1445" s="2">
        <f>STEP①【データ貼付】!I1444</f>
        <v>0</v>
      </c>
      <c r="N1445" s="2">
        <f>STEP①【データ貼付】!J1444</f>
        <v>0</v>
      </c>
      <c r="O1445" s="2">
        <f>STEP①【データ貼付】!K1444</f>
        <v>0</v>
      </c>
    </row>
    <row r="1446" spans="2:15" x14ac:dyDescent="0.15">
      <c r="B1446" s="2" t="str">
        <f t="shared" si="45"/>
        <v>1</v>
      </c>
      <c r="C1446" s="2" t="str">
        <f>J1446&amp;COUNTIF($J$3:J1446,J1446)</f>
        <v>0699</v>
      </c>
      <c r="D1446" s="51" t="str">
        <f>STEP①【データ貼付】!D1445&amp;STEP①【データ貼付】!E1445</f>
        <v/>
      </c>
      <c r="E1446" s="16">
        <f>STEP①【データ貼付】!G1445+ROW()/1000000</f>
        <v>1.446E-3</v>
      </c>
      <c r="F1446" s="2">
        <f t="shared" si="46"/>
        <v>1</v>
      </c>
      <c r="G1446" s="2">
        <f>STEP①【データ貼付】!A1445</f>
        <v>0</v>
      </c>
      <c r="H1446" s="2">
        <f>STEP①【データ貼付】!B1445</f>
        <v>0</v>
      </c>
      <c r="I1446" s="49">
        <f>STEP①【データ貼付】!C1445</f>
        <v>0</v>
      </c>
      <c r="J1446" s="2">
        <f>STEP①【データ貼付】!F1445</f>
        <v>0</v>
      </c>
      <c r="K1446" s="2">
        <f>STEP①【データ貼付】!G1445</f>
        <v>0</v>
      </c>
      <c r="L1446" s="2">
        <f>STEP①【データ貼付】!H1445</f>
        <v>0</v>
      </c>
      <c r="M1446" s="2">
        <f>STEP①【データ貼付】!I1445</f>
        <v>0</v>
      </c>
      <c r="N1446" s="2">
        <f>STEP①【データ貼付】!J1445</f>
        <v>0</v>
      </c>
      <c r="O1446" s="2">
        <f>STEP①【データ貼付】!K1445</f>
        <v>0</v>
      </c>
    </row>
    <row r="1447" spans="2:15" x14ac:dyDescent="0.15">
      <c r="B1447" s="2" t="str">
        <f t="shared" si="45"/>
        <v>1</v>
      </c>
      <c r="C1447" s="2" t="str">
        <f>J1447&amp;COUNTIF($J$3:J1447,J1447)</f>
        <v>0700</v>
      </c>
      <c r="D1447" s="51" t="str">
        <f>STEP①【データ貼付】!D1446&amp;STEP①【データ貼付】!E1446</f>
        <v/>
      </c>
      <c r="E1447" s="16">
        <f>STEP①【データ貼付】!G1446+ROW()/1000000</f>
        <v>1.4469999999999999E-3</v>
      </c>
      <c r="F1447" s="2">
        <f t="shared" si="46"/>
        <v>1</v>
      </c>
      <c r="G1447" s="2">
        <f>STEP①【データ貼付】!A1446</f>
        <v>0</v>
      </c>
      <c r="H1447" s="2">
        <f>STEP①【データ貼付】!B1446</f>
        <v>0</v>
      </c>
      <c r="I1447" s="49">
        <f>STEP①【データ貼付】!C1446</f>
        <v>0</v>
      </c>
      <c r="J1447" s="2">
        <f>STEP①【データ貼付】!F1446</f>
        <v>0</v>
      </c>
      <c r="K1447" s="2">
        <f>STEP①【データ貼付】!G1446</f>
        <v>0</v>
      </c>
      <c r="L1447" s="2">
        <f>STEP①【データ貼付】!H1446</f>
        <v>0</v>
      </c>
      <c r="M1447" s="2">
        <f>STEP①【データ貼付】!I1446</f>
        <v>0</v>
      </c>
      <c r="N1447" s="2">
        <f>STEP①【データ貼付】!J1446</f>
        <v>0</v>
      </c>
      <c r="O1447" s="2">
        <f>STEP①【データ貼付】!K1446</f>
        <v>0</v>
      </c>
    </row>
    <row r="1448" spans="2:15" x14ac:dyDescent="0.15">
      <c r="B1448" s="2" t="str">
        <f t="shared" si="45"/>
        <v>1</v>
      </c>
      <c r="C1448" s="2" t="str">
        <f>J1448&amp;COUNTIF($J$3:J1448,J1448)</f>
        <v>0701</v>
      </c>
      <c r="D1448" s="51" t="str">
        <f>STEP①【データ貼付】!D1447&amp;STEP①【データ貼付】!E1447</f>
        <v/>
      </c>
      <c r="E1448" s="16">
        <f>STEP①【データ貼付】!G1447+ROW()/1000000</f>
        <v>1.4480000000000001E-3</v>
      </c>
      <c r="F1448" s="2">
        <f t="shared" si="46"/>
        <v>1</v>
      </c>
      <c r="G1448" s="2">
        <f>STEP①【データ貼付】!A1447</f>
        <v>0</v>
      </c>
      <c r="H1448" s="2">
        <f>STEP①【データ貼付】!B1447</f>
        <v>0</v>
      </c>
      <c r="I1448" s="49">
        <f>STEP①【データ貼付】!C1447</f>
        <v>0</v>
      </c>
      <c r="J1448" s="2">
        <f>STEP①【データ貼付】!F1447</f>
        <v>0</v>
      </c>
      <c r="K1448" s="2">
        <f>STEP①【データ貼付】!G1447</f>
        <v>0</v>
      </c>
      <c r="L1448" s="2">
        <f>STEP①【データ貼付】!H1447</f>
        <v>0</v>
      </c>
      <c r="M1448" s="2">
        <f>STEP①【データ貼付】!I1447</f>
        <v>0</v>
      </c>
      <c r="N1448" s="2">
        <f>STEP①【データ貼付】!J1447</f>
        <v>0</v>
      </c>
      <c r="O1448" s="2">
        <f>STEP①【データ貼付】!K1447</f>
        <v>0</v>
      </c>
    </row>
    <row r="1449" spans="2:15" x14ac:dyDescent="0.15">
      <c r="B1449" s="2" t="str">
        <f t="shared" si="45"/>
        <v>1</v>
      </c>
      <c r="C1449" s="2" t="str">
        <f>J1449&amp;COUNTIF($J$3:J1449,J1449)</f>
        <v>0702</v>
      </c>
      <c r="D1449" s="51" t="str">
        <f>STEP①【データ貼付】!D1448&amp;STEP①【データ貼付】!E1448</f>
        <v/>
      </c>
      <c r="E1449" s="16">
        <f>STEP①【データ貼付】!G1448+ROW()/1000000</f>
        <v>1.449E-3</v>
      </c>
      <c r="F1449" s="2">
        <f t="shared" si="46"/>
        <v>1</v>
      </c>
      <c r="G1449" s="2">
        <f>STEP①【データ貼付】!A1448</f>
        <v>0</v>
      </c>
      <c r="H1449" s="2">
        <f>STEP①【データ貼付】!B1448</f>
        <v>0</v>
      </c>
      <c r="I1449" s="49">
        <f>STEP①【データ貼付】!C1448</f>
        <v>0</v>
      </c>
      <c r="J1449" s="2">
        <f>STEP①【データ貼付】!F1448</f>
        <v>0</v>
      </c>
      <c r="K1449" s="2">
        <f>STEP①【データ貼付】!G1448</f>
        <v>0</v>
      </c>
      <c r="L1449" s="2">
        <f>STEP①【データ貼付】!H1448</f>
        <v>0</v>
      </c>
      <c r="M1449" s="2">
        <f>STEP①【データ貼付】!I1448</f>
        <v>0</v>
      </c>
      <c r="N1449" s="2">
        <f>STEP①【データ貼付】!J1448</f>
        <v>0</v>
      </c>
      <c r="O1449" s="2">
        <f>STEP①【データ貼付】!K1448</f>
        <v>0</v>
      </c>
    </row>
    <row r="1450" spans="2:15" x14ac:dyDescent="0.15">
      <c r="B1450" s="2" t="str">
        <f t="shared" si="45"/>
        <v>1</v>
      </c>
      <c r="C1450" s="2" t="str">
        <f>J1450&amp;COUNTIF($J$3:J1450,J1450)</f>
        <v>0703</v>
      </c>
      <c r="D1450" s="51" t="str">
        <f>STEP①【データ貼付】!D1449&amp;STEP①【データ貼付】!E1449</f>
        <v/>
      </c>
      <c r="E1450" s="16">
        <f>STEP①【データ貼付】!G1449+ROW()/1000000</f>
        <v>1.4499999999999999E-3</v>
      </c>
      <c r="F1450" s="2">
        <f t="shared" si="46"/>
        <v>1</v>
      </c>
      <c r="G1450" s="2">
        <f>STEP①【データ貼付】!A1449</f>
        <v>0</v>
      </c>
      <c r="H1450" s="2">
        <f>STEP①【データ貼付】!B1449</f>
        <v>0</v>
      </c>
      <c r="I1450" s="49">
        <f>STEP①【データ貼付】!C1449</f>
        <v>0</v>
      </c>
      <c r="J1450" s="2">
        <f>STEP①【データ貼付】!F1449</f>
        <v>0</v>
      </c>
      <c r="K1450" s="2">
        <f>STEP①【データ貼付】!G1449</f>
        <v>0</v>
      </c>
      <c r="L1450" s="2">
        <f>STEP①【データ貼付】!H1449</f>
        <v>0</v>
      </c>
      <c r="M1450" s="2">
        <f>STEP①【データ貼付】!I1449</f>
        <v>0</v>
      </c>
      <c r="N1450" s="2">
        <f>STEP①【データ貼付】!J1449</f>
        <v>0</v>
      </c>
      <c r="O1450" s="2">
        <f>STEP①【データ貼付】!K1449</f>
        <v>0</v>
      </c>
    </row>
    <row r="1451" spans="2:15" x14ac:dyDescent="0.15">
      <c r="B1451" s="2" t="str">
        <f t="shared" si="45"/>
        <v>1</v>
      </c>
      <c r="C1451" s="2" t="str">
        <f>J1451&amp;COUNTIF($J$3:J1451,J1451)</f>
        <v>0704</v>
      </c>
      <c r="D1451" s="51" t="str">
        <f>STEP①【データ貼付】!D1450&amp;STEP①【データ貼付】!E1450</f>
        <v/>
      </c>
      <c r="E1451" s="16">
        <f>STEP①【データ貼付】!G1450+ROW()/1000000</f>
        <v>1.451E-3</v>
      </c>
      <c r="F1451" s="2">
        <f t="shared" si="46"/>
        <v>1</v>
      </c>
      <c r="G1451" s="2">
        <f>STEP①【データ貼付】!A1450</f>
        <v>0</v>
      </c>
      <c r="H1451" s="2">
        <f>STEP①【データ貼付】!B1450</f>
        <v>0</v>
      </c>
      <c r="I1451" s="49">
        <f>STEP①【データ貼付】!C1450</f>
        <v>0</v>
      </c>
      <c r="J1451" s="2">
        <f>STEP①【データ貼付】!F1450</f>
        <v>0</v>
      </c>
      <c r="K1451" s="2">
        <f>STEP①【データ貼付】!G1450</f>
        <v>0</v>
      </c>
      <c r="L1451" s="2">
        <f>STEP①【データ貼付】!H1450</f>
        <v>0</v>
      </c>
      <c r="M1451" s="2">
        <f>STEP①【データ貼付】!I1450</f>
        <v>0</v>
      </c>
      <c r="N1451" s="2">
        <f>STEP①【データ貼付】!J1450</f>
        <v>0</v>
      </c>
      <c r="O1451" s="2">
        <f>STEP①【データ貼付】!K1450</f>
        <v>0</v>
      </c>
    </row>
    <row r="1452" spans="2:15" x14ac:dyDescent="0.15">
      <c r="B1452" s="2" t="str">
        <f t="shared" si="45"/>
        <v>1</v>
      </c>
      <c r="C1452" s="2" t="str">
        <f>J1452&amp;COUNTIF($J$3:J1452,J1452)</f>
        <v>0705</v>
      </c>
      <c r="D1452" s="51" t="str">
        <f>STEP①【データ貼付】!D1451&amp;STEP①【データ貼付】!E1451</f>
        <v/>
      </c>
      <c r="E1452" s="16">
        <f>STEP①【データ貼付】!G1451+ROW()/1000000</f>
        <v>1.4519999999999999E-3</v>
      </c>
      <c r="F1452" s="2">
        <f t="shared" si="46"/>
        <v>1</v>
      </c>
      <c r="G1452" s="2">
        <f>STEP①【データ貼付】!A1451</f>
        <v>0</v>
      </c>
      <c r="H1452" s="2">
        <f>STEP①【データ貼付】!B1451</f>
        <v>0</v>
      </c>
      <c r="I1452" s="49">
        <f>STEP①【データ貼付】!C1451</f>
        <v>0</v>
      </c>
      <c r="J1452" s="2">
        <f>STEP①【データ貼付】!F1451</f>
        <v>0</v>
      </c>
      <c r="K1452" s="2">
        <f>STEP①【データ貼付】!G1451</f>
        <v>0</v>
      </c>
      <c r="L1452" s="2">
        <f>STEP①【データ貼付】!H1451</f>
        <v>0</v>
      </c>
      <c r="M1452" s="2">
        <f>STEP①【データ貼付】!I1451</f>
        <v>0</v>
      </c>
      <c r="N1452" s="2">
        <f>STEP①【データ貼付】!J1451</f>
        <v>0</v>
      </c>
      <c r="O1452" s="2">
        <f>STEP①【データ貼付】!K1451</f>
        <v>0</v>
      </c>
    </row>
    <row r="1453" spans="2:15" x14ac:dyDescent="0.15">
      <c r="B1453" s="2" t="str">
        <f t="shared" si="45"/>
        <v>1</v>
      </c>
      <c r="C1453" s="2" t="str">
        <f>J1453&amp;COUNTIF($J$3:J1453,J1453)</f>
        <v>0706</v>
      </c>
      <c r="D1453" s="51" t="str">
        <f>STEP①【データ貼付】!D1452&amp;STEP①【データ貼付】!E1452</f>
        <v/>
      </c>
      <c r="E1453" s="16">
        <f>STEP①【データ貼付】!G1452+ROW()/1000000</f>
        <v>1.4530000000000001E-3</v>
      </c>
      <c r="F1453" s="2">
        <f t="shared" si="46"/>
        <v>1</v>
      </c>
      <c r="G1453" s="2">
        <f>STEP①【データ貼付】!A1452</f>
        <v>0</v>
      </c>
      <c r="H1453" s="2">
        <f>STEP①【データ貼付】!B1452</f>
        <v>0</v>
      </c>
      <c r="I1453" s="49">
        <f>STEP①【データ貼付】!C1452</f>
        <v>0</v>
      </c>
      <c r="J1453" s="2">
        <f>STEP①【データ貼付】!F1452</f>
        <v>0</v>
      </c>
      <c r="K1453" s="2">
        <f>STEP①【データ貼付】!G1452</f>
        <v>0</v>
      </c>
      <c r="L1453" s="2">
        <f>STEP①【データ貼付】!H1452</f>
        <v>0</v>
      </c>
      <c r="M1453" s="2">
        <f>STEP①【データ貼付】!I1452</f>
        <v>0</v>
      </c>
      <c r="N1453" s="2">
        <f>STEP①【データ貼付】!J1452</f>
        <v>0</v>
      </c>
      <c r="O1453" s="2">
        <f>STEP①【データ貼付】!K1452</f>
        <v>0</v>
      </c>
    </row>
    <row r="1454" spans="2:15" x14ac:dyDescent="0.15">
      <c r="B1454" s="2" t="str">
        <f t="shared" si="45"/>
        <v>1</v>
      </c>
      <c r="C1454" s="2" t="str">
        <f>J1454&amp;COUNTIF($J$3:J1454,J1454)</f>
        <v>0707</v>
      </c>
      <c r="D1454" s="51" t="str">
        <f>STEP①【データ貼付】!D1453&amp;STEP①【データ貼付】!E1453</f>
        <v/>
      </c>
      <c r="E1454" s="16">
        <f>STEP①【データ貼付】!G1453+ROW()/1000000</f>
        <v>1.454E-3</v>
      </c>
      <c r="F1454" s="2">
        <f t="shared" si="46"/>
        <v>1</v>
      </c>
      <c r="G1454" s="2">
        <f>STEP①【データ貼付】!A1453</f>
        <v>0</v>
      </c>
      <c r="H1454" s="2">
        <f>STEP①【データ貼付】!B1453</f>
        <v>0</v>
      </c>
      <c r="I1454" s="49">
        <f>STEP①【データ貼付】!C1453</f>
        <v>0</v>
      </c>
      <c r="J1454" s="2">
        <f>STEP①【データ貼付】!F1453</f>
        <v>0</v>
      </c>
      <c r="K1454" s="2">
        <f>STEP①【データ貼付】!G1453</f>
        <v>0</v>
      </c>
      <c r="L1454" s="2">
        <f>STEP①【データ貼付】!H1453</f>
        <v>0</v>
      </c>
      <c r="M1454" s="2">
        <f>STEP①【データ貼付】!I1453</f>
        <v>0</v>
      </c>
      <c r="N1454" s="2">
        <f>STEP①【データ貼付】!J1453</f>
        <v>0</v>
      </c>
      <c r="O1454" s="2">
        <f>STEP①【データ貼付】!K1453</f>
        <v>0</v>
      </c>
    </row>
    <row r="1455" spans="2:15" x14ac:dyDescent="0.15">
      <c r="B1455" s="2" t="str">
        <f t="shared" si="45"/>
        <v>1</v>
      </c>
      <c r="C1455" s="2" t="str">
        <f>J1455&amp;COUNTIF($J$3:J1455,J1455)</f>
        <v>0708</v>
      </c>
      <c r="D1455" s="51" t="str">
        <f>STEP①【データ貼付】!D1454&amp;STEP①【データ貼付】!E1454</f>
        <v/>
      </c>
      <c r="E1455" s="16">
        <f>STEP①【データ貼付】!G1454+ROW()/1000000</f>
        <v>1.4549999999999999E-3</v>
      </c>
      <c r="F1455" s="2">
        <f t="shared" si="46"/>
        <v>1</v>
      </c>
      <c r="G1455" s="2">
        <f>STEP①【データ貼付】!A1454</f>
        <v>0</v>
      </c>
      <c r="H1455" s="2">
        <f>STEP①【データ貼付】!B1454</f>
        <v>0</v>
      </c>
      <c r="I1455" s="49">
        <f>STEP①【データ貼付】!C1454</f>
        <v>0</v>
      </c>
      <c r="J1455" s="2">
        <f>STEP①【データ貼付】!F1454</f>
        <v>0</v>
      </c>
      <c r="K1455" s="2">
        <f>STEP①【データ貼付】!G1454</f>
        <v>0</v>
      </c>
      <c r="L1455" s="2">
        <f>STEP①【データ貼付】!H1454</f>
        <v>0</v>
      </c>
      <c r="M1455" s="2">
        <f>STEP①【データ貼付】!I1454</f>
        <v>0</v>
      </c>
      <c r="N1455" s="2">
        <f>STEP①【データ貼付】!J1454</f>
        <v>0</v>
      </c>
      <c r="O1455" s="2">
        <f>STEP①【データ貼付】!K1454</f>
        <v>0</v>
      </c>
    </row>
    <row r="1456" spans="2:15" x14ac:dyDescent="0.15">
      <c r="B1456" s="2" t="str">
        <f t="shared" si="45"/>
        <v>1</v>
      </c>
      <c r="C1456" s="2" t="str">
        <f>J1456&amp;COUNTIF($J$3:J1456,J1456)</f>
        <v>0709</v>
      </c>
      <c r="D1456" s="51" t="str">
        <f>STEP①【データ貼付】!D1455&amp;STEP①【データ貼付】!E1455</f>
        <v/>
      </c>
      <c r="E1456" s="16">
        <f>STEP①【データ貼付】!G1455+ROW()/1000000</f>
        <v>1.456E-3</v>
      </c>
      <c r="F1456" s="2">
        <f t="shared" si="46"/>
        <v>1</v>
      </c>
      <c r="G1456" s="2">
        <f>STEP①【データ貼付】!A1455</f>
        <v>0</v>
      </c>
      <c r="H1456" s="2">
        <f>STEP①【データ貼付】!B1455</f>
        <v>0</v>
      </c>
      <c r="I1456" s="49">
        <f>STEP①【データ貼付】!C1455</f>
        <v>0</v>
      </c>
      <c r="J1456" s="2">
        <f>STEP①【データ貼付】!F1455</f>
        <v>0</v>
      </c>
      <c r="K1456" s="2">
        <f>STEP①【データ貼付】!G1455</f>
        <v>0</v>
      </c>
      <c r="L1456" s="2">
        <f>STEP①【データ貼付】!H1455</f>
        <v>0</v>
      </c>
      <c r="M1456" s="2">
        <f>STEP①【データ貼付】!I1455</f>
        <v>0</v>
      </c>
      <c r="N1456" s="2">
        <f>STEP①【データ貼付】!J1455</f>
        <v>0</v>
      </c>
      <c r="O1456" s="2">
        <f>STEP①【データ貼付】!K1455</f>
        <v>0</v>
      </c>
    </row>
    <row r="1457" spans="2:15" x14ac:dyDescent="0.15">
      <c r="B1457" s="2" t="str">
        <f t="shared" si="45"/>
        <v>1</v>
      </c>
      <c r="C1457" s="2" t="str">
        <f>J1457&amp;COUNTIF($J$3:J1457,J1457)</f>
        <v>0710</v>
      </c>
      <c r="D1457" s="51" t="str">
        <f>STEP①【データ貼付】!D1456&amp;STEP①【データ貼付】!E1456</f>
        <v/>
      </c>
      <c r="E1457" s="16">
        <f>STEP①【データ貼付】!G1456+ROW()/1000000</f>
        <v>1.457E-3</v>
      </c>
      <c r="F1457" s="2">
        <f t="shared" si="46"/>
        <v>1</v>
      </c>
      <c r="G1457" s="2">
        <f>STEP①【データ貼付】!A1456</f>
        <v>0</v>
      </c>
      <c r="H1457" s="2">
        <f>STEP①【データ貼付】!B1456</f>
        <v>0</v>
      </c>
      <c r="I1457" s="49">
        <f>STEP①【データ貼付】!C1456</f>
        <v>0</v>
      </c>
      <c r="J1457" s="2">
        <f>STEP①【データ貼付】!F1456</f>
        <v>0</v>
      </c>
      <c r="K1457" s="2">
        <f>STEP①【データ貼付】!G1456</f>
        <v>0</v>
      </c>
      <c r="L1457" s="2">
        <f>STEP①【データ貼付】!H1456</f>
        <v>0</v>
      </c>
      <c r="M1457" s="2">
        <f>STEP①【データ貼付】!I1456</f>
        <v>0</v>
      </c>
      <c r="N1457" s="2">
        <f>STEP①【データ貼付】!J1456</f>
        <v>0</v>
      </c>
      <c r="O1457" s="2">
        <f>STEP①【データ貼付】!K1456</f>
        <v>0</v>
      </c>
    </row>
    <row r="1458" spans="2:15" x14ac:dyDescent="0.15">
      <c r="B1458" s="2" t="str">
        <f t="shared" si="45"/>
        <v>1</v>
      </c>
      <c r="C1458" s="2" t="str">
        <f>J1458&amp;COUNTIF($J$3:J1458,J1458)</f>
        <v>0711</v>
      </c>
      <c r="D1458" s="51" t="str">
        <f>STEP①【データ貼付】!D1457&amp;STEP①【データ貼付】!E1457</f>
        <v/>
      </c>
      <c r="E1458" s="16">
        <f>STEP①【データ貼付】!G1457+ROW()/1000000</f>
        <v>1.4580000000000001E-3</v>
      </c>
      <c r="F1458" s="2">
        <f t="shared" si="46"/>
        <v>1</v>
      </c>
      <c r="G1458" s="2">
        <f>STEP①【データ貼付】!A1457</f>
        <v>0</v>
      </c>
      <c r="H1458" s="2">
        <f>STEP①【データ貼付】!B1457</f>
        <v>0</v>
      </c>
      <c r="I1458" s="49">
        <f>STEP①【データ貼付】!C1457</f>
        <v>0</v>
      </c>
      <c r="J1458" s="2">
        <f>STEP①【データ貼付】!F1457</f>
        <v>0</v>
      </c>
      <c r="K1458" s="2">
        <f>STEP①【データ貼付】!G1457</f>
        <v>0</v>
      </c>
      <c r="L1458" s="2">
        <f>STEP①【データ貼付】!H1457</f>
        <v>0</v>
      </c>
      <c r="M1458" s="2">
        <f>STEP①【データ貼付】!I1457</f>
        <v>0</v>
      </c>
      <c r="N1458" s="2">
        <f>STEP①【データ貼付】!J1457</f>
        <v>0</v>
      </c>
      <c r="O1458" s="2">
        <f>STEP①【データ貼付】!K1457</f>
        <v>0</v>
      </c>
    </row>
    <row r="1459" spans="2:15" x14ac:dyDescent="0.15">
      <c r="B1459" s="2" t="str">
        <f t="shared" si="45"/>
        <v>1</v>
      </c>
      <c r="C1459" s="2" t="str">
        <f>J1459&amp;COUNTIF($J$3:J1459,J1459)</f>
        <v>0712</v>
      </c>
      <c r="D1459" s="51" t="str">
        <f>STEP①【データ貼付】!D1458&amp;STEP①【データ貼付】!E1458</f>
        <v/>
      </c>
      <c r="E1459" s="16">
        <f>STEP①【データ貼付】!G1458+ROW()/1000000</f>
        <v>1.459E-3</v>
      </c>
      <c r="F1459" s="2">
        <f t="shared" si="46"/>
        <v>1</v>
      </c>
      <c r="G1459" s="2">
        <f>STEP①【データ貼付】!A1458</f>
        <v>0</v>
      </c>
      <c r="H1459" s="2">
        <f>STEP①【データ貼付】!B1458</f>
        <v>0</v>
      </c>
      <c r="I1459" s="49">
        <f>STEP①【データ貼付】!C1458</f>
        <v>0</v>
      </c>
      <c r="J1459" s="2">
        <f>STEP①【データ貼付】!F1458</f>
        <v>0</v>
      </c>
      <c r="K1459" s="2">
        <f>STEP①【データ貼付】!G1458</f>
        <v>0</v>
      </c>
      <c r="L1459" s="2">
        <f>STEP①【データ貼付】!H1458</f>
        <v>0</v>
      </c>
      <c r="M1459" s="2">
        <f>STEP①【データ貼付】!I1458</f>
        <v>0</v>
      </c>
      <c r="N1459" s="2">
        <f>STEP①【データ貼付】!J1458</f>
        <v>0</v>
      </c>
      <c r="O1459" s="2">
        <f>STEP①【データ貼付】!K1458</f>
        <v>0</v>
      </c>
    </row>
    <row r="1460" spans="2:15" x14ac:dyDescent="0.15">
      <c r="B1460" s="2" t="str">
        <f t="shared" si="45"/>
        <v>1</v>
      </c>
      <c r="C1460" s="2" t="str">
        <f>J1460&amp;COUNTIF($J$3:J1460,J1460)</f>
        <v>0713</v>
      </c>
      <c r="D1460" s="51" t="str">
        <f>STEP①【データ貼付】!D1459&amp;STEP①【データ貼付】!E1459</f>
        <v/>
      </c>
      <c r="E1460" s="16">
        <f>STEP①【データ貼付】!G1459+ROW()/1000000</f>
        <v>1.4599999999999999E-3</v>
      </c>
      <c r="F1460" s="2">
        <f t="shared" si="46"/>
        <v>1</v>
      </c>
      <c r="G1460" s="2">
        <f>STEP①【データ貼付】!A1459</f>
        <v>0</v>
      </c>
      <c r="H1460" s="2">
        <f>STEP①【データ貼付】!B1459</f>
        <v>0</v>
      </c>
      <c r="I1460" s="49">
        <f>STEP①【データ貼付】!C1459</f>
        <v>0</v>
      </c>
      <c r="J1460" s="2">
        <f>STEP①【データ貼付】!F1459</f>
        <v>0</v>
      </c>
      <c r="K1460" s="2">
        <f>STEP①【データ貼付】!G1459</f>
        <v>0</v>
      </c>
      <c r="L1460" s="2">
        <f>STEP①【データ貼付】!H1459</f>
        <v>0</v>
      </c>
      <c r="M1460" s="2">
        <f>STEP①【データ貼付】!I1459</f>
        <v>0</v>
      </c>
      <c r="N1460" s="2">
        <f>STEP①【データ貼付】!J1459</f>
        <v>0</v>
      </c>
      <c r="O1460" s="2">
        <f>STEP①【データ貼付】!K1459</f>
        <v>0</v>
      </c>
    </row>
    <row r="1461" spans="2:15" x14ac:dyDescent="0.15">
      <c r="B1461" s="2" t="str">
        <f t="shared" si="45"/>
        <v>1</v>
      </c>
      <c r="C1461" s="2" t="str">
        <f>J1461&amp;COUNTIF($J$3:J1461,J1461)</f>
        <v>0714</v>
      </c>
      <c r="D1461" s="51" t="str">
        <f>STEP①【データ貼付】!D1460&amp;STEP①【データ貼付】!E1460</f>
        <v/>
      </c>
      <c r="E1461" s="16">
        <f>STEP①【データ貼付】!G1460+ROW()/1000000</f>
        <v>1.4610000000000001E-3</v>
      </c>
      <c r="F1461" s="2">
        <f t="shared" si="46"/>
        <v>1</v>
      </c>
      <c r="G1461" s="2">
        <f>STEP①【データ貼付】!A1460</f>
        <v>0</v>
      </c>
      <c r="H1461" s="2">
        <f>STEP①【データ貼付】!B1460</f>
        <v>0</v>
      </c>
      <c r="I1461" s="49">
        <f>STEP①【データ貼付】!C1460</f>
        <v>0</v>
      </c>
      <c r="J1461" s="2">
        <f>STEP①【データ貼付】!F1460</f>
        <v>0</v>
      </c>
      <c r="K1461" s="2">
        <f>STEP①【データ貼付】!G1460</f>
        <v>0</v>
      </c>
      <c r="L1461" s="2">
        <f>STEP①【データ貼付】!H1460</f>
        <v>0</v>
      </c>
      <c r="M1461" s="2">
        <f>STEP①【データ貼付】!I1460</f>
        <v>0</v>
      </c>
      <c r="N1461" s="2">
        <f>STEP①【データ貼付】!J1460</f>
        <v>0</v>
      </c>
      <c r="O1461" s="2">
        <f>STEP①【データ貼付】!K1460</f>
        <v>0</v>
      </c>
    </row>
    <row r="1462" spans="2:15" x14ac:dyDescent="0.15">
      <c r="B1462" s="2" t="str">
        <f t="shared" si="45"/>
        <v>1</v>
      </c>
      <c r="C1462" s="2" t="str">
        <f>J1462&amp;COUNTIF($J$3:J1462,J1462)</f>
        <v>0715</v>
      </c>
      <c r="D1462" s="51" t="str">
        <f>STEP①【データ貼付】!D1461&amp;STEP①【データ貼付】!E1461</f>
        <v/>
      </c>
      <c r="E1462" s="16">
        <f>STEP①【データ貼付】!G1461+ROW()/1000000</f>
        <v>1.462E-3</v>
      </c>
      <c r="F1462" s="2">
        <f t="shared" si="46"/>
        <v>1</v>
      </c>
      <c r="G1462" s="2">
        <f>STEP①【データ貼付】!A1461</f>
        <v>0</v>
      </c>
      <c r="H1462" s="2">
        <f>STEP①【データ貼付】!B1461</f>
        <v>0</v>
      </c>
      <c r="I1462" s="49">
        <f>STEP①【データ貼付】!C1461</f>
        <v>0</v>
      </c>
      <c r="J1462" s="2">
        <f>STEP①【データ貼付】!F1461</f>
        <v>0</v>
      </c>
      <c r="K1462" s="2">
        <f>STEP①【データ貼付】!G1461</f>
        <v>0</v>
      </c>
      <c r="L1462" s="2">
        <f>STEP①【データ貼付】!H1461</f>
        <v>0</v>
      </c>
      <c r="M1462" s="2">
        <f>STEP①【データ貼付】!I1461</f>
        <v>0</v>
      </c>
      <c r="N1462" s="2">
        <f>STEP①【データ貼付】!J1461</f>
        <v>0</v>
      </c>
      <c r="O1462" s="2">
        <f>STEP①【データ貼付】!K1461</f>
        <v>0</v>
      </c>
    </row>
    <row r="1463" spans="2:15" x14ac:dyDescent="0.15">
      <c r="B1463" s="2" t="str">
        <f t="shared" si="45"/>
        <v>1</v>
      </c>
      <c r="C1463" s="2" t="str">
        <f>J1463&amp;COUNTIF($J$3:J1463,J1463)</f>
        <v>0716</v>
      </c>
      <c r="D1463" s="51" t="str">
        <f>STEP①【データ貼付】!D1462&amp;STEP①【データ貼付】!E1462</f>
        <v/>
      </c>
      <c r="E1463" s="16">
        <f>STEP①【データ貼付】!G1462+ROW()/1000000</f>
        <v>1.4630000000000001E-3</v>
      </c>
      <c r="F1463" s="2">
        <f t="shared" si="46"/>
        <v>1</v>
      </c>
      <c r="G1463" s="2">
        <f>STEP①【データ貼付】!A1462</f>
        <v>0</v>
      </c>
      <c r="H1463" s="2">
        <f>STEP①【データ貼付】!B1462</f>
        <v>0</v>
      </c>
      <c r="I1463" s="49">
        <f>STEP①【データ貼付】!C1462</f>
        <v>0</v>
      </c>
      <c r="J1463" s="2">
        <f>STEP①【データ貼付】!F1462</f>
        <v>0</v>
      </c>
      <c r="K1463" s="2">
        <f>STEP①【データ貼付】!G1462</f>
        <v>0</v>
      </c>
      <c r="L1463" s="2">
        <f>STEP①【データ貼付】!H1462</f>
        <v>0</v>
      </c>
      <c r="M1463" s="2">
        <f>STEP①【データ貼付】!I1462</f>
        <v>0</v>
      </c>
      <c r="N1463" s="2">
        <f>STEP①【データ貼付】!J1462</f>
        <v>0</v>
      </c>
      <c r="O1463" s="2">
        <f>STEP①【データ貼付】!K1462</f>
        <v>0</v>
      </c>
    </row>
    <row r="1464" spans="2:15" x14ac:dyDescent="0.15">
      <c r="B1464" s="2" t="str">
        <f t="shared" si="45"/>
        <v>1</v>
      </c>
      <c r="C1464" s="2" t="str">
        <f>J1464&amp;COUNTIF($J$3:J1464,J1464)</f>
        <v>0717</v>
      </c>
      <c r="D1464" s="51" t="str">
        <f>STEP①【データ貼付】!D1463&amp;STEP①【データ貼付】!E1463</f>
        <v/>
      </c>
      <c r="E1464" s="16">
        <f>STEP①【データ貼付】!G1463+ROW()/1000000</f>
        <v>1.464E-3</v>
      </c>
      <c r="F1464" s="2">
        <f t="shared" si="46"/>
        <v>1</v>
      </c>
      <c r="G1464" s="2">
        <f>STEP①【データ貼付】!A1463</f>
        <v>0</v>
      </c>
      <c r="H1464" s="2">
        <f>STEP①【データ貼付】!B1463</f>
        <v>0</v>
      </c>
      <c r="I1464" s="49">
        <f>STEP①【データ貼付】!C1463</f>
        <v>0</v>
      </c>
      <c r="J1464" s="2">
        <f>STEP①【データ貼付】!F1463</f>
        <v>0</v>
      </c>
      <c r="K1464" s="2">
        <f>STEP①【データ貼付】!G1463</f>
        <v>0</v>
      </c>
      <c r="L1464" s="2">
        <f>STEP①【データ貼付】!H1463</f>
        <v>0</v>
      </c>
      <c r="M1464" s="2">
        <f>STEP①【データ貼付】!I1463</f>
        <v>0</v>
      </c>
      <c r="N1464" s="2">
        <f>STEP①【データ貼付】!J1463</f>
        <v>0</v>
      </c>
      <c r="O1464" s="2">
        <f>STEP①【データ貼付】!K1463</f>
        <v>0</v>
      </c>
    </row>
    <row r="1465" spans="2:15" x14ac:dyDescent="0.15">
      <c r="B1465" s="2" t="str">
        <f t="shared" si="45"/>
        <v>1</v>
      </c>
      <c r="C1465" s="2" t="str">
        <f>J1465&amp;COUNTIF($J$3:J1465,J1465)</f>
        <v>0718</v>
      </c>
      <c r="D1465" s="51" t="str">
        <f>STEP①【データ貼付】!D1464&amp;STEP①【データ貼付】!E1464</f>
        <v/>
      </c>
      <c r="E1465" s="16">
        <f>STEP①【データ貼付】!G1464+ROW()/1000000</f>
        <v>1.4649999999999999E-3</v>
      </c>
      <c r="F1465" s="2">
        <f t="shared" si="46"/>
        <v>1</v>
      </c>
      <c r="G1465" s="2">
        <f>STEP①【データ貼付】!A1464</f>
        <v>0</v>
      </c>
      <c r="H1465" s="2">
        <f>STEP①【データ貼付】!B1464</f>
        <v>0</v>
      </c>
      <c r="I1465" s="49">
        <f>STEP①【データ貼付】!C1464</f>
        <v>0</v>
      </c>
      <c r="J1465" s="2">
        <f>STEP①【データ貼付】!F1464</f>
        <v>0</v>
      </c>
      <c r="K1465" s="2">
        <f>STEP①【データ貼付】!G1464</f>
        <v>0</v>
      </c>
      <c r="L1465" s="2">
        <f>STEP①【データ貼付】!H1464</f>
        <v>0</v>
      </c>
      <c r="M1465" s="2">
        <f>STEP①【データ貼付】!I1464</f>
        <v>0</v>
      </c>
      <c r="N1465" s="2">
        <f>STEP①【データ貼付】!J1464</f>
        <v>0</v>
      </c>
      <c r="O1465" s="2">
        <f>STEP①【データ貼付】!K1464</f>
        <v>0</v>
      </c>
    </row>
    <row r="1466" spans="2:15" x14ac:dyDescent="0.15">
      <c r="B1466" s="2" t="str">
        <f t="shared" si="45"/>
        <v>1</v>
      </c>
      <c r="C1466" s="2" t="str">
        <f>J1466&amp;COUNTIF($J$3:J1466,J1466)</f>
        <v>0719</v>
      </c>
      <c r="D1466" s="51" t="str">
        <f>STEP①【データ貼付】!D1465&amp;STEP①【データ貼付】!E1465</f>
        <v/>
      </c>
      <c r="E1466" s="16">
        <f>STEP①【データ貼付】!G1465+ROW()/1000000</f>
        <v>1.4660000000000001E-3</v>
      </c>
      <c r="F1466" s="2">
        <f t="shared" si="46"/>
        <v>1</v>
      </c>
      <c r="G1466" s="2">
        <f>STEP①【データ貼付】!A1465</f>
        <v>0</v>
      </c>
      <c r="H1466" s="2">
        <f>STEP①【データ貼付】!B1465</f>
        <v>0</v>
      </c>
      <c r="I1466" s="49">
        <f>STEP①【データ貼付】!C1465</f>
        <v>0</v>
      </c>
      <c r="J1466" s="2">
        <f>STEP①【データ貼付】!F1465</f>
        <v>0</v>
      </c>
      <c r="K1466" s="2">
        <f>STEP①【データ貼付】!G1465</f>
        <v>0</v>
      </c>
      <c r="L1466" s="2">
        <f>STEP①【データ貼付】!H1465</f>
        <v>0</v>
      </c>
      <c r="M1466" s="2">
        <f>STEP①【データ貼付】!I1465</f>
        <v>0</v>
      </c>
      <c r="N1466" s="2">
        <f>STEP①【データ貼付】!J1465</f>
        <v>0</v>
      </c>
      <c r="O1466" s="2">
        <f>STEP①【データ貼付】!K1465</f>
        <v>0</v>
      </c>
    </row>
    <row r="1467" spans="2:15" x14ac:dyDescent="0.15">
      <c r="B1467" s="2" t="str">
        <f t="shared" si="45"/>
        <v>1</v>
      </c>
      <c r="C1467" s="2" t="str">
        <f>J1467&amp;COUNTIF($J$3:J1467,J1467)</f>
        <v>0720</v>
      </c>
      <c r="D1467" s="51" t="str">
        <f>STEP①【データ貼付】!D1466&amp;STEP①【データ貼付】!E1466</f>
        <v/>
      </c>
      <c r="E1467" s="16">
        <f>STEP①【データ貼付】!G1466+ROW()/1000000</f>
        <v>1.467E-3</v>
      </c>
      <c r="F1467" s="2">
        <f t="shared" si="46"/>
        <v>1</v>
      </c>
      <c r="G1467" s="2">
        <f>STEP①【データ貼付】!A1466</f>
        <v>0</v>
      </c>
      <c r="H1467" s="2">
        <f>STEP①【データ貼付】!B1466</f>
        <v>0</v>
      </c>
      <c r="I1467" s="49">
        <f>STEP①【データ貼付】!C1466</f>
        <v>0</v>
      </c>
      <c r="J1467" s="2">
        <f>STEP①【データ貼付】!F1466</f>
        <v>0</v>
      </c>
      <c r="K1467" s="2">
        <f>STEP①【データ貼付】!G1466</f>
        <v>0</v>
      </c>
      <c r="L1467" s="2">
        <f>STEP①【データ貼付】!H1466</f>
        <v>0</v>
      </c>
      <c r="M1467" s="2">
        <f>STEP①【データ貼付】!I1466</f>
        <v>0</v>
      </c>
      <c r="N1467" s="2">
        <f>STEP①【データ貼付】!J1466</f>
        <v>0</v>
      </c>
      <c r="O1467" s="2">
        <f>STEP①【データ貼付】!K1466</f>
        <v>0</v>
      </c>
    </row>
    <row r="1468" spans="2:15" x14ac:dyDescent="0.15">
      <c r="B1468" s="2" t="str">
        <f t="shared" si="45"/>
        <v>1</v>
      </c>
      <c r="C1468" s="2" t="str">
        <f>J1468&amp;COUNTIF($J$3:J1468,J1468)</f>
        <v>0721</v>
      </c>
      <c r="D1468" s="51" t="str">
        <f>STEP①【データ貼付】!D1467&amp;STEP①【データ貼付】!E1467</f>
        <v/>
      </c>
      <c r="E1468" s="16">
        <f>STEP①【データ貼付】!G1467+ROW()/1000000</f>
        <v>1.4679999999999999E-3</v>
      </c>
      <c r="F1468" s="2">
        <f t="shared" si="46"/>
        <v>1</v>
      </c>
      <c r="G1468" s="2">
        <f>STEP①【データ貼付】!A1467</f>
        <v>0</v>
      </c>
      <c r="H1468" s="2">
        <f>STEP①【データ貼付】!B1467</f>
        <v>0</v>
      </c>
      <c r="I1468" s="49">
        <f>STEP①【データ貼付】!C1467</f>
        <v>0</v>
      </c>
      <c r="J1468" s="2">
        <f>STEP①【データ貼付】!F1467</f>
        <v>0</v>
      </c>
      <c r="K1468" s="2">
        <f>STEP①【データ貼付】!G1467</f>
        <v>0</v>
      </c>
      <c r="L1468" s="2">
        <f>STEP①【データ貼付】!H1467</f>
        <v>0</v>
      </c>
      <c r="M1468" s="2">
        <f>STEP①【データ貼付】!I1467</f>
        <v>0</v>
      </c>
      <c r="N1468" s="2">
        <f>STEP①【データ貼付】!J1467</f>
        <v>0</v>
      </c>
      <c r="O1468" s="2">
        <f>STEP①【データ貼付】!K1467</f>
        <v>0</v>
      </c>
    </row>
    <row r="1469" spans="2:15" x14ac:dyDescent="0.15">
      <c r="B1469" s="2" t="str">
        <f t="shared" si="45"/>
        <v>1</v>
      </c>
      <c r="C1469" s="2" t="str">
        <f>J1469&amp;COUNTIF($J$3:J1469,J1469)</f>
        <v>0722</v>
      </c>
      <c r="D1469" s="51" t="str">
        <f>STEP①【データ貼付】!D1468&amp;STEP①【データ貼付】!E1468</f>
        <v/>
      </c>
      <c r="E1469" s="16">
        <f>STEP①【データ貼付】!G1468+ROW()/1000000</f>
        <v>1.469E-3</v>
      </c>
      <c r="F1469" s="2">
        <f t="shared" si="46"/>
        <v>1</v>
      </c>
      <c r="G1469" s="2">
        <f>STEP①【データ貼付】!A1468</f>
        <v>0</v>
      </c>
      <c r="H1469" s="2">
        <f>STEP①【データ貼付】!B1468</f>
        <v>0</v>
      </c>
      <c r="I1469" s="49">
        <f>STEP①【データ貼付】!C1468</f>
        <v>0</v>
      </c>
      <c r="J1469" s="2">
        <f>STEP①【データ貼付】!F1468</f>
        <v>0</v>
      </c>
      <c r="K1469" s="2">
        <f>STEP①【データ貼付】!G1468</f>
        <v>0</v>
      </c>
      <c r="L1469" s="2">
        <f>STEP①【データ貼付】!H1468</f>
        <v>0</v>
      </c>
      <c r="M1469" s="2">
        <f>STEP①【データ貼付】!I1468</f>
        <v>0</v>
      </c>
      <c r="N1469" s="2">
        <f>STEP①【データ貼付】!J1468</f>
        <v>0</v>
      </c>
      <c r="O1469" s="2">
        <f>STEP①【データ貼付】!K1468</f>
        <v>0</v>
      </c>
    </row>
    <row r="1470" spans="2:15" x14ac:dyDescent="0.15">
      <c r="B1470" s="2" t="str">
        <f t="shared" si="45"/>
        <v>1</v>
      </c>
      <c r="C1470" s="2" t="str">
        <f>J1470&amp;COUNTIF($J$3:J1470,J1470)</f>
        <v>0723</v>
      </c>
      <c r="D1470" s="51" t="str">
        <f>STEP①【データ貼付】!D1469&amp;STEP①【データ貼付】!E1469</f>
        <v/>
      </c>
      <c r="E1470" s="16">
        <f>STEP①【データ貼付】!G1469+ROW()/1000000</f>
        <v>1.47E-3</v>
      </c>
      <c r="F1470" s="2">
        <f t="shared" si="46"/>
        <v>1</v>
      </c>
      <c r="G1470" s="2">
        <f>STEP①【データ貼付】!A1469</f>
        <v>0</v>
      </c>
      <c r="H1470" s="2">
        <f>STEP①【データ貼付】!B1469</f>
        <v>0</v>
      </c>
      <c r="I1470" s="49">
        <f>STEP①【データ貼付】!C1469</f>
        <v>0</v>
      </c>
      <c r="J1470" s="2">
        <f>STEP①【データ貼付】!F1469</f>
        <v>0</v>
      </c>
      <c r="K1470" s="2">
        <f>STEP①【データ貼付】!G1469</f>
        <v>0</v>
      </c>
      <c r="L1470" s="2">
        <f>STEP①【データ貼付】!H1469</f>
        <v>0</v>
      </c>
      <c r="M1470" s="2">
        <f>STEP①【データ貼付】!I1469</f>
        <v>0</v>
      </c>
      <c r="N1470" s="2">
        <f>STEP①【データ貼付】!J1469</f>
        <v>0</v>
      </c>
      <c r="O1470" s="2">
        <f>STEP①【データ貼付】!K1469</f>
        <v>0</v>
      </c>
    </row>
    <row r="1471" spans="2:15" x14ac:dyDescent="0.15">
      <c r="B1471" s="2" t="str">
        <f t="shared" si="45"/>
        <v>1</v>
      </c>
      <c r="C1471" s="2" t="str">
        <f>J1471&amp;COUNTIF($J$3:J1471,J1471)</f>
        <v>0724</v>
      </c>
      <c r="D1471" s="51" t="str">
        <f>STEP①【データ貼付】!D1470&amp;STEP①【データ貼付】!E1470</f>
        <v/>
      </c>
      <c r="E1471" s="16">
        <f>STEP①【データ貼付】!G1470+ROW()/1000000</f>
        <v>1.4710000000000001E-3</v>
      </c>
      <c r="F1471" s="2">
        <f t="shared" si="46"/>
        <v>1</v>
      </c>
      <c r="G1471" s="2">
        <f>STEP①【データ貼付】!A1470</f>
        <v>0</v>
      </c>
      <c r="H1471" s="2">
        <f>STEP①【データ貼付】!B1470</f>
        <v>0</v>
      </c>
      <c r="I1471" s="49">
        <f>STEP①【データ貼付】!C1470</f>
        <v>0</v>
      </c>
      <c r="J1471" s="2">
        <f>STEP①【データ貼付】!F1470</f>
        <v>0</v>
      </c>
      <c r="K1471" s="2">
        <f>STEP①【データ貼付】!G1470</f>
        <v>0</v>
      </c>
      <c r="L1471" s="2">
        <f>STEP①【データ貼付】!H1470</f>
        <v>0</v>
      </c>
      <c r="M1471" s="2">
        <f>STEP①【データ貼付】!I1470</f>
        <v>0</v>
      </c>
      <c r="N1471" s="2">
        <f>STEP①【データ貼付】!J1470</f>
        <v>0</v>
      </c>
      <c r="O1471" s="2">
        <f>STEP①【データ貼付】!K1470</f>
        <v>0</v>
      </c>
    </row>
    <row r="1472" spans="2:15" x14ac:dyDescent="0.15">
      <c r="B1472" s="2" t="str">
        <f t="shared" si="45"/>
        <v>1</v>
      </c>
      <c r="C1472" s="2" t="str">
        <f>J1472&amp;COUNTIF($J$3:J1472,J1472)</f>
        <v>0725</v>
      </c>
      <c r="D1472" s="51" t="str">
        <f>STEP①【データ貼付】!D1471&amp;STEP①【データ貼付】!E1471</f>
        <v/>
      </c>
      <c r="E1472" s="16">
        <f>STEP①【データ貼付】!G1471+ROW()/1000000</f>
        <v>1.472E-3</v>
      </c>
      <c r="F1472" s="2">
        <f t="shared" si="46"/>
        <v>1</v>
      </c>
      <c r="G1472" s="2">
        <f>STEP①【データ貼付】!A1471</f>
        <v>0</v>
      </c>
      <c r="H1472" s="2">
        <f>STEP①【データ貼付】!B1471</f>
        <v>0</v>
      </c>
      <c r="I1472" s="49">
        <f>STEP①【データ貼付】!C1471</f>
        <v>0</v>
      </c>
      <c r="J1472" s="2">
        <f>STEP①【データ貼付】!F1471</f>
        <v>0</v>
      </c>
      <c r="K1472" s="2">
        <f>STEP①【データ貼付】!G1471</f>
        <v>0</v>
      </c>
      <c r="L1472" s="2">
        <f>STEP①【データ貼付】!H1471</f>
        <v>0</v>
      </c>
      <c r="M1472" s="2">
        <f>STEP①【データ貼付】!I1471</f>
        <v>0</v>
      </c>
      <c r="N1472" s="2">
        <f>STEP①【データ貼付】!J1471</f>
        <v>0</v>
      </c>
      <c r="O1472" s="2">
        <f>STEP①【データ貼付】!K1471</f>
        <v>0</v>
      </c>
    </row>
    <row r="1473" spans="2:15" x14ac:dyDescent="0.15">
      <c r="B1473" s="2" t="str">
        <f t="shared" si="45"/>
        <v>1</v>
      </c>
      <c r="C1473" s="2" t="str">
        <f>J1473&amp;COUNTIF($J$3:J1473,J1473)</f>
        <v>0726</v>
      </c>
      <c r="D1473" s="51" t="str">
        <f>STEP①【データ貼付】!D1472&amp;STEP①【データ貼付】!E1472</f>
        <v/>
      </c>
      <c r="E1473" s="16">
        <f>STEP①【データ貼付】!G1472+ROW()/1000000</f>
        <v>1.4729999999999999E-3</v>
      </c>
      <c r="F1473" s="2">
        <f t="shared" si="46"/>
        <v>1</v>
      </c>
      <c r="G1473" s="2">
        <f>STEP①【データ貼付】!A1472</f>
        <v>0</v>
      </c>
      <c r="H1473" s="2">
        <f>STEP①【データ貼付】!B1472</f>
        <v>0</v>
      </c>
      <c r="I1473" s="49">
        <f>STEP①【データ貼付】!C1472</f>
        <v>0</v>
      </c>
      <c r="J1473" s="2">
        <f>STEP①【データ貼付】!F1472</f>
        <v>0</v>
      </c>
      <c r="K1473" s="2">
        <f>STEP①【データ貼付】!G1472</f>
        <v>0</v>
      </c>
      <c r="L1473" s="2">
        <f>STEP①【データ貼付】!H1472</f>
        <v>0</v>
      </c>
      <c r="M1473" s="2">
        <f>STEP①【データ貼付】!I1472</f>
        <v>0</v>
      </c>
      <c r="N1473" s="2">
        <f>STEP①【データ貼付】!J1472</f>
        <v>0</v>
      </c>
      <c r="O1473" s="2">
        <f>STEP①【データ貼付】!K1472</f>
        <v>0</v>
      </c>
    </row>
    <row r="1474" spans="2:15" x14ac:dyDescent="0.15">
      <c r="B1474" s="2" t="str">
        <f t="shared" si="45"/>
        <v>1</v>
      </c>
      <c r="C1474" s="2" t="str">
        <f>J1474&amp;COUNTIF($J$3:J1474,J1474)</f>
        <v>0727</v>
      </c>
      <c r="D1474" s="51" t="str">
        <f>STEP①【データ貼付】!D1473&amp;STEP①【データ貼付】!E1473</f>
        <v/>
      </c>
      <c r="E1474" s="16">
        <f>STEP①【データ貼付】!G1473+ROW()/1000000</f>
        <v>1.474E-3</v>
      </c>
      <c r="F1474" s="2">
        <f t="shared" si="46"/>
        <v>1</v>
      </c>
      <c r="G1474" s="2">
        <f>STEP①【データ貼付】!A1473</f>
        <v>0</v>
      </c>
      <c r="H1474" s="2">
        <f>STEP①【データ貼付】!B1473</f>
        <v>0</v>
      </c>
      <c r="I1474" s="49">
        <f>STEP①【データ貼付】!C1473</f>
        <v>0</v>
      </c>
      <c r="J1474" s="2">
        <f>STEP①【データ貼付】!F1473</f>
        <v>0</v>
      </c>
      <c r="K1474" s="2">
        <f>STEP①【データ貼付】!G1473</f>
        <v>0</v>
      </c>
      <c r="L1474" s="2">
        <f>STEP①【データ貼付】!H1473</f>
        <v>0</v>
      </c>
      <c r="M1474" s="2">
        <f>STEP①【データ貼付】!I1473</f>
        <v>0</v>
      </c>
      <c r="N1474" s="2">
        <f>STEP①【データ貼付】!J1473</f>
        <v>0</v>
      </c>
      <c r="O1474" s="2">
        <f>STEP①【データ貼付】!K1473</f>
        <v>0</v>
      </c>
    </row>
    <row r="1475" spans="2:15" x14ac:dyDescent="0.15">
      <c r="B1475" s="2" t="str">
        <f t="shared" si="45"/>
        <v>1</v>
      </c>
      <c r="C1475" s="2" t="str">
        <f>J1475&amp;COUNTIF($J$3:J1475,J1475)</f>
        <v>0728</v>
      </c>
      <c r="D1475" s="51" t="str">
        <f>STEP①【データ貼付】!D1474&amp;STEP①【データ貼付】!E1474</f>
        <v/>
      </c>
      <c r="E1475" s="16">
        <f>STEP①【データ貼付】!G1474+ROW()/1000000</f>
        <v>1.475E-3</v>
      </c>
      <c r="F1475" s="2">
        <f t="shared" si="46"/>
        <v>1</v>
      </c>
      <c r="G1475" s="2">
        <f>STEP①【データ貼付】!A1474</f>
        <v>0</v>
      </c>
      <c r="H1475" s="2">
        <f>STEP①【データ貼付】!B1474</f>
        <v>0</v>
      </c>
      <c r="I1475" s="49">
        <f>STEP①【データ貼付】!C1474</f>
        <v>0</v>
      </c>
      <c r="J1475" s="2">
        <f>STEP①【データ貼付】!F1474</f>
        <v>0</v>
      </c>
      <c r="K1475" s="2">
        <f>STEP①【データ貼付】!G1474</f>
        <v>0</v>
      </c>
      <c r="L1475" s="2">
        <f>STEP①【データ貼付】!H1474</f>
        <v>0</v>
      </c>
      <c r="M1475" s="2">
        <f>STEP①【データ貼付】!I1474</f>
        <v>0</v>
      </c>
      <c r="N1475" s="2">
        <f>STEP①【データ貼付】!J1474</f>
        <v>0</v>
      </c>
      <c r="O1475" s="2">
        <f>STEP①【データ貼付】!K1474</f>
        <v>0</v>
      </c>
    </row>
    <row r="1476" spans="2:15" x14ac:dyDescent="0.15">
      <c r="B1476" s="2" t="str">
        <f t="shared" ref="B1476:B1539" si="47">D1476&amp;F1476</f>
        <v>1</v>
      </c>
      <c r="C1476" s="2" t="str">
        <f>J1476&amp;COUNTIF($J$3:J1476,J1476)</f>
        <v>0729</v>
      </c>
      <c r="D1476" s="51" t="str">
        <f>STEP①【データ貼付】!D1475&amp;STEP①【データ貼付】!E1475</f>
        <v/>
      </c>
      <c r="E1476" s="16">
        <f>STEP①【データ貼付】!G1475+ROW()/1000000</f>
        <v>1.4760000000000001E-3</v>
      </c>
      <c r="F1476" s="2">
        <f t="shared" ref="F1476:F1539" si="48">SUMPRODUCT(($D$3:$D$685=D1476)*($E$3:$E$685&gt;E1476))+1</f>
        <v>1</v>
      </c>
      <c r="G1476" s="2">
        <f>STEP①【データ貼付】!A1475</f>
        <v>0</v>
      </c>
      <c r="H1476" s="2">
        <f>STEP①【データ貼付】!B1475</f>
        <v>0</v>
      </c>
      <c r="I1476" s="49">
        <f>STEP①【データ貼付】!C1475</f>
        <v>0</v>
      </c>
      <c r="J1476" s="2">
        <f>STEP①【データ貼付】!F1475</f>
        <v>0</v>
      </c>
      <c r="K1476" s="2">
        <f>STEP①【データ貼付】!G1475</f>
        <v>0</v>
      </c>
      <c r="L1476" s="2">
        <f>STEP①【データ貼付】!H1475</f>
        <v>0</v>
      </c>
      <c r="M1476" s="2">
        <f>STEP①【データ貼付】!I1475</f>
        <v>0</v>
      </c>
      <c r="N1476" s="2">
        <f>STEP①【データ貼付】!J1475</f>
        <v>0</v>
      </c>
      <c r="O1476" s="2">
        <f>STEP①【データ貼付】!K1475</f>
        <v>0</v>
      </c>
    </row>
    <row r="1477" spans="2:15" x14ac:dyDescent="0.15">
      <c r="B1477" s="2" t="str">
        <f t="shared" si="47"/>
        <v>1</v>
      </c>
      <c r="C1477" s="2" t="str">
        <f>J1477&amp;COUNTIF($J$3:J1477,J1477)</f>
        <v>0730</v>
      </c>
      <c r="D1477" s="51" t="str">
        <f>STEP①【データ貼付】!D1476&amp;STEP①【データ貼付】!E1476</f>
        <v/>
      </c>
      <c r="E1477" s="16">
        <f>STEP①【データ貼付】!G1476+ROW()/1000000</f>
        <v>1.477E-3</v>
      </c>
      <c r="F1477" s="2">
        <f t="shared" si="48"/>
        <v>1</v>
      </c>
      <c r="G1477" s="2">
        <f>STEP①【データ貼付】!A1476</f>
        <v>0</v>
      </c>
      <c r="H1477" s="2">
        <f>STEP①【データ貼付】!B1476</f>
        <v>0</v>
      </c>
      <c r="I1477" s="49">
        <f>STEP①【データ貼付】!C1476</f>
        <v>0</v>
      </c>
      <c r="J1477" s="2">
        <f>STEP①【データ貼付】!F1476</f>
        <v>0</v>
      </c>
      <c r="K1477" s="2">
        <f>STEP①【データ貼付】!G1476</f>
        <v>0</v>
      </c>
      <c r="L1477" s="2">
        <f>STEP①【データ貼付】!H1476</f>
        <v>0</v>
      </c>
      <c r="M1477" s="2">
        <f>STEP①【データ貼付】!I1476</f>
        <v>0</v>
      </c>
      <c r="N1477" s="2">
        <f>STEP①【データ貼付】!J1476</f>
        <v>0</v>
      </c>
      <c r="O1477" s="2">
        <f>STEP①【データ貼付】!K1476</f>
        <v>0</v>
      </c>
    </row>
    <row r="1478" spans="2:15" x14ac:dyDescent="0.15">
      <c r="B1478" s="2" t="str">
        <f t="shared" si="47"/>
        <v>1</v>
      </c>
      <c r="C1478" s="2" t="str">
        <f>J1478&amp;COUNTIF($J$3:J1478,J1478)</f>
        <v>0731</v>
      </c>
      <c r="D1478" s="51" t="str">
        <f>STEP①【データ貼付】!D1477&amp;STEP①【データ貼付】!E1477</f>
        <v/>
      </c>
      <c r="E1478" s="16">
        <f>STEP①【データ貼付】!G1477+ROW()/1000000</f>
        <v>1.4779999999999999E-3</v>
      </c>
      <c r="F1478" s="2">
        <f t="shared" si="48"/>
        <v>1</v>
      </c>
      <c r="G1478" s="2">
        <f>STEP①【データ貼付】!A1477</f>
        <v>0</v>
      </c>
      <c r="H1478" s="2">
        <f>STEP①【データ貼付】!B1477</f>
        <v>0</v>
      </c>
      <c r="I1478" s="49">
        <f>STEP①【データ貼付】!C1477</f>
        <v>0</v>
      </c>
      <c r="J1478" s="2">
        <f>STEP①【データ貼付】!F1477</f>
        <v>0</v>
      </c>
      <c r="K1478" s="2">
        <f>STEP①【データ貼付】!G1477</f>
        <v>0</v>
      </c>
      <c r="L1478" s="2">
        <f>STEP①【データ貼付】!H1477</f>
        <v>0</v>
      </c>
      <c r="M1478" s="2">
        <f>STEP①【データ貼付】!I1477</f>
        <v>0</v>
      </c>
      <c r="N1478" s="2">
        <f>STEP①【データ貼付】!J1477</f>
        <v>0</v>
      </c>
      <c r="O1478" s="2">
        <f>STEP①【データ貼付】!K1477</f>
        <v>0</v>
      </c>
    </row>
    <row r="1479" spans="2:15" x14ac:dyDescent="0.15">
      <c r="B1479" s="2" t="str">
        <f t="shared" si="47"/>
        <v>1</v>
      </c>
      <c r="C1479" s="2" t="str">
        <f>J1479&amp;COUNTIF($J$3:J1479,J1479)</f>
        <v>0732</v>
      </c>
      <c r="D1479" s="51" t="str">
        <f>STEP①【データ貼付】!D1478&amp;STEP①【データ貼付】!E1478</f>
        <v/>
      </c>
      <c r="E1479" s="16">
        <f>STEP①【データ貼付】!G1478+ROW()/1000000</f>
        <v>1.4790000000000001E-3</v>
      </c>
      <c r="F1479" s="2">
        <f t="shared" si="48"/>
        <v>1</v>
      </c>
      <c r="G1479" s="2">
        <f>STEP①【データ貼付】!A1478</f>
        <v>0</v>
      </c>
      <c r="H1479" s="2">
        <f>STEP①【データ貼付】!B1478</f>
        <v>0</v>
      </c>
      <c r="I1479" s="49">
        <f>STEP①【データ貼付】!C1478</f>
        <v>0</v>
      </c>
      <c r="J1479" s="2">
        <f>STEP①【データ貼付】!F1478</f>
        <v>0</v>
      </c>
      <c r="K1479" s="2">
        <f>STEP①【データ貼付】!G1478</f>
        <v>0</v>
      </c>
      <c r="L1479" s="2">
        <f>STEP①【データ貼付】!H1478</f>
        <v>0</v>
      </c>
      <c r="M1479" s="2">
        <f>STEP①【データ貼付】!I1478</f>
        <v>0</v>
      </c>
      <c r="N1479" s="2">
        <f>STEP①【データ貼付】!J1478</f>
        <v>0</v>
      </c>
      <c r="O1479" s="2">
        <f>STEP①【データ貼付】!K1478</f>
        <v>0</v>
      </c>
    </row>
    <row r="1480" spans="2:15" x14ac:dyDescent="0.15">
      <c r="B1480" s="2" t="str">
        <f t="shared" si="47"/>
        <v>1</v>
      </c>
      <c r="C1480" s="2" t="str">
        <f>J1480&amp;COUNTIF($J$3:J1480,J1480)</f>
        <v>0733</v>
      </c>
      <c r="D1480" s="51" t="str">
        <f>STEP①【データ貼付】!D1479&amp;STEP①【データ貼付】!E1479</f>
        <v/>
      </c>
      <c r="E1480" s="16">
        <f>STEP①【データ貼付】!G1479+ROW()/1000000</f>
        <v>1.48E-3</v>
      </c>
      <c r="F1480" s="2">
        <f t="shared" si="48"/>
        <v>1</v>
      </c>
      <c r="G1480" s="2">
        <f>STEP①【データ貼付】!A1479</f>
        <v>0</v>
      </c>
      <c r="H1480" s="2">
        <f>STEP①【データ貼付】!B1479</f>
        <v>0</v>
      </c>
      <c r="I1480" s="49">
        <f>STEP①【データ貼付】!C1479</f>
        <v>0</v>
      </c>
      <c r="J1480" s="2">
        <f>STEP①【データ貼付】!F1479</f>
        <v>0</v>
      </c>
      <c r="K1480" s="2">
        <f>STEP①【データ貼付】!G1479</f>
        <v>0</v>
      </c>
      <c r="L1480" s="2">
        <f>STEP①【データ貼付】!H1479</f>
        <v>0</v>
      </c>
      <c r="M1480" s="2">
        <f>STEP①【データ貼付】!I1479</f>
        <v>0</v>
      </c>
      <c r="N1480" s="2">
        <f>STEP①【データ貼付】!J1479</f>
        <v>0</v>
      </c>
      <c r="O1480" s="2">
        <f>STEP①【データ貼付】!K1479</f>
        <v>0</v>
      </c>
    </row>
    <row r="1481" spans="2:15" x14ac:dyDescent="0.15">
      <c r="B1481" s="2" t="str">
        <f t="shared" si="47"/>
        <v>1</v>
      </c>
      <c r="C1481" s="2" t="str">
        <f>J1481&amp;COUNTIF($J$3:J1481,J1481)</f>
        <v>0734</v>
      </c>
      <c r="D1481" s="51" t="str">
        <f>STEP①【データ貼付】!D1480&amp;STEP①【データ貼付】!E1480</f>
        <v/>
      </c>
      <c r="E1481" s="16">
        <f>STEP①【データ貼付】!G1480+ROW()/1000000</f>
        <v>1.4809999999999999E-3</v>
      </c>
      <c r="F1481" s="2">
        <f t="shared" si="48"/>
        <v>1</v>
      </c>
      <c r="G1481" s="2">
        <f>STEP①【データ貼付】!A1480</f>
        <v>0</v>
      </c>
      <c r="H1481" s="2">
        <f>STEP①【データ貼付】!B1480</f>
        <v>0</v>
      </c>
      <c r="I1481" s="49">
        <f>STEP①【データ貼付】!C1480</f>
        <v>0</v>
      </c>
      <c r="J1481" s="2">
        <f>STEP①【データ貼付】!F1480</f>
        <v>0</v>
      </c>
      <c r="K1481" s="2">
        <f>STEP①【データ貼付】!G1480</f>
        <v>0</v>
      </c>
      <c r="L1481" s="2">
        <f>STEP①【データ貼付】!H1480</f>
        <v>0</v>
      </c>
      <c r="M1481" s="2">
        <f>STEP①【データ貼付】!I1480</f>
        <v>0</v>
      </c>
      <c r="N1481" s="2">
        <f>STEP①【データ貼付】!J1480</f>
        <v>0</v>
      </c>
      <c r="O1481" s="2">
        <f>STEP①【データ貼付】!K1480</f>
        <v>0</v>
      </c>
    </row>
    <row r="1482" spans="2:15" x14ac:dyDescent="0.15">
      <c r="B1482" s="2" t="str">
        <f t="shared" si="47"/>
        <v>1</v>
      </c>
      <c r="C1482" s="2" t="str">
        <f>J1482&amp;COUNTIF($J$3:J1482,J1482)</f>
        <v>0735</v>
      </c>
      <c r="D1482" s="51" t="str">
        <f>STEP①【データ貼付】!D1481&amp;STEP①【データ貼付】!E1481</f>
        <v/>
      </c>
      <c r="E1482" s="16">
        <f>STEP①【データ貼付】!G1481+ROW()/1000000</f>
        <v>1.482E-3</v>
      </c>
      <c r="F1482" s="2">
        <f t="shared" si="48"/>
        <v>1</v>
      </c>
      <c r="G1482" s="2">
        <f>STEP①【データ貼付】!A1481</f>
        <v>0</v>
      </c>
      <c r="H1482" s="2">
        <f>STEP①【データ貼付】!B1481</f>
        <v>0</v>
      </c>
      <c r="I1482" s="49">
        <f>STEP①【データ貼付】!C1481</f>
        <v>0</v>
      </c>
      <c r="J1482" s="2">
        <f>STEP①【データ貼付】!F1481</f>
        <v>0</v>
      </c>
      <c r="K1482" s="2">
        <f>STEP①【データ貼付】!G1481</f>
        <v>0</v>
      </c>
      <c r="L1482" s="2">
        <f>STEP①【データ貼付】!H1481</f>
        <v>0</v>
      </c>
      <c r="M1482" s="2">
        <f>STEP①【データ貼付】!I1481</f>
        <v>0</v>
      </c>
      <c r="N1482" s="2">
        <f>STEP①【データ貼付】!J1481</f>
        <v>0</v>
      </c>
      <c r="O1482" s="2">
        <f>STEP①【データ貼付】!K1481</f>
        <v>0</v>
      </c>
    </row>
    <row r="1483" spans="2:15" x14ac:dyDescent="0.15">
      <c r="B1483" s="2" t="str">
        <f t="shared" si="47"/>
        <v>1</v>
      </c>
      <c r="C1483" s="2" t="str">
        <f>J1483&amp;COUNTIF($J$3:J1483,J1483)</f>
        <v>0736</v>
      </c>
      <c r="D1483" s="51" t="str">
        <f>STEP①【データ貼付】!D1482&amp;STEP①【データ貼付】!E1482</f>
        <v/>
      </c>
      <c r="E1483" s="16">
        <f>STEP①【データ貼付】!G1482+ROW()/1000000</f>
        <v>1.4829999999999999E-3</v>
      </c>
      <c r="F1483" s="2">
        <f t="shared" si="48"/>
        <v>1</v>
      </c>
      <c r="G1483" s="2">
        <f>STEP①【データ貼付】!A1482</f>
        <v>0</v>
      </c>
      <c r="H1483" s="2">
        <f>STEP①【データ貼付】!B1482</f>
        <v>0</v>
      </c>
      <c r="I1483" s="49">
        <f>STEP①【データ貼付】!C1482</f>
        <v>0</v>
      </c>
      <c r="J1483" s="2">
        <f>STEP①【データ貼付】!F1482</f>
        <v>0</v>
      </c>
      <c r="K1483" s="2">
        <f>STEP①【データ貼付】!G1482</f>
        <v>0</v>
      </c>
      <c r="L1483" s="2">
        <f>STEP①【データ貼付】!H1482</f>
        <v>0</v>
      </c>
      <c r="M1483" s="2">
        <f>STEP①【データ貼付】!I1482</f>
        <v>0</v>
      </c>
      <c r="N1483" s="2">
        <f>STEP①【データ貼付】!J1482</f>
        <v>0</v>
      </c>
      <c r="O1483" s="2">
        <f>STEP①【データ貼付】!K1482</f>
        <v>0</v>
      </c>
    </row>
    <row r="1484" spans="2:15" x14ac:dyDescent="0.15">
      <c r="B1484" s="2" t="str">
        <f t="shared" si="47"/>
        <v>1</v>
      </c>
      <c r="C1484" s="2" t="str">
        <f>J1484&amp;COUNTIF($J$3:J1484,J1484)</f>
        <v>0737</v>
      </c>
      <c r="D1484" s="51" t="str">
        <f>STEP①【データ貼付】!D1483&amp;STEP①【データ貼付】!E1483</f>
        <v/>
      </c>
      <c r="E1484" s="16">
        <f>STEP①【データ貼付】!G1483+ROW()/1000000</f>
        <v>1.4840000000000001E-3</v>
      </c>
      <c r="F1484" s="2">
        <f t="shared" si="48"/>
        <v>1</v>
      </c>
      <c r="G1484" s="2">
        <f>STEP①【データ貼付】!A1483</f>
        <v>0</v>
      </c>
      <c r="H1484" s="2">
        <f>STEP①【データ貼付】!B1483</f>
        <v>0</v>
      </c>
      <c r="I1484" s="49">
        <f>STEP①【データ貼付】!C1483</f>
        <v>0</v>
      </c>
      <c r="J1484" s="2">
        <f>STEP①【データ貼付】!F1483</f>
        <v>0</v>
      </c>
      <c r="K1484" s="2">
        <f>STEP①【データ貼付】!G1483</f>
        <v>0</v>
      </c>
      <c r="L1484" s="2">
        <f>STEP①【データ貼付】!H1483</f>
        <v>0</v>
      </c>
      <c r="M1484" s="2">
        <f>STEP①【データ貼付】!I1483</f>
        <v>0</v>
      </c>
      <c r="N1484" s="2">
        <f>STEP①【データ貼付】!J1483</f>
        <v>0</v>
      </c>
      <c r="O1484" s="2">
        <f>STEP①【データ貼付】!K1483</f>
        <v>0</v>
      </c>
    </row>
    <row r="1485" spans="2:15" x14ac:dyDescent="0.15">
      <c r="B1485" s="2" t="str">
        <f t="shared" si="47"/>
        <v>1</v>
      </c>
      <c r="C1485" s="2" t="str">
        <f>J1485&amp;COUNTIF($J$3:J1485,J1485)</f>
        <v>0738</v>
      </c>
      <c r="D1485" s="51" t="str">
        <f>STEP①【データ貼付】!D1484&amp;STEP①【データ貼付】!E1484</f>
        <v/>
      </c>
      <c r="E1485" s="16">
        <f>STEP①【データ貼付】!G1484+ROW()/1000000</f>
        <v>1.485E-3</v>
      </c>
      <c r="F1485" s="2">
        <f t="shared" si="48"/>
        <v>1</v>
      </c>
      <c r="G1485" s="2">
        <f>STEP①【データ貼付】!A1484</f>
        <v>0</v>
      </c>
      <c r="H1485" s="2">
        <f>STEP①【データ貼付】!B1484</f>
        <v>0</v>
      </c>
      <c r="I1485" s="49">
        <f>STEP①【データ貼付】!C1484</f>
        <v>0</v>
      </c>
      <c r="J1485" s="2">
        <f>STEP①【データ貼付】!F1484</f>
        <v>0</v>
      </c>
      <c r="K1485" s="2">
        <f>STEP①【データ貼付】!G1484</f>
        <v>0</v>
      </c>
      <c r="L1485" s="2">
        <f>STEP①【データ貼付】!H1484</f>
        <v>0</v>
      </c>
      <c r="M1485" s="2">
        <f>STEP①【データ貼付】!I1484</f>
        <v>0</v>
      </c>
      <c r="N1485" s="2">
        <f>STEP①【データ貼付】!J1484</f>
        <v>0</v>
      </c>
      <c r="O1485" s="2">
        <f>STEP①【データ貼付】!K1484</f>
        <v>0</v>
      </c>
    </row>
    <row r="1486" spans="2:15" x14ac:dyDescent="0.15">
      <c r="B1486" s="2" t="str">
        <f t="shared" si="47"/>
        <v>1</v>
      </c>
      <c r="C1486" s="2" t="str">
        <f>J1486&amp;COUNTIF($J$3:J1486,J1486)</f>
        <v>0739</v>
      </c>
      <c r="D1486" s="51" t="str">
        <f>STEP①【データ貼付】!D1485&amp;STEP①【データ貼付】!E1485</f>
        <v/>
      </c>
      <c r="E1486" s="16">
        <f>STEP①【データ貼付】!G1485+ROW()/1000000</f>
        <v>1.4859999999999999E-3</v>
      </c>
      <c r="F1486" s="2">
        <f t="shared" si="48"/>
        <v>1</v>
      </c>
      <c r="G1486" s="2">
        <f>STEP①【データ貼付】!A1485</f>
        <v>0</v>
      </c>
      <c r="H1486" s="2">
        <f>STEP①【データ貼付】!B1485</f>
        <v>0</v>
      </c>
      <c r="I1486" s="49">
        <f>STEP①【データ貼付】!C1485</f>
        <v>0</v>
      </c>
      <c r="J1486" s="2">
        <f>STEP①【データ貼付】!F1485</f>
        <v>0</v>
      </c>
      <c r="K1486" s="2">
        <f>STEP①【データ貼付】!G1485</f>
        <v>0</v>
      </c>
      <c r="L1486" s="2">
        <f>STEP①【データ貼付】!H1485</f>
        <v>0</v>
      </c>
      <c r="M1486" s="2">
        <f>STEP①【データ貼付】!I1485</f>
        <v>0</v>
      </c>
      <c r="N1486" s="2">
        <f>STEP①【データ貼付】!J1485</f>
        <v>0</v>
      </c>
      <c r="O1486" s="2">
        <f>STEP①【データ貼付】!K1485</f>
        <v>0</v>
      </c>
    </row>
    <row r="1487" spans="2:15" x14ac:dyDescent="0.15">
      <c r="B1487" s="2" t="str">
        <f t="shared" si="47"/>
        <v>1</v>
      </c>
      <c r="C1487" s="2" t="str">
        <f>J1487&amp;COUNTIF($J$3:J1487,J1487)</f>
        <v>0740</v>
      </c>
      <c r="D1487" s="51" t="str">
        <f>STEP①【データ貼付】!D1486&amp;STEP①【データ貼付】!E1486</f>
        <v/>
      </c>
      <c r="E1487" s="16">
        <f>STEP①【データ貼付】!G1486+ROW()/1000000</f>
        <v>1.487E-3</v>
      </c>
      <c r="F1487" s="2">
        <f t="shared" si="48"/>
        <v>1</v>
      </c>
      <c r="G1487" s="2">
        <f>STEP①【データ貼付】!A1486</f>
        <v>0</v>
      </c>
      <c r="H1487" s="2">
        <f>STEP①【データ貼付】!B1486</f>
        <v>0</v>
      </c>
      <c r="I1487" s="49">
        <f>STEP①【データ貼付】!C1486</f>
        <v>0</v>
      </c>
      <c r="J1487" s="2">
        <f>STEP①【データ貼付】!F1486</f>
        <v>0</v>
      </c>
      <c r="K1487" s="2">
        <f>STEP①【データ貼付】!G1486</f>
        <v>0</v>
      </c>
      <c r="L1487" s="2">
        <f>STEP①【データ貼付】!H1486</f>
        <v>0</v>
      </c>
      <c r="M1487" s="2">
        <f>STEP①【データ貼付】!I1486</f>
        <v>0</v>
      </c>
      <c r="N1487" s="2">
        <f>STEP①【データ貼付】!J1486</f>
        <v>0</v>
      </c>
      <c r="O1487" s="2">
        <f>STEP①【データ貼付】!K1486</f>
        <v>0</v>
      </c>
    </row>
    <row r="1488" spans="2:15" x14ac:dyDescent="0.15">
      <c r="B1488" s="2" t="str">
        <f t="shared" si="47"/>
        <v>1</v>
      </c>
      <c r="C1488" s="2" t="str">
        <f>J1488&amp;COUNTIF($J$3:J1488,J1488)</f>
        <v>0741</v>
      </c>
      <c r="D1488" s="51" t="str">
        <f>STEP①【データ貼付】!D1487&amp;STEP①【データ貼付】!E1487</f>
        <v/>
      </c>
      <c r="E1488" s="16">
        <f>STEP①【データ貼付】!G1487+ROW()/1000000</f>
        <v>1.488E-3</v>
      </c>
      <c r="F1488" s="2">
        <f t="shared" si="48"/>
        <v>1</v>
      </c>
      <c r="G1488" s="2">
        <f>STEP①【データ貼付】!A1487</f>
        <v>0</v>
      </c>
      <c r="H1488" s="2">
        <f>STEP①【データ貼付】!B1487</f>
        <v>0</v>
      </c>
      <c r="I1488" s="49">
        <f>STEP①【データ貼付】!C1487</f>
        <v>0</v>
      </c>
      <c r="J1488" s="2">
        <f>STEP①【データ貼付】!F1487</f>
        <v>0</v>
      </c>
      <c r="K1488" s="2">
        <f>STEP①【データ貼付】!G1487</f>
        <v>0</v>
      </c>
      <c r="L1488" s="2">
        <f>STEP①【データ貼付】!H1487</f>
        <v>0</v>
      </c>
      <c r="M1488" s="2">
        <f>STEP①【データ貼付】!I1487</f>
        <v>0</v>
      </c>
      <c r="N1488" s="2">
        <f>STEP①【データ貼付】!J1487</f>
        <v>0</v>
      </c>
      <c r="O1488" s="2">
        <f>STEP①【データ貼付】!K1487</f>
        <v>0</v>
      </c>
    </row>
    <row r="1489" spans="2:15" x14ac:dyDescent="0.15">
      <c r="B1489" s="2" t="str">
        <f t="shared" si="47"/>
        <v>1</v>
      </c>
      <c r="C1489" s="2" t="str">
        <f>J1489&amp;COUNTIF($J$3:J1489,J1489)</f>
        <v>0742</v>
      </c>
      <c r="D1489" s="51" t="str">
        <f>STEP①【データ貼付】!D1488&amp;STEP①【データ貼付】!E1488</f>
        <v/>
      </c>
      <c r="E1489" s="16">
        <f>STEP①【データ貼付】!G1488+ROW()/1000000</f>
        <v>1.4890000000000001E-3</v>
      </c>
      <c r="F1489" s="2">
        <f t="shared" si="48"/>
        <v>1</v>
      </c>
      <c r="G1489" s="2">
        <f>STEP①【データ貼付】!A1488</f>
        <v>0</v>
      </c>
      <c r="H1489" s="2">
        <f>STEP①【データ貼付】!B1488</f>
        <v>0</v>
      </c>
      <c r="I1489" s="49">
        <f>STEP①【データ貼付】!C1488</f>
        <v>0</v>
      </c>
      <c r="J1489" s="2">
        <f>STEP①【データ貼付】!F1488</f>
        <v>0</v>
      </c>
      <c r="K1489" s="2">
        <f>STEP①【データ貼付】!G1488</f>
        <v>0</v>
      </c>
      <c r="L1489" s="2">
        <f>STEP①【データ貼付】!H1488</f>
        <v>0</v>
      </c>
      <c r="M1489" s="2">
        <f>STEP①【データ貼付】!I1488</f>
        <v>0</v>
      </c>
      <c r="N1489" s="2">
        <f>STEP①【データ貼付】!J1488</f>
        <v>0</v>
      </c>
      <c r="O1489" s="2">
        <f>STEP①【データ貼付】!K1488</f>
        <v>0</v>
      </c>
    </row>
    <row r="1490" spans="2:15" x14ac:dyDescent="0.15">
      <c r="B1490" s="2" t="str">
        <f t="shared" si="47"/>
        <v>1</v>
      </c>
      <c r="C1490" s="2" t="str">
        <f>J1490&amp;COUNTIF($J$3:J1490,J1490)</f>
        <v>0743</v>
      </c>
      <c r="D1490" s="51" t="str">
        <f>STEP①【データ貼付】!D1489&amp;STEP①【データ貼付】!E1489</f>
        <v/>
      </c>
      <c r="E1490" s="16">
        <f>STEP①【データ貼付】!G1489+ROW()/1000000</f>
        <v>1.49E-3</v>
      </c>
      <c r="F1490" s="2">
        <f t="shared" si="48"/>
        <v>1</v>
      </c>
      <c r="G1490" s="2">
        <f>STEP①【データ貼付】!A1489</f>
        <v>0</v>
      </c>
      <c r="H1490" s="2">
        <f>STEP①【データ貼付】!B1489</f>
        <v>0</v>
      </c>
      <c r="I1490" s="49">
        <f>STEP①【データ貼付】!C1489</f>
        <v>0</v>
      </c>
      <c r="J1490" s="2">
        <f>STEP①【データ貼付】!F1489</f>
        <v>0</v>
      </c>
      <c r="K1490" s="2">
        <f>STEP①【データ貼付】!G1489</f>
        <v>0</v>
      </c>
      <c r="L1490" s="2">
        <f>STEP①【データ貼付】!H1489</f>
        <v>0</v>
      </c>
      <c r="M1490" s="2">
        <f>STEP①【データ貼付】!I1489</f>
        <v>0</v>
      </c>
      <c r="N1490" s="2">
        <f>STEP①【データ貼付】!J1489</f>
        <v>0</v>
      </c>
      <c r="O1490" s="2">
        <f>STEP①【データ貼付】!K1489</f>
        <v>0</v>
      </c>
    </row>
    <row r="1491" spans="2:15" x14ac:dyDescent="0.15">
      <c r="B1491" s="2" t="str">
        <f t="shared" si="47"/>
        <v>1</v>
      </c>
      <c r="C1491" s="2" t="str">
        <f>J1491&amp;COUNTIF($J$3:J1491,J1491)</f>
        <v>0744</v>
      </c>
      <c r="D1491" s="51" t="str">
        <f>STEP①【データ貼付】!D1490&amp;STEP①【データ貼付】!E1490</f>
        <v/>
      </c>
      <c r="E1491" s="16">
        <f>STEP①【データ貼付】!G1490+ROW()/1000000</f>
        <v>1.4909999999999999E-3</v>
      </c>
      <c r="F1491" s="2">
        <f t="shared" si="48"/>
        <v>1</v>
      </c>
      <c r="G1491" s="2">
        <f>STEP①【データ貼付】!A1490</f>
        <v>0</v>
      </c>
      <c r="H1491" s="2">
        <f>STEP①【データ貼付】!B1490</f>
        <v>0</v>
      </c>
      <c r="I1491" s="49">
        <f>STEP①【データ貼付】!C1490</f>
        <v>0</v>
      </c>
      <c r="J1491" s="2">
        <f>STEP①【データ貼付】!F1490</f>
        <v>0</v>
      </c>
      <c r="K1491" s="2">
        <f>STEP①【データ貼付】!G1490</f>
        <v>0</v>
      </c>
      <c r="L1491" s="2">
        <f>STEP①【データ貼付】!H1490</f>
        <v>0</v>
      </c>
      <c r="M1491" s="2">
        <f>STEP①【データ貼付】!I1490</f>
        <v>0</v>
      </c>
      <c r="N1491" s="2">
        <f>STEP①【データ貼付】!J1490</f>
        <v>0</v>
      </c>
      <c r="O1491" s="2">
        <f>STEP①【データ貼付】!K1490</f>
        <v>0</v>
      </c>
    </row>
    <row r="1492" spans="2:15" x14ac:dyDescent="0.15">
      <c r="B1492" s="2" t="str">
        <f t="shared" si="47"/>
        <v>1</v>
      </c>
      <c r="C1492" s="2" t="str">
        <f>J1492&amp;COUNTIF($J$3:J1492,J1492)</f>
        <v>0745</v>
      </c>
      <c r="D1492" s="51" t="str">
        <f>STEP①【データ貼付】!D1491&amp;STEP①【データ貼付】!E1491</f>
        <v/>
      </c>
      <c r="E1492" s="16">
        <f>STEP①【データ貼付】!G1491+ROW()/1000000</f>
        <v>1.4920000000000001E-3</v>
      </c>
      <c r="F1492" s="2">
        <f t="shared" si="48"/>
        <v>1</v>
      </c>
      <c r="G1492" s="2">
        <f>STEP①【データ貼付】!A1491</f>
        <v>0</v>
      </c>
      <c r="H1492" s="2">
        <f>STEP①【データ貼付】!B1491</f>
        <v>0</v>
      </c>
      <c r="I1492" s="49">
        <f>STEP①【データ貼付】!C1491</f>
        <v>0</v>
      </c>
      <c r="J1492" s="2">
        <f>STEP①【データ貼付】!F1491</f>
        <v>0</v>
      </c>
      <c r="K1492" s="2">
        <f>STEP①【データ貼付】!G1491</f>
        <v>0</v>
      </c>
      <c r="L1492" s="2">
        <f>STEP①【データ貼付】!H1491</f>
        <v>0</v>
      </c>
      <c r="M1492" s="2">
        <f>STEP①【データ貼付】!I1491</f>
        <v>0</v>
      </c>
      <c r="N1492" s="2">
        <f>STEP①【データ貼付】!J1491</f>
        <v>0</v>
      </c>
      <c r="O1492" s="2">
        <f>STEP①【データ貼付】!K1491</f>
        <v>0</v>
      </c>
    </row>
    <row r="1493" spans="2:15" x14ac:dyDescent="0.15">
      <c r="B1493" s="2" t="str">
        <f t="shared" si="47"/>
        <v>1</v>
      </c>
      <c r="C1493" s="2" t="str">
        <f>J1493&amp;COUNTIF($J$3:J1493,J1493)</f>
        <v>0746</v>
      </c>
      <c r="D1493" s="51" t="str">
        <f>STEP①【データ貼付】!D1492&amp;STEP①【データ貼付】!E1492</f>
        <v/>
      </c>
      <c r="E1493" s="16">
        <f>STEP①【データ貼付】!G1492+ROW()/1000000</f>
        <v>1.493E-3</v>
      </c>
      <c r="F1493" s="2">
        <f t="shared" si="48"/>
        <v>1</v>
      </c>
      <c r="G1493" s="2">
        <f>STEP①【データ貼付】!A1492</f>
        <v>0</v>
      </c>
      <c r="H1493" s="2">
        <f>STEP①【データ貼付】!B1492</f>
        <v>0</v>
      </c>
      <c r="I1493" s="49">
        <f>STEP①【データ貼付】!C1492</f>
        <v>0</v>
      </c>
      <c r="J1493" s="2">
        <f>STEP①【データ貼付】!F1492</f>
        <v>0</v>
      </c>
      <c r="K1493" s="2">
        <f>STEP①【データ貼付】!G1492</f>
        <v>0</v>
      </c>
      <c r="L1493" s="2">
        <f>STEP①【データ貼付】!H1492</f>
        <v>0</v>
      </c>
      <c r="M1493" s="2">
        <f>STEP①【データ貼付】!I1492</f>
        <v>0</v>
      </c>
      <c r="N1493" s="2">
        <f>STEP①【データ貼付】!J1492</f>
        <v>0</v>
      </c>
      <c r="O1493" s="2">
        <f>STEP①【データ貼付】!K1492</f>
        <v>0</v>
      </c>
    </row>
    <row r="1494" spans="2:15" x14ac:dyDescent="0.15">
      <c r="B1494" s="2" t="str">
        <f t="shared" si="47"/>
        <v>1</v>
      </c>
      <c r="C1494" s="2" t="str">
        <f>J1494&amp;COUNTIF($J$3:J1494,J1494)</f>
        <v>0747</v>
      </c>
      <c r="D1494" s="51" t="str">
        <f>STEP①【データ貼付】!D1493&amp;STEP①【データ貼付】!E1493</f>
        <v/>
      </c>
      <c r="E1494" s="16">
        <f>STEP①【データ貼付】!G1493+ROW()/1000000</f>
        <v>1.4940000000000001E-3</v>
      </c>
      <c r="F1494" s="2">
        <f t="shared" si="48"/>
        <v>1</v>
      </c>
      <c r="G1494" s="2">
        <f>STEP①【データ貼付】!A1493</f>
        <v>0</v>
      </c>
      <c r="H1494" s="2">
        <f>STEP①【データ貼付】!B1493</f>
        <v>0</v>
      </c>
      <c r="I1494" s="49">
        <f>STEP①【データ貼付】!C1493</f>
        <v>0</v>
      </c>
      <c r="J1494" s="2">
        <f>STEP①【データ貼付】!F1493</f>
        <v>0</v>
      </c>
      <c r="K1494" s="2">
        <f>STEP①【データ貼付】!G1493</f>
        <v>0</v>
      </c>
      <c r="L1494" s="2">
        <f>STEP①【データ貼付】!H1493</f>
        <v>0</v>
      </c>
      <c r="M1494" s="2">
        <f>STEP①【データ貼付】!I1493</f>
        <v>0</v>
      </c>
      <c r="N1494" s="2">
        <f>STEP①【データ貼付】!J1493</f>
        <v>0</v>
      </c>
      <c r="O1494" s="2">
        <f>STEP①【データ貼付】!K1493</f>
        <v>0</v>
      </c>
    </row>
    <row r="1495" spans="2:15" x14ac:dyDescent="0.15">
      <c r="B1495" s="2" t="str">
        <f t="shared" si="47"/>
        <v>1</v>
      </c>
      <c r="C1495" s="2" t="str">
        <f>J1495&amp;COUNTIF($J$3:J1495,J1495)</f>
        <v>0748</v>
      </c>
      <c r="D1495" s="51" t="str">
        <f>STEP①【データ貼付】!D1494&amp;STEP①【データ貼付】!E1494</f>
        <v/>
      </c>
      <c r="E1495" s="16">
        <f>STEP①【データ貼付】!G1494+ROW()/1000000</f>
        <v>1.495E-3</v>
      </c>
      <c r="F1495" s="2">
        <f t="shared" si="48"/>
        <v>1</v>
      </c>
      <c r="G1495" s="2">
        <f>STEP①【データ貼付】!A1494</f>
        <v>0</v>
      </c>
      <c r="H1495" s="2">
        <f>STEP①【データ貼付】!B1494</f>
        <v>0</v>
      </c>
      <c r="I1495" s="49">
        <f>STEP①【データ貼付】!C1494</f>
        <v>0</v>
      </c>
      <c r="J1495" s="2">
        <f>STEP①【データ貼付】!F1494</f>
        <v>0</v>
      </c>
      <c r="K1495" s="2">
        <f>STEP①【データ貼付】!G1494</f>
        <v>0</v>
      </c>
      <c r="L1495" s="2">
        <f>STEP①【データ貼付】!H1494</f>
        <v>0</v>
      </c>
      <c r="M1495" s="2">
        <f>STEP①【データ貼付】!I1494</f>
        <v>0</v>
      </c>
      <c r="N1495" s="2">
        <f>STEP①【データ貼付】!J1494</f>
        <v>0</v>
      </c>
      <c r="O1495" s="2">
        <f>STEP①【データ貼付】!K1494</f>
        <v>0</v>
      </c>
    </row>
    <row r="1496" spans="2:15" x14ac:dyDescent="0.15">
      <c r="B1496" s="2" t="str">
        <f t="shared" si="47"/>
        <v>1</v>
      </c>
      <c r="C1496" s="2" t="str">
        <f>J1496&amp;COUNTIF($J$3:J1496,J1496)</f>
        <v>0749</v>
      </c>
      <c r="D1496" s="51" t="str">
        <f>STEP①【データ貼付】!D1495&amp;STEP①【データ貼付】!E1495</f>
        <v/>
      </c>
      <c r="E1496" s="16">
        <f>STEP①【データ貼付】!G1495+ROW()/1000000</f>
        <v>1.4959999999999999E-3</v>
      </c>
      <c r="F1496" s="2">
        <f t="shared" si="48"/>
        <v>1</v>
      </c>
      <c r="G1496" s="2">
        <f>STEP①【データ貼付】!A1495</f>
        <v>0</v>
      </c>
      <c r="H1496" s="2">
        <f>STEP①【データ貼付】!B1495</f>
        <v>0</v>
      </c>
      <c r="I1496" s="49">
        <f>STEP①【データ貼付】!C1495</f>
        <v>0</v>
      </c>
      <c r="J1496" s="2">
        <f>STEP①【データ貼付】!F1495</f>
        <v>0</v>
      </c>
      <c r="K1496" s="2">
        <f>STEP①【データ貼付】!G1495</f>
        <v>0</v>
      </c>
      <c r="L1496" s="2">
        <f>STEP①【データ貼付】!H1495</f>
        <v>0</v>
      </c>
      <c r="M1496" s="2">
        <f>STEP①【データ貼付】!I1495</f>
        <v>0</v>
      </c>
      <c r="N1496" s="2">
        <f>STEP①【データ貼付】!J1495</f>
        <v>0</v>
      </c>
      <c r="O1496" s="2">
        <f>STEP①【データ貼付】!K1495</f>
        <v>0</v>
      </c>
    </row>
    <row r="1497" spans="2:15" x14ac:dyDescent="0.15">
      <c r="B1497" s="2" t="str">
        <f t="shared" si="47"/>
        <v>1</v>
      </c>
      <c r="C1497" s="2" t="str">
        <f>J1497&amp;COUNTIF($J$3:J1497,J1497)</f>
        <v>0750</v>
      </c>
      <c r="D1497" s="51" t="str">
        <f>STEP①【データ貼付】!D1496&amp;STEP①【データ貼付】!E1496</f>
        <v/>
      </c>
      <c r="E1497" s="16">
        <f>STEP①【データ貼付】!G1496+ROW()/1000000</f>
        <v>1.4970000000000001E-3</v>
      </c>
      <c r="F1497" s="2">
        <f t="shared" si="48"/>
        <v>1</v>
      </c>
      <c r="G1497" s="2">
        <f>STEP①【データ貼付】!A1496</f>
        <v>0</v>
      </c>
      <c r="H1497" s="2">
        <f>STEP①【データ貼付】!B1496</f>
        <v>0</v>
      </c>
      <c r="I1497" s="49">
        <f>STEP①【データ貼付】!C1496</f>
        <v>0</v>
      </c>
      <c r="J1497" s="2">
        <f>STEP①【データ貼付】!F1496</f>
        <v>0</v>
      </c>
      <c r="K1497" s="2">
        <f>STEP①【データ貼付】!G1496</f>
        <v>0</v>
      </c>
      <c r="L1497" s="2">
        <f>STEP①【データ貼付】!H1496</f>
        <v>0</v>
      </c>
      <c r="M1497" s="2">
        <f>STEP①【データ貼付】!I1496</f>
        <v>0</v>
      </c>
      <c r="N1497" s="2">
        <f>STEP①【データ貼付】!J1496</f>
        <v>0</v>
      </c>
      <c r="O1497" s="2">
        <f>STEP①【データ貼付】!K1496</f>
        <v>0</v>
      </c>
    </row>
    <row r="1498" spans="2:15" x14ac:dyDescent="0.15">
      <c r="B1498" s="2" t="str">
        <f t="shared" si="47"/>
        <v>1</v>
      </c>
      <c r="C1498" s="2" t="str">
        <f>J1498&amp;COUNTIF($J$3:J1498,J1498)</f>
        <v>0751</v>
      </c>
      <c r="D1498" s="51" t="str">
        <f>STEP①【データ貼付】!D1497&amp;STEP①【データ貼付】!E1497</f>
        <v/>
      </c>
      <c r="E1498" s="16">
        <f>STEP①【データ貼付】!G1497+ROW()/1000000</f>
        <v>1.498E-3</v>
      </c>
      <c r="F1498" s="2">
        <f t="shared" si="48"/>
        <v>1</v>
      </c>
      <c r="G1498" s="2">
        <f>STEP①【データ貼付】!A1497</f>
        <v>0</v>
      </c>
      <c r="H1498" s="2">
        <f>STEP①【データ貼付】!B1497</f>
        <v>0</v>
      </c>
      <c r="I1498" s="49">
        <f>STEP①【データ貼付】!C1497</f>
        <v>0</v>
      </c>
      <c r="J1498" s="2">
        <f>STEP①【データ貼付】!F1497</f>
        <v>0</v>
      </c>
      <c r="K1498" s="2">
        <f>STEP①【データ貼付】!G1497</f>
        <v>0</v>
      </c>
      <c r="L1498" s="2">
        <f>STEP①【データ貼付】!H1497</f>
        <v>0</v>
      </c>
      <c r="M1498" s="2">
        <f>STEP①【データ貼付】!I1497</f>
        <v>0</v>
      </c>
      <c r="N1498" s="2">
        <f>STEP①【データ貼付】!J1497</f>
        <v>0</v>
      </c>
      <c r="O1498" s="2">
        <f>STEP①【データ貼付】!K1497</f>
        <v>0</v>
      </c>
    </row>
    <row r="1499" spans="2:15" x14ac:dyDescent="0.15">
      <c r="B1499" s="2" t="str">
        <f t="shared" si="47"/>
        <v>1</v>
      </c>
      <c r="C1499" s="2" t="str">
        <f>J1499&amp;COUNTIF($J$3:J1499,J1499)</f>
        <v>0752</v>
      </c>
      <c r="D1499" s="51" t="str">
        <f>STEP①【データ貼付】!D1498&amp;STEP①【データ貼付】!E1498</f>
        <v/>
      </c>
      <c r="E1499" s="16">
        <f>STEP①【データ貼付】!G1498+ROW()/1000000</f>
        <v>1.4989999999999999E-3</v>
      </c>
      <c r="F1499" s="2">
        <f t="shared" si="48"/>
        <v>1</v>
      </c>
      <c r="G1499" s="2">
        <f>STEP①【データ貼付】!A1498</f>
        <v>0</v>
      </c>
      <c r="H1499" s="2">
        <f>STEP①【データ貼付】!B1498</f>
        <v>0</v>
      </c>
      <c r="I1499" s="49">
        <f>STEP①【データ貼付】!C1498</f>
        <v>0</v>
      </c>
      <c r="J1499" s="2">
        <f>STEP①【データ貼付】!F1498</f>
        <v>0</v>
      </c>
      <c r="K1499" s="2">
        <f>STEP①【データ貼付】!G1498</f>
        <v>0</v>
      </c>
      <c r="L1499" s="2">
        <f>STEP①【データ貼付】!H1498</f>
        <v>0</v>
      </c>
      <c r="M1499" s="2">
        <f>STEP①【データ貼付】!I1498</f>
        <v>0</v>
      </c>
      <c r="N1499" s="2">
        <f>STEP①【データ貼付】!J1498</f>
        <v>0</v>
      </c>
      <c r="O1499" s="2">
        <f>STEP①【データ貼付】!K1498</f>
        <v>0</v>
      </c>
    </row>
    <row r="1500" spans="2:15" x14ac:dyDescent="0.15">
      <c r="B1500" s="2" t="str">
        <f t="shared" si="47"/>
        <v>1</v>
      </c>
      <c r="C1500" s="2" t="str">
        <f>J1500&amp;COUNTIF($J$3:J1500,J1500)</f>
        <v>0753</v>
      </c>
      <c r="D1500" s="51" t="str">
        <f>STEP①【データ貼付】!D1499&amp;STEP①【データ貼付】!E1499</f>
        <v/>
      </c>
      <c r="E1500" s="16">
        <f>STEP①【データ貼付】!G1499+ROW()/1000000</f>
        <v>1.5E-3</v>
      </c>
      <c r="F1500" s="2">
        <f t="shared" si="48"/>
        <v>1</v>
      </c>
      <c r="G1500" s="2">
        <f>STEP①【データ貼付】!A1499</f>
        <v>0</v>
      </c>
      <c r="H1500" s="2">
        <f>STEP①【データ貼付】!B1499</f>
        <v>0</v>
      </c>
      <c r="I1500" s="49">
        <f>STEP①【データ貼付】!C1499</f>
        <v>0</v>
      </c>
      <c r="J1500" s="2">
        <f>STEP①【データ貼付】!F1499</f>
        <v>0</v>
      </c>
      <c r="K1500" s="2">
        <f>STEP①【データ貼付】!G1499</f>
        <v>0</v>
      </c>
      <c r="L1500" s="2">
        <f>STEP①【データ貼付】!H1499</f>
        <v>0</v>
      </c>
      <c r="M1500" s="2">
        <f>STEP①【データ貼付】!I1499</f>
        <v>0</v>
      </c>
      <c r="N1500" s="2">
        <f>STEP①【データ貼付】!J1499</f>
        <v>0</v>
      </c>
      <c r="O1500" s="2">
        <f>STEP①【データ貼付】!K1499</f>
        <v>0</v>
      </c>
    </row>
    <row r="1501" spans="2:15" x14ac:dyDescent="0.15">
      <c r="B1501" s="2" t="str">
        <f t="shared" si="47"/>
        <v>1</v>
      </c>
      <c r="C1501" s="2" t="str">
        <f>J1501&amp;COUNTIF($J$3:J1501,J1501)</f>
        <v>0754</v>
      </c>
      <c r="D1501" s="51" t="str">
        <f>STEP①【データ貼付】!D1500&amp;STEP①【データ貼付】!E1500</f>
        <v/>
      </c>
      <c r="E1501" s="16">
        <f>STEP①【データ貼付】!G1500+ROW()/1000000</f>
        <v>1.5009999999999999E-3</v>
      </c>
      <c r="F1501" s="2">
        <f t="shared" si="48"/>
        <v>1</v>
      </c>
      <c r="G1501" s="2">
        <f>STEP①【データ貼付】!A1500</f>
        <v>0</v>
      </c>
      <c r="H1501" s="2">
        <f>STEP①【データ貼付】!B1500</f>
        <v>0</v>
      </c>
      <c r="I1501" s="49">
        <f>STEP①【データ貼付】!C1500</f>
        <v>0</v>
      </c>
      <c r="J1501" s="2">
        <f>STEP①【データ貼付】!F1500</f>
        <v>0</v>
      </c>
      <c r="K1501" s="2">
        <f>STEP①【データ貼付】!G1500</f>
        <v>0</v>
      </c>
      <c r="L1501" s="2">
        <f>STEP①【データ貼付】!H1500</f>
        <v>0</v>
      </c>
      <c r="M1501" s="2">
        <f>STEP①【データ貼付】!I1500</f>
        <v>0</v>
      </c>
      <c r="N1501" s="2">
        <f>STEP①【データ貼付】!J1500</f>
        <v>0</v>
      </c>
      <c r="O1501" s="2">
        <f>STEP①【データ貼付】!K1500</f>
        <v>0</v>
      </c>
    </row>
    <row r="1502" spans="2:15" x14ac:dyDescent="0.15">
      <c r="B1502" s="2" t="str">
        <f t="shared" si="47"/>
        <v>1</v>
      </c>
      <c r="C1502" s="2" t="str">
        <f>J1502&amp;COUNTIF($J$3:J1502,J1502)</f>
        <v>0755</v>
      </c>
      <c r="D1502" s="51" t="str">
        <f>STEP①【データ貼付】!D1501&amp;STEP①【データ貼付】!E1501</f>
        <v/>
      </c>
      <c r="E1502" s="16">
        <f>STEP①【データ貼付】!G1501+ROW()/1000000</f>
        <v>1.5020000000000001E-3</v>
      </c>
      <c r="F1502" s="2">
        <f t="shared" si="48"/>
        <v>1</v>
      </c>
      <c r="G1502" s="2">
        <f>STEP①【データ貼付】!A1501</f>
        <v>0</v>
      </c>
      <c r="H1502" s="2">
        <f>STEP①【データ貼付】!B1501</f>
        <v>0</v>
      </c>
      <c r="I1502" s="49">
        <f>STEP①【データ貼付】!C1501</f>
        <v>0</v>
      </c>
      <c r="J1502" s="2">
        <f>STEP①【データ貼付】!F1501</f>
        <v>0</v>
      </c>
      <c r="K1502" s="2">
        <f>STEP①【データ貼付】!G1501</f>
        <v>0</v>
      </c>
      <c r="L1502" s="2">
        <f>STEP①【データ貼付】!H1501</f>
        <v>0</v>
      </c>
      <c r="M1502" s="2">
        <f>STEP①【データ貼付】!I1501</f>
        <v>0</v>
      </c>
      <c r="N1502" s="2">
        <f>STEP①【データ貼付】!J1501</f>
        <v>0</v>
      </c>
      <c r="O1502" s="2">
        <f>STEP①【データ貼付】!K1501</f>
        <v>0</v>
      </c>
    </row>
    <row r="1503" spans="2:15" x14ac:dyDescent="0.15">
      <c r="B1503" s="2" t="str">
        <f t="shared" si="47"/>
        <v>1</v>
      </c>
      <c r="C1503" s="2" t="str">
        <f>J1503&amp;COUNTIF($J$3:J1503,J1503)</f>
        <v>0756</v>
      </c>
      <c r="D1503" s="51" t="str">
        <f>STEP①【データ貼付】!D1502&amp;STEP①【データ貼付】!E1502</f>
        <v/>
      </c>
      <c r="E1503" s="16">
        <f>STEP①【データ貼付】!G1502+ROW()/1000000</f>
        <v>1.503E-3</v>
      </c>
      <c r="F1503" s="2">
        <f t="shared" si="48"/>
        <v>1</v>
      </c>
      <c r="G1503" s="2">
        <f>STEP①【データ貼付】!A1502</f>
        <v>0</v>
      </c>
      <c r="H1503" s="2">
        <f>STEP①【データ貼付】!B1502</f>
        <v>0</v>
      </c>
      <c r="I1503" s="49">
        <f>STEP①【データ貼付】!C1502</f>
        <v>0</v>
      </c>
      <c r="J1503" s="2">
        <f>STEP①【データ貼付】!F1502</f>
        <v>0</v>
      </c>
      <c r="K1503" s="2">
        <f>STEP①【データ貼付】!G1502</f>
        <v>0</v>
      </c>
      <c r="L1503" s="2">
        <f>STEP①【データ貼付】!H1502</f>
        <v>0</v>
      </c>
      <c r="M1503" s="2">
        <f>STEP①【データ貼付】!I1502</f>
        <v>0</v>
      </c>
      <c r="N1503" s="2">
        <f>STEP①【データ貼付】!J1502</f>
        <v>0</v>
      </c>
      <c r="O1503" s="2">
        <f>STEP①【データ貼付】!K1502</f>
        <v>0</v>
      </c>
    </row>
    <row r="1504" spans="2:15" x14ac:dyDescent="0.15">
      <c r="B1504" s="2" t="str">
        <f t="shared" si="47"/>
        <v>1</v>
      </c>
      <c r="C1504" s="2" t="str">
        <f>J1504&amp;COUNTIF($J$3:J1504,J1504)</f>
        <v>0757</v>
      </c>
      <c r="D1504" s="51" t="str">
        <f>STEP①【データ貼付】!D1503&amp;STEP①【データ貼付】!E1503</f>
        <v/>
      </c>
      <c r="E1504" s="16">
        <f>STEP①【データ貼付】!G1503+ROW()/1000000</f>
        <v>1.5039999999999999E-3</v>
      </c>
      <c r="F1504" s="2">
        <f t="shared" si="48"/>
        <v>1</v>
      </c>
      <c r="G1504" s="2">
        <f>STEP①【データ貼付】!A1503</f>
        <v>0</v>
      </c>
      <c r="H1504" s="2">
        <f>STEP①【データ貼付】!B1503</f>
        <v>0</v>
      </c>
      <c r="I1504" s="49">
        <f>STEP①【データ貼付】!C1503</f>
        <v>0</v>
      </c>
      <c r="J1504" s="2">
        <f>STEP①【データ貼付】!F1503</f>
        <v>0</v>
      </c>
      <c r="K1504" s="2">
        <f>STEP①【データ貼付】!G1503</f>
        <v>0</v>
      </c>
      <c r="L1504" s="2">
        <f>STEP①【データ貼付】!H1503</f>
        <v>0</v>
      </c>
      <c r="M1504" s="2">
        <f>STEP①【データ貼付】!I1503</f>
        <v>0</v>
      </c>
      <c r="N1504" s="2">
        <f>STEP①【データ貼付】!J1503</f>
        <v>0</v>
      </c>
      <c r="O1504" s="2">
        <f>STEP①【データ貼付】!K1503</f>
        <v>0</v>
      </c>
    </row>
    <row r="1505" spans="2:15" x14ac:dyDescent="0.15">
      <c r="B1505" s="2" t="str">
        <f t="shared" si="47"/>
        <v>1</v>
      </c>
      <c r="C1505" s="2" t="str">
        <f>J1505&amp;COUNTIF($J$3:J1505,J1505)</f>
        <v>0758</v>
      </c>
      <c r="D1505" s="51" t="str">
        <f>STEP①【データ貼付】!D1504&amp;STEP①【データ貼付】!E1504</f>
        <v/>
      </c>
      <c r="E1505" s="16">
        <f>STEP①【データ貼付】!G1504+ROW()/1000000</f>
        <v>1.505E-3</v>
      </c>
      <c r="F1505" s="2">
        <f t="shared" si="48"/>
        <v>1</v>
      </c>
      <c r="G1505" s="2">
        <f>STEP①【データ貼付】!A1504</f>
        <v>0</v>
      </c>
      <c r="H1505" s="2">
        <f>STEP①【データ貼付】!B1504</f>
        <v>0</v>
      </c>
      <c r="I1505" s="49">
        <f>STEP①【データ貼付】!C1504</f>
        <v>0</v>
      </c>
      <c r="J1505" s="2">
        <f>STEP①【データ貼付】!F1504</f>
        <v>0</v>
      </c>
      <c r="K1505" s="2">
        <f>STEP①【データ貼付】!G1504</f>
        <v>0</v>
      </c>
      <c r="L1505" s="2">
        <f>STEP①【データ貼付】!H1504</f>
        <v>0</v>
      </c>
      <c r="M1505" s="2">
        <f>STEP①【データ貼付】!I1504</f>
        <v>0</v>
      </c>
      <c r="N1505" s="2">
        <f>STEP①【データ貼付】!J1504</f>
        <v>0</v>
      </c>
      <c r="O1505" s="2">
        <f>STEP①【データ貼付】!K1504</f>
        <v>0</v>
      </c>
    </row>
    <row r="1506" spans="2:15" x14ac:dyDescent="0.15">
      <c r="B1506" s="2" t="str">
        <f t="shared" si="47"/>
        <v>1</v>
      </c>
      <c r="C1506" s="2" t="str">
        <f>J1506&amp;COUNTIF($J$3:J1506,J1506)</f>
        <v>0759</v>
      </c>
      <c r="D1506" s="51" t="str">
        <f>STEP①【データ貼付】!D1505&amp;STEP①【データ貼付】!E1505</f>
        <v/>
      </c>
      <c r="E1506" s="16">
        <f>STEP①【データ貼付】!G1505+ROW()/1000000</f>
        <v>1.506E-3</v>
      </c>
      <c r="F1506" s="2">
        <f t="shared" si="48"/>
        <v>1</v>
      </c>
      <c r="G1506" s="2">
        <f>STEP①【データ貼付】!A1505</f>
        <v>0</v>
      </c>
      <c r="H1506" s="2">
        <f>STEP①【データ貼付】!B1505</f>
        <v>0</v>
      </c>
      <c r="I1506" s="49">
        <f>STEP①【データ貼付】!C1505</f>
        <v>0</v>
      </c>
      <c r="J1506" s="2">
        <f>STEP①【データ貼付】!F1505</f>
        <v>0</v>
      </c>
      <c r="K1506" s="2">
        <f>STEP①【データ貼付】!G1505</f>
        <v>0</v>
      </c>
      <c r="L1506" s="2">
        <f>STEP①【データ貼付】!H1505</f>
        <v>0</v>
      </c>
      <c r="M1506" s="2">
        <f>STEP①【データ貼付】!I1505</f>
        <v>0</v>
      </c>
      <c r="N1506" s="2">
        <f>STEP①【データ貼付】!J1505</f>
        <v>0</v>
      </c>
      <c r="O1506" s="2">
        <f>STEP①【データ貼付】!K1505</f>
        <v>0</v>
      </c>
    </row>
    <row r="1507" spans="2:15" x14ac:dyDescent="0.15">
      <c r="B1507" s="2" t="str">
        <f t="shared" si="47"/>
        <v>1</v>
      </c>
      <c r="C1507" s="2" t="str">
        <f>J1507&amp;COUNTIF($J$3:J1507,J1507)</f>
        <v>0760</v>
      </c>
      <c r="D1507" s="51" t="str">
        <f>STEP①【データ貼付】!D1506&amp;STEP①【データ貼付】!E1506</f>
        <v/>
      </c>
      <c r="E1507" s="16">
        <f>STEP①【データ貼付】!G1506+ROW()/1000000</f>
        <v>1.5070000000000001E-3</v>
      </c>
      <c r="F1507" s="2">
        <f t="shared" si="48"/>
        <v>1</v>
      </c>
      <c r="G1507" s="2">
        <f>STEP①【データ貼付】!A1506</f>
        <v>0</v>
      </c>
      <c r="H1507" s="2">
        <f>STEP①【データ貼付】!B1506</f>
        <v>0</v>
      </c>
      <c r="I1507" s="49">
        <f>STEP①【データ貼付】!C1506</f>
        <v>0</v>
      </c>
      <c r="J1507" s="2">
        <f>STEP①【データ貼付】!F1506</f>
        <v>0</v>
      </c>
      <c r="K1507" s="2">
        <f>STEP①【データ貼付】!G1506</f>
        <v>0</v>
      </c>
      <c r="L1507" s="2">
        <f>STEP①【データ貼付】!H1506</f>
        <v>0</v>
      </c>
      <c r="M1507" s="2">
        <f>STEP①【データ貼付】!I1506</f>
        <v>0</v>
      </c>
      <c r="N1507" s="2">
        <f>STEP①【データ貼付】!J1506</f>
        <v>0</v>
      </c>
      <c r="O1507" s="2">
        <f>STEP①【データ貼付】!K1506</f>
        <v>0</v>
      </c>
    </row>
    <row r="1508" spans="2:15" x14ac:dyDescent="0.15">
      <c r="B1508" s="2" t="str">
        <f t="shared" si="47"/>
        <v>1</v>
      </c>
      <c r="C1508" s="2" t="str">
        <f>J1508&amp;COUNTIF($J$3:J1508,J1508)</f>
        <v>0761</v>
      </c>
      <c r="D1508" s="51" t="str">
        <f>STEP①【データ貼付】!D1507&amp;STEP①【データ貼付】!E1507</f>
        <v/>
      </c>
      <c r="E1508" s="16">
        <f>STEP①【データ貼付】!G1507+ROW()/1000000</f>
        <v>1.508E-3</v>
      </c>
      <c r="F1508" s="2">
        <f t="shared" si="48"/>
        <v>1</v>
      </c>
      <c r="G1508" s="2">
        <f>STEP①【データ貼付】!A1507</f>
        <v>0</v>
      </c>
      <c r="H1508" s="2">
        <f>STEP①【データ貼付】!B1507</f>
        <v>0</v>
      </c>
      <c r="I1508" s="49">
        <f>STEP①【データ貼付】!C1507</f>
        <v>0</v>
      </c>
      <c r="J1508" s="2">
        <f>STEP①【データ貼付】!F1507</f>
        <v>0</v>
      </c>
      <c r="K1508" s="2">
        <f>STEP①【データ貼付】!G1507</f>
        <v>0</v>
      </c>
      <c r="L1508" s="2">
        <f>STEP①【データ貼付】!H1507</f>
        <v>0</v>
      </c>
      <c r="M1508" s="2">
        <f>STEP①【データ貼付】!I1507</f>
        <v>0</v>
      </c>
      <c r="N1508" s="2">
        <f>STEP①【データ貼付】!J1507</f>
        <v>0</v>
      </c>
      <c r="O1508" s="2">
        <f>STEP①【データ貼付】!K1507</f>
        <v>0</v>
      </c>
    </row>
    <row r="1509" spans="2:15" x14ac:dyDescent="0.15">
      <c r="B1509" s="2" t="str">
        <f t="shared" si="47"/>
        <v>1</v>
      </c>
      <c r="C1509" s="2" t="str">
        <f>J1509&amp;COUNTIF($J$3:J1509,J1509)</f>
        <v>0762</v>
      </c>
      <c r="D1509" s="51" t="str">
        <f>STEP①【データ貼付】!D1508&amp;STEP①【データ貼付】!E1508</f>
        <v/>
      </c>
      <c r="E1509" s="16">
        <f>STEP①【データ貼付】!G1508+ROW()/1000000</f>
        <v>1.5089999999999999E-3</v>
      </c>
      <c r="F1509" s="2">
        <f t="shared" si="48"/>
        <v>1</v>
      </c>
      <c r="G1509" s="2">
        <f>STEP①【データ貼付】!A1508</f>
        <v>0</v>
      </c>
      <c r="H1509" s="2">
        <f>STEP①【データ貼付】!B1508</f>
        <v>0</v>
      </c>
      <c r="I1509" s="49">
        <f>STEP①【データ貼付】!C1508</f>
        <v>0</v>
      </c>
      <c r="J1509" s="2">
        <f>STEP①【データ貼付】!F1508</f>
        <v>0</v>
      </c>
      <c r="K1509" s="2">
        <f>STEP①【データ貼付】!G1508</f>
        <v>0</v>
      </c>
      <c r="L1509" s="2">
        <f>STEP①【データ貼付】!H1508</f>
        <v>0</v>
      </c>
      <c r="M1509" s="2">
        <f>STEP①【データ貼付】!I1508</f>
        <v>0</v>
      </c>
      <c r="N1509" s="2">
        <f>STEP①【データ貼付】!J1508</f>
        <v>0</v>
      </c>
      <c r="O1509" s="2">
        <f>STEP①【データ貼付】!K1508</f>
        <v>0</v>
      </c>
    </row>
    <row r="1510" spans="2:15" x14ac:dyDescent="0.15">
      <c r="B1510" s="2" t="str">
        <f t="shared" si="47"/>
        <v>1</v>
      </c>
      <c r="C1510" s="2" t="str">
        <f>J1510&amp;COUNTIF($J$3:J1510,J1510)</f>
        <v>0763</v>
      </c>
      <c r="D1510" s="51" t="str">
        <f>STEP①【データ貼付】!D1509&amp;STEP①【データ貼付】!E1509</f>
        <v/>
      </c>
      <c r="E1510" s="16">
        <f>STEP①【データ貼付】!G1509+ROW()/1000000</f>
        <v>1.5100000000000001E-3</v>
      </c>
      <c r="F1510" s="2">
        <f t="shared" si="48"/>
        <v>1</v>
      </c>
      <c r="G1510" s="2">
        <f>STEP①【データ貼付】!A1509</f>
        <v>0</v>
      </c>
      <c r="H1510" s="2">
        <f>STEP①【データ貼付】!B1509</f>
        <v>0</v>
      </c>
      <c r="I1510" s="49">
        <f>STEP①【データ貼付】!C1509</f>
        <v>0</v>
      </c>
      <c r="J1510" s="2">
        <f>STEP①【データ貼付】!F1509</f>
        <v>0</v>
      </c>
      <c r="K1510" s="2">
        <f>STEP①【データ貼付】!G1509</f>
        <v>0</v>
      </c>
      <c r="L1510" s="2">
        <f>STEP①【データ貼付】!H1509</f>
        <v>0</v>
      </c>
      <c r="M1510" s="2">
        <f>STEP①【データ貼付】!I1509</f>
        <v>0</v>
      </c>
      <c r="N1510" s="2">
        <f>STEP①【データ貼付】!J1509</f>
        <v>0</v>
      </c>
      <c r="O1510" s="2">
        <f>STEP①【データ貼付】!K1509</f>
        <v>0</v>
      </c>
    </row>
    <row r="1511" spans="2:15" x14ac:dyDescent="0.15">
      <c r="B1511" s="2" t="str">
        <f t="shared" si="47"/>
        <v>1</v>
      </c>
      <c r="C1511" s="2" t="str">
        <f>J1511&amp;COUNTIF($J$3:J1511,J1511)</f>
        <v>0764</v>
      </c>
      <c r="D1511" s="51" t="str">
        <f>STEP①【データ貼付】!D1510&amp;STEP①【データ貼付】!E1510</f>
        <v/>
      </c>
      <c r="E1511" s="16">
        <f>STEP①【データ貼付】!G1510+ROW()/1000000</f>
        <v>1.511E-3</v>
      </c>
      <c r="F1511" s="2">
        <f t="shared" si="48"/>
        <v>1</v>
      </c>
      <c r="G1511" s="2">
        <f>STEP①【データ貼付】!A1510</f>
        <v>0</v>
      </c>
      <c r="H1511" s="2">
        <f>STEP①【データ貼付】!B1510</f>
        <v>0</v>
      </c>
      <c r="I1511" s="49">
        <f>STEP①【データ貼付】!C1510</f>
        <v>0</v>
      </c>
      <c r="J1511" s="2">
        <f>STEP①【データ貼付】!F1510</f>
        <v>0</v>
      </c>
      <c r="K1511" s="2">
        <f>STEP①【データ貼付】!G1510</f>
        <v>0</v>
      </c>
      <c r="L1511" s="2">
        <f>STEP①【データ貼付】!H1510</f>
        <v>0</v>
      </c>
      <c r="M1511" s="2">
        <f>STEP①【データ貼付】!I1510</f>
        <v>0</v>
      </c>
      <c r="N1511" s="2">
        <f>STEP①【データ貼付】!J1510</f>
        <v>0</v>
      </c>
      <c r="O1511" s="2">
        <f>STEP①【データ貼付】!K1510</f>
        <v>0</v>
      </c>
    </row>
    <row r="1512" spans="2:15" x14ac:dyDescent="0.15">
      <c r="B1512" s="2" t="str">
        <f t="shared" si="47"/>
        <v>1</v>
      </c>
      <c r="C1512" s="2" t="str">
        <f>J1512&amp;COUNTIF($J$3:J1512,J1512)</f>
        <v>0765</v>
      </c>
      <c r="D1512" s="51" t="str">
        <f>STEP①【データ貼付】!D1511&amp;STEP①【データ貼付】!E1511</f>
        <v/>
      </c>
      <c r="E1512" s="16">
        <f>STEP①【データ貼付】!G1511+ROW()/1000000</f>
        <v>1.5120000000000001E-3</v>
      </c>
      <c r="F1512" s="2">
        <f t="shared" si="48"/>
        <v>1</v>
      </c>
      <c r="G1512" s="2">
        <f>STEP①【データ貼付】!A1511</f>
        <v>0</v>
      </c>
      <c r="H1512" s="2">
        <f>STEP①【データ貼付】!B1511</f>
        <v>0</v>
      </c>
      <c r="I1512" s="49">
        <f>STEP①【データ貼付】!C1511</f>
        <v>0</v>
      </c>
      <c r="J1512" s="2">
        <f>STEP①【データ貼付】!F1511</f>
        <v>0</v>
      </c>
      <c r="K1512" s="2">
        <f>STEP①【データ貼付】!G1511</f>
        <v>0</v>
      </c>
      <c r="L1512" s="2">
        <f>STEP①【データ貼付】!H1511</f>
        <v>0</v>
      </c>
      <c r="M1512" s="2">
        <f>STEP①【データ貼付】!I1511</f>
        <v>0</v>
      </c>
      <c r="N1512" s="2">
        <f>STEP①【データ貼付】!J1511</f>
        <v>0</v>
      </c>
      <c r="O1512" s="2">
        <f>STEP①【データ貼付】!K1511</f>
        <v>0</v>
      </c>
    </row>
    <row r="1513" spans="2:15" x14ac:dyDescent="0.15">
      <c r="B1513" s="2" t="str">
        <f t="shared" si="47"/>
        <v>1</v>
      </c>
      <c r="C1513" s="2" t="str">
        <f>J1513&amp;COUNTIF($J$3:J1513,J1513)</f>
        <v>0766</v>
      </c>
      <c r="D1513" s="51" t="str">
        <f>STEP①【データ貼付】!D1512&amp;STEP①【データ貼付】!E1512</f>
        <v/>
      </c>
      <c r="E1513" s="16">
        <f>STEP①【データ貼付】!G1512+ROW()/1000000</f>
        <v>1.513E-3</v>
      </c>
      <c r="F1513" s="2">
        <f t="shared" si="48"/>
        <v>1</v>
      </c>
      <c r="G1513" s="2">
        <f>STEP①【データ貼付】!A1512</f>
        <v>0</v>
      </c>
      <c r="H1513" s="2">
        <f>STEP①【データ貼付】!B1512</f>
        <v>0</v>
      </c>
      <c r="I1513" s="49">
        <f>STEP①【データ貼付】!C1512</f>
        <v>0</v>
      </c>
      <c r="J1513" s="2">
        <f>STEP①【データ貼付】!F1512</f>
        <v>0</v>
      </c>
      <c r="K1513" s="2">
        <f>STEP①【データ貼付】!G1512</f>
        <v>0</v>
      </c>
      <c r="L1513" s="2">
        <f>STEP①【データ貼付】!H1512</f>
        <v>0</v>
      </c>
      <c r="M1513" s="2">
        <f>STEP①【データ貼付】!I1512</f>
        <v>0</v>
      </c>
      <c r="N1513" s="2">
        <f>STEP①【データ貼付】!J1512</f>
        <v>0</v>
      </c>
      <c r="O1513" s="2">
        <f>STEP①【データ貼付】!K1512</f>
        <v>0</v>
      </c>
    </row>
    <row r="1514" spans="2:15" x14ac:dyDescent="0.15">
      <c r="B1514" s="2" t="str">
        <f t="shared" si="47"/>
        <v>1</v>
      </c>
      <c r="C1514" s="2" t="str">
        <f>J1514&amp;COUNTIF($J$3:J1514,J1514)</f>
        <v>0767</v>
      </c>
      <c r="D1514" s="51" t="str">
        <f>STEP①【データ貼付】!D1513&amp;STEP①【データ貼付】!E1513</f>
        <v/>
      </c>
      <c r="E1514" s="16">
        <f>STEP①【データ貼付】!G1513+ROW()/1000000</f>
        <v>1.5139999999999999E-3</v>
      </c>
      <c r="F1514" s="2">
        <f t="shared" si="48"/>
        <v>1</v>
      </c>
      <c r="G1514" s="2">
        <f>STEP①【データ貼付】!A1513</f>
        <v>0</v>
      </c>
      <c r="H1514" s="2">
        <f>STEP①【データ貼付】!B1513</f>
        <v>0</v>
      </c>
      <c r="I1514" s="49">
        <f>STEP①【データ貼付】!C1513</f>
        <v>0</v>
      </c>
      <c r="J1514" s="2">
        <f>STEP①【データ貼付】!F1513</f>
        <v>0</v>
      </c>
      <c r="K1514" s="2">
        <f>STEP①【データ貼付】!G1513</f>
        <v>0</v>
      </c>
      <c r="L1514" s="2">
        <f>STEP①【データ貼付】!H1513</f>
        <v>0</v>
      </c>
      <c r="M1514" s="2">
        <f>STEP①【データ貼付】!I1513</f>
        <v>0</v>
      </c>
      <c r="N1514" s="2">
        <f>STEP①【データ貼付】!J1513</f>
        <v>0</v>
      </c>
      <c r="O1514" s="2">
        <f>STEP①【データ貼付】!K1513</f>
        <v>0</v>
      </c>
    </row>
    <row r="1515" spans="2:15" x14ac:dyDescent="0.15">
      <c r="B1515" s="2" t="str">
        <f t="shared" si="47"/>
        <v>1</v>
      </c>
      <c r="C1515" s="2" t="str">
        <f>J1515&amp;COUNTIF($J$3:J1515,J1515)</f>
        <v>0768</v>
      </c>
      <c r="D1515" s="51" t="str">
        <f>STEP①【データ貼付】!D1514&amp;STEP①【データ貼付】!E1514</f>
        <v/>
      </c>
      <c r="E1515" s="16">
        <f>STEP①【データ貼付】!G1514+ROW()/1000000</f>
        <v>1.5150000000000001E-3</v>
      </c>
      <c r="F1515" s="2">
        <f t="shared" si="48"/>
        <v>1</v>
      </c>
      <c r="G1515" s="2">
        <f>STEP①【データ貼付】!A1514</f>
        <v>0</v>
      </c>
      <c r="H1515" s="2">
        <f>STEP①【データ貼付】!B1514</f>
        <v>0</v>
      </c>
      <c r="I1515" s="49">
        <f>STEP①【データ貼付】!C1514</f>
        <v>0</v>
      </c>
      <c r="J1515" s="2">
        <f>STEP①【データ貼付】!F1514</f>
        <v>0</v>
      </c>
      <c r="K1515" s="2">
        <f>STEP①【データ貼付】!G1514</f>
        <v>0</v>
      </c>
      <c r="L1515" s="2">
        <f>STEP①【データ貼付】!H1514</f>
        <v>0</v>
      </c>
      <c r="M1515" s="2">
        <f>STEP①【データ貼付】!I1514</f>
        <v>0</v>
      </c>
      <c r="N1515" s="2">
        <f>STEP①【データ貼付】!J1514</f>
        <v>0</v>
      </c>
      <c r="O1515" s="2">
        <f>STEP①【データ貼付】!K1514</f>
        <v>0</v>
      </c>
    </row>
    <row r="1516" spans="2:15" x14ac:dyDescent="0.15">
      <c r="B1516" s="2" t="str">
        <f t="shared" si="47"/>
        <v>1</v>
      </c>
      <c r="C1516" s="2" t="str">
        <f>J1516&amp;COUNTIF($J$3:J1516,J1516)</f>
        <v>0769</v>
      </c>
      <c r="D1516" s="51" t="str">
        <f>STEP①【データ貼付】!D1515&amp;STEP①【データ貼付】!E1515</f>
        <v/>
      </c>
      <c r="E1516" s="16">
        <f>STEP①【データ貼付】!G1515+ROW()/1000000</f>
        <v>1.516E-3</v>
      </c>
      <c r="F1516" s="2">
        <f t="shared" si="48"/>
        <v>1</v>
      </c>
      <c r="G1516" s="2">
        <f>STEP①【データ貼付】!A1515</f>
        <v>0</v>
      </c>
      <c r="H1516" s="2">
        <f>STEP①【データ貼付】!B1515</f>
        <v>0</v>
      </c>
      <c r="I1516" s="49">
        <f>STEP①【データ貼付】!C1515</f>
        <v>0</v>
      </c>
      <c r="J1516" s="2">
        <f>STEP①【データ貼付】!F1515</f>
        <v>0</v>
      </c>
      <c r="K1516" s="2">
        <f>STEP①【データ貼付】!G1515</f>
        <v>0</v>
      </c>
      <c r="L1516" s="2">
        <f>STEP①【データ貼付】!H1515</f>
        <v>0</v>
      </c>
      <c r="M1516" s="2">
        <f>STEP①【データ貼付】!I1515</f>
        <v>0</v>
      </c>
      <c r="N1516" s="2">
        <f>STEP①【データ貼付】!J1515</f>
        <v>0</v>
      </c>
      <c r="O1516" s="2">
        <f>STEP①【データ貼付】!K1515</f>
        <v>0</v>
      </c>
    </row>
    <row r="1517" spans="2:15" x14ac:dyDescent="0.15">
      <c r="B1517" s="2" t="str">
        <f t="shared" si="47"/>
        <v>1</v>
      </c>
      <c r="C1517" s="2" t="str">
        <f>J1517&amp;COUNTIF($J$3:J1517,J1517)</f>
        <v>0770</v>
      </c>
      <c r="D1517" s="51" t="str">
        <f>STEP①【データ貼付】!D1516&amp;STEP①【データ貼付】!E1516</f>
        <v/>
      </c>
      <c r="E1517" s="16">
        <f>STEP①【データ貼付】!G1516+ROW()/1000000</f>
        <v>1.5169999999999999E-3</v>
      </c>
      <c r="F1517" s="2">
        <f t="shared" si="48"/>
        <v>1</v>
      </c>
      <c r="G1517" s="2">
        <f>STEP①【データ貼付】!A1516</f>
        <v>0</v>
      </c>
      <c r="H1517" s="2">
        <f>STEP①【データ貼付】!B1516</f>
        <v>0</v>
      </c>
      <c r="I1517" s="49">
        <f>STEP①【データ貼付】!C1516</f>
        <v>0</v>
      </c>
      <c r="J1517" s="2">
        <f>STEP①【データ貼付】!F1516</f>
        <v>0</v>
      </c>
      <c r="K1517" s="2">
        <f>STEP①【データ貼付】!G1516</f>
        <v>0</v>
      </c>
      <c r="L1517" s="2">
        <f>STEP①【データ貼付】!H1516</f>
        <v>0</v>
      </c>
      <c r="M1517" s="2">
        <f>STEP①【データ貼付】!I1516</f>
        <v>0</v>
      </c>
      <c r="N1517" s="2">
        <f>STEP①【データ貼付】!J1516</f>
        <v>0</v>
      </c>
      <c r="O1517" s="2">
        <f>STEP①【データ貼付】!K1516</f>
        <v>0</v>
      </c>
    </row>
    <row r="1518" spans="2:15" x14ac:dyDescent="0.15">
      <c r="B1518" s="2" t="str">
        <f t="shared" si="47"/>
        <v>1</v>
      </c>
      <c r="C1518" s="2" t="str">
        <f>J1518&amp;COUNTIF($J$3:J1518,J1518)</f>
        <v>0771</v>
      </c>
      <c r="D1518" s="51" t="str">
        <f>STEP①【データ貼付】!D1517&amp;STEP①【データ貼付】!E1517</f>
        <v/>
      </c>
      <c r="E1518" s="16">
        <f>STEP①【データ貼付】!G1517+ROW()/1000000</f>
        <v>1.518E-3</v>
      </c>
      <c r="F1518" s="2">
        <f t="shared" si="48"/>
        <v>1</v>
      </c>
      <c r="G1518" s="2">
        <f>STEP①【データ貼付】!A1517</f>
        <v>0</v>
      </c>
      <c r="H1518" s="2">
        <f>STEP①【データ貼付】!B1517</f>
        <v>0</v>
      </c>
      <c r="I1518" s="49">
        <f>STEP①【データ貼付】!C1517</f>
        <v>0</v>
      </c>
      <c r="J1518" s="2">
        <f>STEP①【データ貼付】!F1517</f>
        <v>0</v>
      </c>
      <c r="K1518" s="2">
        <f>STEP①【データ貼付】!G1517</f>
        <v>0</v>
      </c>
      <c r="L1518" s="2">
        <f>STEP①【データ貼付】!H1517</f>
        <v>0</v>
      </c>
      <c r="M1518" s="2">
        <f>STEP①【データ貼付】!I1517</f>
        <v>0</v>
      </c>
      <c r="N1518" s="2">
        <f>STEP①【データ貼付】!J1517</f>
        <v>0</v>
      </c>
      <c r="O1518" s="2">
        <f>STEP①【データ貼付】!K1517</f>
        <v>0</v>
      </c>
    </row>
    <row r="1519" spans="2:15" x14ac:dyDescent="0.15">
      <c r="B1519" s="2" t="str">
        <f t="shared" si="47"/>
        <v>1</v>
      </c>
      <c r="C1519" s="2" t="str">
        <f>J1519&amp;COUNTIF($J$3:J1519,J1519)</f>
        <v>0772</v>
      </c>
      <c r="D1519" s="51" t="str">
        <f>STEP①【データ貼付】!D1518&amp;STEP①【データ貼付】!E1518</f>
        <v/>
      </c>
      <c r="E1519" s="16">
        <f>STEP①【データ貼付】!G1518+ROW()/1000000</f>
        <v>1.519E-3</v>
      </c>
      <c r="F1519" s="2">
        <f t="shared" si="48"/>
        <v>1</v>
      </c>
      <c r="G1519" s="2">
        <f>STEP①【データ貼付】!A1518</f>
        <v>0</v>
      </c>
      <c r="H1519" s="2">
        <f>STEP①【データ貼付】!B1518</f>
        <v>0</v>
      </c>
      <c r="I1519" s="49">
        <f>STEP①【データ貼付】!C1518</f>
        <v>0</v>
      </c>
      <c r="J1519" s="2">
        <f>STEP①【データ貼付】!F1518</f>
        <v>0</v>
      </c>
      <c r="K1519" s="2">
        <f>STEP①【データ貼付】!G1518</f>
        <v>0</v>
      </c>
      <c r="L1519" s="2">
        <f>STEP①【データ貼付】!H1518</f>
        <v>0</v>
      </c>
      <c r="M1519" s="2">
        <f>STEP①【データ貼付】!I1518</f>
        <v>0</v>
      </c>
      <c r="N1519" s="2">
        <f>STEP①【データ貼付】!J1518</f>
        <v>0</v>
      </c>
      <c r="O1519" s="2">
        <f>STEP①【データ貼付】!K1518</f>
        <v>0</v>
      </c>
    </row>
    <row r="1520" spans="2:15" x14ac:dyDescent="0.15">
      <c r="B1520" s="2" t="str">
        <f t="shared" si="47"/>
        <v>1</v>
      </c>
      <c r="C1520" s="2" t="str">
        <f>J1520&amp;COUNTIF($J$3:J1520,J1520)</f>
        <v>0773</v>
      </c>
      <c r="D1520" s="51" t="str">
        <f>STEP①【データ貼付】!D1519&amp;STEP①【データ貼付】!E1519</f>
        <v/>
      </c>
      <c r="E1520" s="16">
        <f>STEP①【データ貼付】!G1519+ROW()/1000000</f>
        <v>1.5200000000000001E-3</v>
      </c>
      <c r="F1520" s="2">
        <f t="shared" si="48"/>
        <v>1</v>
      </c>
      <c r="G1520" s="2">
        <f>STEP①【データ貼付】!A1519</f>
        <v>0</v>
      </c>
      <c r="H1520" s="2">
        <f>STEP①【データ貼付】!B1519</f>
        <v>0</v>
      </c>
      <c r="I1520" s="49">
        <f>STEP①【データ貼付】!C1519</f>
        <v>0</v>
      </c>
      <c r="J1520" s="2">
        <f>STEP①【データ貼付】!F1519</f>
        <v>0</v>
      </c>
      <c r="K1520" s="2">
        <f>STEP①【データ貼付】!G1519</f>
        <v>0</v>
      </c>
      <c r="L1520" s="2">
        <f>STEP①【データ貼付】!H1519</f>
        <v>0</v>
      </c>
      <c r="M1520" s="2">
        <f>STEP①【データ貼付】!I1519</f>
        <v>0</v>
      </c>
      <c r="N1520" s="2">
        <f>STEP①【データ貼付】!J1519</f>
        <v>0</v>
      </c>
      <c r="O1520" s="2">
        <f>STEP①【データ貼付】!K1519</f>
        <v>0</v>
      </c>
    </row>
    <row r="1521" spans="2:15" x14ac:dyDescent="0.15">
      <c r="B1521" s="2" t="str">
        <f t="shared" si="47"/>
        <v>1</v>
      </c>
      <c r="C1521" s="2" t="str">
        <f>J1521&amp;COUNTIF($J$3:J1521,J1521)</f>
        <v>0774</v>
      </c>
      <c r="D1521" s="51" t="str">
        <f>STEP①【データ貼付】!D1520&amp;STEP①【データ貼付】!E1520</f>
        <v/>
      </c>
      <c r="E1521" s="16">
        <f>STEP①【データ貼付】!G1520+ROW()/1000000</f>
        <v>1.521E-3</v>
      </c>
      <c r="F1521" s="2">
        <f t="shared" si="48"/>
        <v>1</v>
      </c>
      <c r="G1521" s="2">
        <f>STEP①【データ貼付】!A1520</f>
        <v>0</v>
      </c>
      <c r="H1521" s="2">
        <f>STEP①【データ貼付】!B1520</f>
        <v>0</v>
      </c>
      <c r="I1521" s="49">
        <f>STEP①【データ貼付】!C1520</f>
        <v>0</v>
      </c>
      <c r="J1521" s="2">
        <f>STEP①【データ貼付】!F1520</f>
        <v>0</v>
      </c>
      <c r="K1521" s="2">
        <f>STEP①【データ貼付】!G1520</f>
        <v>0</v>
      </c>
      <c r="L1521" s="2">
        <f>STEP①【データ貼付】!H1520</f>
        <v>0</v>
      </c>
      <c r="M1521" s="2">
        <f>STEP①【データ貼付】!I1520</f>
        <v>0</v>
      </c>
      <c r="N1521" s="2">
        <f>STEP①【データ貼付】!J1520</f>
        <v>0</v>
      </c>
      <c r="O1521" s="2">
        <f>STEP①【データ貼付】!K1520</f>
        <v>0</v>
      </c>
    </row>
    <row r="1522" spans="2:15" x14ac:dyDescent="0.15">
      <c r="B1522" s="2" t="str">
        <f t="shared" si="47"/>
        <v>1</v>
      </c>
      <c r="C1522" s="2" t="str">
        <f>J1522&amp;COUNTIF($J$3:J1522,J1522)</f>
        <v>0775</v>
      </c>
      <c r="D1522" s="51" t="str">
        <f>STEP①【データ貼付】!D1521&amp;STEP①【データ貼付】!E1521</f>
        <v/>
      </c>
      <c r="E1522" s="16">
        <f>STEP①【データ貼付】!G1521+ROW()/1000000</f>
        <v>1.5219999999999999E-3</v>
      </c>
      <c r="F1522" s="2">
        <f t="shared" si="48"/>
        <v>1</v>
      </c>
      <c r="G1522" s="2">
        <f>STEP①【データ貼付】!A1521</f>
        <v>0</v>
      </c>
      <c r="H1522" s="2">
        <f>STEP①【データ貼付】!B1521</f>
        <v>0</v>
      </c>
      <c r="I1522" s="49">
        <f>STEP①【データ貼付】!C1521</f>
        <v>0</v>
      </c>
      <c r="J1522" s="2">
        <f>STEP①【データ貼付】!F1521</f>
        <v>0</v>
      </c>
      <c r="K1522" s="2">
        <f>STEP①【データ貼付】!G1521</f>
        <v>0</v>
      </c>
      <c r="L1522" s="2">
        <f>STEP①【データ貼付】!H1521</f>
        <v>0</v>
      </c>
      <c r="M1522" s="2">
        <f>STEP①【データ貼付】!I1521</f>
        <v>0</v>
      </c>
      <c r="N1522" s="2">
        <f>STEP①【データ貼付】!J1521</f>
        <v>0</v>
      </c>
      <c r="O1522" s="2">
        <f>STEP①【データ貼付】!K1521</f>
        <v>0</v>
      </c>
    </row>
    <row r="1523" spans="2:15" x14ac:dyDescent="0.15">
      <c r="B1523" s="2" t="str">
        <f t="shared" si="47"/>
        <v>1</v>
      </c>
      <c r="C1523" s="2" t="str">
        <f>J1523&amp;COUNTIF($J$3:J1523,J1523)</f>
        <v>0776</v>
      </c>
      <c r="D1523" s="51" t="str">
        <f>STEP①【データ貼付】!D1522&amp;STEP①【データ貼付】!E1522</f>
        <v/>
      </c>
      <c r="E1523" s="16">
        <f>STEP①【データ貼付】!G1522+ROW()/1000000</f>
        <v>1.523E-3</v>
      </c>
      <c r="F1523" s="2">
        <f t="shared" si="48"/>
        <v>1</v>
      </c>
      <c r="G1523" s="2">
        <f>STEP①【データ貼付】!A1522</f>
        <v>0</v>
      </c>
      <c r="H1523" s="2">
        <f>STEP①【データ貼付】!B1522</f>
        <v>0</v>
      </c>
      <c r="I1523" s="49">
        <f>STEP①【データ貼付】!C1522</f>
        <v>0</v>
      </c>
      <c r="J1523" s="2">
        <f>STEP①【データ貼付】!F1522</f>
        <v>0</v>
      </c>
      <c r="K1523" s="2">
        <f>STEP①【データ貼付】!G1522</f>
        <v>0</v>
      </c>
      <c r="L1523" s="2">
        <f>STEP①【データ貼付】!H1522</f>
        <v>0</v>
      </c>
      <c r="M1523" s="2">
        <f>STEP①【データ貼付】!I1522</f>
        <v>0</v>
      </c>
      <c r="N1523" s="2">
        <f>STEP①【データ貼付】!J1522</f>
        <v>0</v>
      </c>
      <c r="O1523" s="2">
        <f>STEP①【データ貼付】!K1522</f>
        <v>0</v>
      </c>
    </row>
    <row r="1524" spans="2:15" x14ac:dyDescent="0.15">
      <c r="B1524" s="2" t="str">
        <f t="shared" si="47"/>
        <v>1</v>
      </c>
      <c r="C1524" s="2" t="str">
        <f>J1524&amp;COUNTIF($J$3:J1524,J1524)</f>
        <v>0777</v>
      </c>
      <c r="D1524" s="51" t="str">
        <f>STEP①【データ貼付】!D1523&amp;STEP①【データ貼付】!E1523</f>
        <v/>
      </c>
      <c r="E1524" s="16">
        <f>STEP①【データ貼付】!G1523+ROW()/1000000</f>
        <v>1.524E-3</v>
      </c>
      <c r="F1524" s="2">
        <f t="shared" si="48"/>
        <v>1</v>
      </c>
      <c r="G1524" s="2">
        <f>STEP①【データ貼付】!A1523</f>
        <v>0</v>
      </c>
      <c r="H1524" s="2">
        <f>STEP①【データ貼付】!B1523</f>
        <v>0</v>
      </c>
      <c r="I1524" s="49">
        <f>STEP①【データ貼付】!C1523</f>
        <v>0</v>
      </c>
      <c r="J1524" s="2">
        <f>STEP①【データ貼付】!F1523</f>
        <v>0</v>
      </c>
      <c r="K1524" s="2">
        <f>STEP①【データ貼付】!G1523</f>
        <v>0</v>
      </c>
      <c r="L1524" s="2">
        <f>STEP①【データ貼付】!H1523</f>
        <v>0</v>
      </c>
      <c r="M1524" s="2">
        <f>STEP①【データ貼付】!I1523</f>
        <v>0</v>
      </c>
      <c r="N1524" s="2">
        <f>STEP①【データ貼付】!J1523</f>
        <v>0</v>
      </c>
      <c r="O1524" s="2">
        <f>STEP①【データ貼付】!K1523</f>
        <v>0</v>
      </c>
    </row>
    <row r="1525" spans="2:15" x14ac:dyDescent="0.15">
      <c r="B1525" s="2" t="str">
        <f t="shared" si="47"/>
        <v>1</v>
      </c>
      <c r="C1525" s="2" t="str">
        <f>J1525&amp;COUNTIF($J$3:J1525,J1525)</f>
        <v>0778</v>
      </c>
      <c r="D1525" s="51" t="str">
        <f>STEP①【データ貼付】!D1524&amp;STEP①【データ貼付】!E1524</f>
        <v/>
      </c>
      <c r="E1525" s="16">
        <f>STEP①【データ貼付】!G1524+ROW()/1000000</f>
        <v>1.5250000000000001E-3</v>
      </c>
      <c r="F1525" s="2">
        <f t="shared" si="48"/>
        <v>1</v>
      </c>
      <c r="G1525" s="2">
        <f>STEP①【データ貼付】!A1524</f>
        <v>0</v>
      </c>
      <c r="H1525" s="2">
        <f>STEP①【データ貼付】!B1524</f>
        <v>0</v>
      </c>
      <c r="I1525" s="49">
        <f>STEP①【データ貼付】!C1524</f>
        <v>0</v>
      </c>
      <c r="J1525" s="2">
        <f>STEP①【データ貼付】!F1524</f>
        <v>0</v>
      </c>
      <c r="K1525" s="2">
        <f>STEP①【データ貼付】!G1524</f>
        <v>0</v>
      </c>
      <c r="L1525" s="2">
        <f>STEP①【データ貼付】!H1524</f>
        <v>0</v>
      </c>
      <c r="M1525" s="2">
        <f>STEP①【データ貼付】!I1524</f>
        <v>0</v>
      </c>
      <c r="N1525" s="2">
        <f>STEP①【データ貼付】!J1524</f>
        <v>0</v>
      </c>
      <c r="O1525" s="2">
        <f>STEP①【データ貼付】!K1524</f>
        <v>0</v>
      </c>
    </row>
    <row r="1526" spans="2:15" x14ac:dyDescent="0.15">
      <c r="B1526" s="2" t="str">
        <f t="shared" si="47"/>
        <v>1</v>
      </c>
      <c r="C1526" s="2" t="str">
        <f>J1526&amp;COUNTIF($J$3:J1526,J1526)</f>
        <v>0779</v>
      </c>
      <c r="D1526" s="51" t="str">
        <f>STEP①【データ貼付】!D1525&amp;STEP①【データ貼付】!E1525</f>
        <v/>
      </c>
      <c r="E1526" s="16">
        <f>STEP①【データ貼付】!G1525+ROW()/1000000</f>
        <v>1.526E-3</v>
      </c>
      <c r="F1526" s="2">
        <f t="shared" si="48"/>
        <v>1</v>
      </c>
      <c r="G1526" s="2">
        <f>STEP①【データ貼付】!A1525</f>
        <v>0</v>
      </c>
      <c r="H1526" s="2">
        <f>STEP①【データ貼付】!B1525</f>
        <v>0</v>
      </c>
      <c r="I1526" s="49">
        <f>STEP①【データ貼付】!C1525</f>
        <v>0</v>
      </c>
      <c r="J1526" s="2">
        <f>STEP①【データ貼付】!F1525</f>
        <v>0</v>
      </c>
      <c r="K1526" s="2">
        <f>STEP①【データ貼付】!G1525</f>
        <v>0</v>
      </c>
      <c r="L1526" s="2">
        <f>STEP①【データ貼付】!H1525</f>
        <v>0</v>
      </c>
      <c r="M1526" s="2">
        <f>STEP①【データ貼付】!I1525</f>
        <v>0</v>
      </c>
      <c r="N1526" s="2">
        <f>STEP①【データ貼付】!J1525</f>
        <v>0</v>
      </c>
      <c r="O1526" s="2">
        <f>STEP①【データ貼付】!K1525</f>
        <v>0</v>
      </c>
    </row>
    <row r="1527" spans="2:15" x14ac:dyDescent="0.15">
      <c r="B1527" s="2" t="str">
        <f t="shared" si="47"/>
        <v>1</v>
      </c>
      <c r="C1527" s="2" t="str">
        <f>J1527&amp;COUNTIF($J$3:J1527,J1527)</f>
        <v>0780</v>
      </c>
      <c r="D1527" s="51" t="str">
        <f>STEP①【データ貼付】!D1526&amp;STEP①【データ貼付】!E1526</f>
        <v/>
      </c>
      <c r="E1527" s="16">
        <f>STEP①【データ貼付】!G1526+ROW()/1000000</f>
        <v>1.5269999999999999E-3</v>
      </c>
      <c r="F1527" s="2">
        <f t="shared" si="48"/>
        <v>1</v>
      </c>
      <c r="G1527" s="2">
        <f>STEP①【データ貼付】!A1526</f>
        <v>0</v>
      </c>
      <c r="H1527" s="2">
        <f>STEP①【データ貼付】!B1526</f>
        <v>0</v>
      </c>
      <c r="I1527" s="49">
        <f>STEP①【データ貼付】!C1526</f>
        <v>0</v>
      </c>
      <c r="J1527" s="2">
        <f>STEP①【データ貼付】!F1526</f>
        <v>0</v>
      </c>
      <c r="K1527" s="2">
        <f>STEP①【データ貼付】!G1526</f>
        <v>0</v>
      </c>
      <c r="L1527" s="2">
        <f>STEP①【データ貼付】!H1526</f>
        <v>0</v>
      </c>
      <c r="M1527" s="2">
        <f>STEP①【データ貼付】!I1526</f>
        <v>0</v>
      </c>
      <c r="N1527" s="2">
        <f>STEP①【データ貼付】!J1526</f>
        <v>0</v>
      </c>
      <c r="O1527" s="2">
        <f>STEP①【データ貼付】!K1526</f>
        <v>0</v>
      </c>
    </row>
    <row r="1528" spans="2:15" x14ac:dyDescent="0.15">
      <c r="B1528" s="2" t="str">
        <f t="shared" si="47"/>
        <v>1</v>
      </c>
      <c r="C1528" s="2" t="str">
        <f>J1528&amp;COUNTIF($J$3:J1528,J1528)</f>
        <v>0781</v>
      </c>
      <c r="D1528" s="51" t="str">
        <f>STEP①【データ貼付】!D1527&amp;STEP①【データ貼付】!E1527</f>
        <v/>
      </c>
      <c r="E1528" s="16">
        <f>STEP①【データ貼付】!G1527+ROW()/1000000</f>
        <v>1.5280000000000001E-3</v>
      </c>
      <c r="F1528" s="2">
        <f t="shared" si="48"/>
        <v>1</v>
      </c>
      <c r="G1528" s="2">
        <f>STEP①【データ貼付】!A1527</f>
        <v>0</v>
      </c>
      <c r="H1528" s="2">
        <f>STEP①【データ貼付】!B1527</f>
        <v>0</v>
      </c>
      <c r="I1528" s="49">
        <f>STEP①【データ貼付】!C1527</f>
        <v>0</v>
      </c>
      <c r="J1528" s="2">
        <f>STEP①【データ貼付】!F1527</f>
        <v>0</v>
      </c>
      <c r="K1528" s="2">
        <f>STEP①【データ貼付】!G1527</f>
        <v>0</v>
      </c>
      <c r="L1528" s="2">
        <f>STEP①【データ貼付】!H1527</f>
        <v>0</v>
      </c>
      <c r="M1528" s="2">
        <f>STEP①【データ貼付】!I1527</f>
        <v>0</v>
      </c>
      <c r="N1528" s="2">
        <f>STEP①【データ貼付】!J1527</f>
        <v>0</v>
      </c>
      <c r="O1528" s="2">
        <f>STEP①【データ貼付】!K1527</f>
        <v>0</v>
      </c>
    </row>
    <row r="1529" spans="2:15" x14ac:dyDescent="0.15">
      <c r="B1529" s="2" t="str">
        <f t="shared" si="47"/>
        <v>1</v>
      </c>
      <c r="C1529" s="2" t="str">
        <f>J1529&amp;COUNTIF($J$3:J1529,J1529)</f>
        <v>0782</v>
      </c>
      <c r="D1529" s="51" t="str">
        <f>STEP①【データ貼付】!D1528&amp;STEP①【データ貼付】!E1528</f>
        <v/>
      </c>
      <c r="E1529" s="16">
        <f>STEP①【データ貼付】!G1528+ROW()/1000000</f>
        <v>1.529E-3</v>
      </c>
      <c r="F1529" s="2">
        <f t="shared" si="48"/>
        <v>1</v>
      </c>
      <c r="G1529" s="2">
        <f>STEP①【データ貼付】!A1528</f>
        <v>0</v>
      </c>
      <c r="H1529" s="2">
        <f>STEP①【データ貼付】!B1528</f>
        <v>0</v>
      </c>
      <c r="I1529" s="49">
        <f>STEP①【データ貼付】!C1528</f>
        <v>0</v>
      </c>
      <c r="J1529" s="2">
        <f>STEP①【データ貼付】!F1528</f>
        <v>0</v>
      </c>
      <c r="K1529" s="2">
        <f>STEP①【データ貼付】!G1528</f>
        <v>0</v>
      </c>
      <c r="L1529" s="2">
        <f>STEP①【データ貼付】!H1528</f>
        <v>0</v>
      </c>
      <c r="M1529" s="2">
        <f>STEP①【データ貼付】!I1528</f>
        <v>0</v>
      </c>
      <c r="N1529" s="2">
        <f>STEP①【データ貼付】!J1528</f>
        <v>0</v>
      </c>
      <c r="O1529" s="2">
        <f>STEP①【データ貼付】!K1528</f>
        <v>0</v>
      </c>
    </row>
    <row r="1530" spans="2:15" x14ac:dyDescent="0.15">
      <c r="B1530" s="2" t="str">
        <f t="shared" si="47"/>
        <v>1</v>
      </c>
      <c r="C1530" s="2" t="str">
        <f>J1530&amp;COUNTIF($J$3:J1530,J1530)</f>
        <v>0783</v>
      </c>
      <c r="D1530" s="51" t="str">
        <f>STEP①【データ貼付】!D1529&amp;STEP①【データ貼付】!E1529</f>
        <v/>
      </c>
      <c r="E1530" s="16">
        <f>STEP①【データ貼付】!G1529+ROW()/1000000</f>
        <v>1.5299999999999999E-3</v>
      </c>
      <c r="F1530" s="2">
        <f t="shared" si="48"/>
        <v>1</v>
      </c>
      <c r="G1530" s="2">
        <f>STEP①【データ貼付】!A1529</f>
        <v>0</v>
      </c>
      <c r="H1530" s="2">
        <f>STEP①【データ貼付】!B1529</f>
        <v>0</v>
      </c>
      <c r="I1530" s="49">
        <f>STEP①【データ貼付】!C1529</f>
        <v>0</v>
      </c>
      <c r="J1530" s="2">
        <f>STEP①【データ貼付】!F1529</f>
        <v>0</v>
      </c>
      <c r="K1530" s="2">
        <f>STEP①【データ貼付】!G1529</f>
        <v>0</v>
      </c>
      <c r="L1530" s="2">
        <f>STEP①【データ貼付】!H1529</f>
        <v>0</v>
      </c>
      <c r="M1530" s="2">
        <f>STEP①【データ貼付】!I1529</f>
        <v>0</v>
      </c>
      <c r="N1530" s="2">
        <f>STEP①【データ貼付】!J1529</f>
        <v>0</v>
      </c>
      <c r="O1530" s="2">
        <f>STEP①【データ貼付】!K1529</f>
        <v>0</v>
      </c>
    </row>
    <row r="1531" spans="2:15" x14ac:dyDescent="0.15">
      <c r="B1531" s="2" t="str">
        <f t="shared" si="47"/>
        <v>1</v>
      </c>
      <c r="C1531" s="2" t="str">
        <f>J1531&amp;COUNTIF($J$3:J1531,J1531)</f>
        <v>0784</v>
      </c>
      <c r="D1531" s="51" t="str">
        <f>STEP①【データ貼付】!D1530&amp;STEP①【データ貼付】!E1530</f>
        <v/>
      </c>
      <c r="E1531" s="16">
        <f>STEP①【データ貼付】!G1530+ROW()/1000000</f>
        <v>1.531E-3</v>
      </c>
      <c r="F1531" s="2">
        <f t="shared" si="48"/>
        <v>1</v>
      </c>
      <c r="G1531" s="2">
        <f>STEP①【データ貼付】!A1530</f>
        <v>0</v>
      </c>
      <c r="H1531" s="2">
        <f>STEP①【データ貼付】!B1530</f>
        <v>0</v>
      </c>
      <c r="I1531" s="49">
        <f>STEP①【データ貼付】!C1530</f>
        <v>0</v>
      </c>
      <c r="J1531" s="2">
        <f>STEP①【データ貼付】!F1530</f>
        <v>0</v>
      </c>
      <c r="K1531" s="2">
        <f>STEP①【データ貼付】!G1530</f>
        <v>0</v>
      </c>
      <c r="L1531" s="2">
        <f>STEP①【データ貼付】!H1530</f>
        <v>0</v>
      </c>
      <c r="M1531" s="2">
        <f>STEP①【データ貼付】!I1530</f>
        <v>0</v>
      </c>
      <c r="N1531" s="2">
        <f>STEP①【データ貼付】!J1530</f>
        <v>0</v>
      </c>
      <c r="O1531" s="2">
        <f>STEP①【データ貼付】!K1530</f>
        <v>0</v>
      </c>
    </row>
    <row r="1532" spans="2:15" x14ac:dyDescent="0.15">
      <c r="B1532" s="2" t="str">
        <f t="shared" si="47"/>
        <v>1</v>
      </c>
      <c r="C1532" s="2" t="str">
        <f>J1532&amp;COUNTIF($J$3:J1532,J1532)</f>
        <v>0785</v>
      </c>
      <c r="D1532" s="51" t="str">
        <f>STEP①【データ貼付】!D1531&amp;STEP①【データ貼付】!E1531</f>
        <v/>
      </c>
      <c r="E1532" s="16">
        <f>STEP①【データ貼付】!G1531+ROW()/1000000</f>
        <v>1.5319999999999999E-3</v>
      </c>
      <c r="F1532" s="2">
        <f t="shared" si="48"/>
        <v>1</v>
      </c>
      <c r="G1532" s="2">
        <f>STEP①【データ貼付】!A1531</f>
        <v>0</v>
      </c>
      <c r="H1532" s="2">
        <f>STEP①【データ貼付】!B1531</f>
        <v>0</v>
      </c>
      <c r="I1532" s="49">
        <f>STEP①【データ貼付】!C1531</f>
        <v>0</v>
      </c>
      <c r="J1532" s="2">
        <f>STEP①【データ貼付】!F1531</f>
        <v>0</v>
      </c>
      <c r="K1532" s="2">
        <f>STEP①【データ貼付】!G1531</f>
        <v>0</v>
      </c>
      <c r="L1532" s="2">
        <f>STEP①【データ貼付】!H1531</f>
        <v>0</v>
      </c>
      <c r="M1532" s="2">
        <f>STEP①【データ貼付】!I1531</f>
        <v>0</v>
      </c>
      <c r="N1532" s="2">
        <f>STEP①【データ貼付】!J1531</f>
        <v>0</v>
      </c>
      <c r="O1532" s="2">
        <f>STEP①【データ貼付】!K1531</f>
        <v>0</v>
      </c>
    </row>
    <row r="1533" spans="2:15" x14ac:dyDescent="0.15">
      <c r="B1533" s="2" t="str">
        <f t="shared" si="47"/>
        <v>1</v>
      </c>
      <c r="C1533" s="2" t="str">
        <f>J1533&amp;COUNTIF($J$3:J1533,J1533)</f>
        <v>0786</v>
      </c>
      <c r="D1533" s="51" t="str">
        <f>STEP①【データ貼付】!D1532&amp;STEP①【データ貼付】!E1532</f>
        <v/>
      </c>
      <c r="E1533" s="16">
        <f>STEP①【データ貼付】!G1532+ROW()/1000000</f>
        <v>1.5330000000000001E-3</v>
      </c>
      <c r="F1533" s="2">
        <f t="shared" si="48"/>
        <v>1</v>
      </c>
      <c r="G1533" s="2">
        <f>STEP①【データ貼付】!A1532</f>
        <v>0</v>
      </c>
      <c r="H1533" s="2">
        <f>STEP①【データ貼付】!B1532</f>
        <v>0</v>
      </c>
      <c r="I1533" s="49">
        <f>STEP①【データ貼付】!C1532</f>
        <v>0</v>
      </c>
      <c r="J1533" s="2">
        <f>STEP①【データ貼付】!F1532</f>
        <v>0</v>
      </c>
      <c r="K1533" s="2">
        <f>STEP①【データ貼付】!G1532</f>
        <v>0</v>
      </c>
      <c r="L1533" s="2">
        <f>STEP①【データ貼付】!H1532</f>
        <v>0</v>
      </c>
      <c r="M1533" s="2">
        <f>STEP①【データ貼付】!I1532</f>
        <v>0</v>
      </c>
      <c r="N1533" s="2">
        <f>STEP①【データ貼付】!J1532</f>
        <v>0</v>
      </c>
      <c r="O1533" s="2">
        <f>STEP①【データ貼付】!K1532</f>
        <v>0</v>
      </c>
    </row>
    <row r="1534" spans="2:15" x14ac:dyDescent="0.15">
      <c r="B1534" s="2" t="str">
        <f t="shared" si="47"/>
        <v>1</v>
      </c>
      <c r="C1534" s="2" t="str">
        <f>J1534&amp;COUNTIF($J$3:J1534,J1534)</f>
        <v>0787</v>
      </c>
      <c r="D1534" s="51" t="str">
        <f>STEP①【データ貼付】!D1533&amp;STEP①【データ貼付】!E1533</f>
        <v/>
      </c>
      <c r="E1534" s="16">
        <f>STEP①【データ貼付】!G1533+ROW()/1000000</f>
        <v>1.534E-3</v>
      </c>
      <c r="F1534" s="2">
        <f t="shared" si="48"/>
        <v>1</v>
      </c>
      <c r="G1534" s="2">
        <f>STEP①【データ貼付】!A1533</f>
        <v>0</v>
      </c>
      <c r="H1534" s="2">
        <f>STEP①【データ貼付】!B1533</f>
        <v>0</v>
      </c>
      <c r="I1534" s="49">
        <f>STEP①【データ貼付】!C1533</f>
        <v>0</v>
      </c>
      <c r="J1534" s="2">
        <f>STEP①【データ貼付】!F1533</f>
        <v>0</v>
      </c>
      <c r="K1534" s="2">
        <f>STEP①【データ貼付】!G1533</f>
        <v>0</v>
      </c>
      <c r="L1534" s="2">
        <f>STEP①【データ貼付】!H1533</f>
        <v>0</v>
      </c>
      <c r="M1534" s="2">
        <f>STEP①【データ貼付】!I1533</f>
        <v>0</v>
      </c>
      <c r="N1534" s="2">
        <f>STEP①【データ貼付】!J1533</f>
        <v>0</v>
      </c>
      <c r="O1534" s="2">
        <f>STEP①【データ貼付】!K1533</f>
        <v>0</v>
      </c>
    </row>
    <row r="1535" spans="2:15" x14ac:dyDescent="0.15">
      <c r="B1535" s="2" t="str">
        <f t="shared" si="47"/>
        <v>1</v>
      </c>
      <c r="C1535" s="2" t="str">
        <f>J1535&amp;COUNTIF($J$3:J1535,J1535)</f>
        <v>0788</v>
      </c>
      <c r="D1535" s="51" t="str">
        <f>STEP①【データ貼付】!D1534&amp;STEP①【データ貼付】!E1534</f>
        <v/>
      </c>
      <c r="E1535" s="16">
        <f>STEP①【データ貼付】!G1534+ROW()/1000000</f>
        <v>1.5349999999999999E-3</v>
      </c>
      <c r="F1535" s="2">
        <f t="shared" si="48"/>
        <v>1</v>
      </c>
      <c r="G1535" s="2">
        <f>STEP①【データ貼付】!A1534</f>
        <v>0</v>
      </c>
      <c r="H1535" s="2">
        <f>STEP①【データ貼付】!B1534</f>
        <v>0</v>
      </c>
      <c r="I1535" s="49">
        <f>STEP①【データ貼付】!C1534</f>
        <v>0</v>
      </c>
      <c r="J1535" s="2">
        <f>STEP①【データ貼付】!F1534</f>
        <v>0</v>
      </c>
      <c r="K1535" s="2">
        <f>STEP①【データ貼付】!G1534</f>
        <v>0</v>
      </c>
      <c r="L1535" s="2">
        <f>STEP①【データ貼付】!H1534</f>
        <v>0</v>
      </c>
      <c r="M1535" s="2">
        <f>STEP①【データ貼付】!I1534</f>
        <v>0</v>
      </c>
      <c r="N1535" s="2">
        <f>STEP①【データ貼付】!J1534</f>
        <v>0</v>
      </c>
      <c r="O1535" s="2">
        <f>STEP①【データ貼付】!K1534</f>
        <v>0</v>
      </c>
    </row>
    <row r="1536" spans="2:15" x14ac:dyDescent="0.15">
      <c r="B1536" s="2" t="str">
        <f t="shared" si="47"/>
        <v>1</v>
      </c>
      <c r="C1536" s="2" t="str">
        <f>J1536&amp;COUNTIF($J$3:J1536,J1536)</f>
        <v>0789</v>
      </c>
      <c r="D1536" s="51" t="str">
        <f>STEP①【データ貼付】!D1535&amp;STEP①【データ貼付】!E1535</f>
        <v/>
      </c>
      <c r="E1536" s="16">
        <f>STEP①【データ貼付】!G1535+ROW()/1000000</f>
        <v>1.536E-3</v>
      </c>
      <c r="F1536" s="2">
        <f t="shared" si="48"/>
        <v>1</v>
      </c>
      <c r="G1536" s="2">
        <f>STEP①【データ貼付】!A1535</f>
        <v>0</v>
      </c>
      <c r="H1536" s="2">
        <f>STEP①【データ貼付】!B1535</f>
        <v>0</v>
      </c>
      <c r="I1536" s="49">
        <f>STEP①【データ貼付】!C1535</f>
        <v>0</v>
      </c>
      <c r="J1536" s="2">
        <f>STEP①【データ貼付】!F1535</f>
        <v>0</v>
      </c>
      <c r="K1536" s="2">
        <f>STEP①【データ貼付】!G1535</f>
        <v>0</v>
      </c>
      <c r="L1536" s="2">
        <f>STEP①【データ貼付】!H1535</f>
        <v>0</v>
      </c>
      <c r="M1536" s="2">
        <f>STEP①【データ貼付】!I1535</f>
        <v>0</v>
      </c>
      <c r="N1536" s="2">
        <f>STEP①【データ貼付】!J1535</f>
        <v>0</v>
      </c>
      <c r="O1536" s="2">
        <f>STEP①【データ貼付】!K1535</f>
        <v>0</v>
      </c>
    </row>
    <row r="1537" spans="2:15" x14ac:dyDescent="0.15">
      <c r="B1537" s="2" t="str">
        <f t="shared" si="47"/>
        <v>1</v>
      </c>
      <c r="C1537" s="2" t="str">
        <f>J1537&amp;COUNTIF($J$3:J1537,J1537)</f>
        <v>0790</v>
      </c>
      <c r="D1537" s="51" t="str">
        <f>STEP①【データ貼付】!D1536&amp;STEP①【データ貼付】!E1536</f>
        <v/>
      </c>
      <c r="E1537" s="16">
        <f>STEP①【データ貼付】!G1536+ROW()/1000000</f>
        <v>1.537E-3</v>
      </c>
      <c r="F1537" s="2">
        <f t="shared" si="48"/>
        <v>1</v>
      </c>
      <c r="G1537" s="2">
        <f>STEP①【データ貼付】!A1536</f>
        <v>0</v>
      </c>
      <c r="H1537" s="2">
        <f>STEP①【データ貼付】!B1536</f>
        <v>0</v>
      </c>
      <c r="I1537" s="49">
        <f>STEP①【データ貼付】!C1536</f>
        <v>0</v>
      </c>
      <c r="J1537" s="2">
        <f>STEP①【データ貼付】!F1536</f>
        <v>0</v>
      </c>
      <c r="K1537" s="2">
        <f>STEP①【データ貼付】!G1536</f>
        <v>0</v>
      </c>
      <c r="L1537" s="2">
        <f>STEP①【データ貼付】!H1536</f>
        <v>0</v>
      </c>
      <c r="M1537" s="2">
        <f>STEP①【データ貼付】!I1536</f>
        <v>0</v>
      </c>
      <c r="N1537" s="2">
        <f>STEP①【データ貼付】!J1536</f>
        <v>0</v>
      </c>
      <c r="O1537" s="2">
        <f>STEP①【データ貼付】!K1536</f>
        <v>0</v>
      </c>
    </row>
    <row r="1538" spans="2:15" x14ac:dyDescent="0.15">
      <c r="B1538" s="2" t="str">
        <f t="shared" si="47"/>
        <v>1</v>
      </c>
      <c r="C1538" s="2" t="str">
        <f>J1538&amp;COUNTIF($J$3:J1538,J1538)</f>
        <v>0791</v>
      </c>
      <c r="D1538" s="51" t="str">
        <f>STEP①【データ貼付】!D1537&amp;STEP①【データ貼付】!E1537</f>
        <v/>
      </c>
      <c r="E1538" s="16">
        <f>STEP①【データ貼付】!G1537+ROW()/1000000</f>
        <v>1.5380000000000001E-3</v>
      </c>
      <c r="F1538" s="2">
        <f t="shared" si="48"/>
        <v>1</v>
      </c>
      <c r="G1538" s="2">
        <f>STEP①【データ貼付】!A1537</f>
        <v>0</v>
      </c>
      <c r="H1538" s="2">
        <f>STEP①【データ貼付】!B1537</f>
        <v>0</v>
      </c>
      <c r="I1538" s="49">
        <f>STEP①【データ貼付】!C1537</f>
        <v>0</v>
      </c>
      <c r="J1538" s="2">
        <f>STEP①【データ貼付】!F1537</f>
        <v>0</v>
      </c>
      <c r="K1538" s="2">
        <f>STEP①【データ貼付】!G1537</f>
        <v>0</v>
      </c>
      <c r="L1538" s="2">
        <f>STEP①【データ貼付】!H1537</f>
        <v>0</v>
      </c>
      <c r="M1538" s="2">
        <f>STEP①【データ貼付】!I1537</f>
        <v>0</v>
      </c>
      <c r="N1538" s="2">
        <f>STEP①【データ貼付】!J1537</f>
        <v>0</v>
      </c>
      <c r="O1538" s="2">
        <f>STEP①【データ貼付】!K1537</f>
        <v>0</v>
      </c>
    </row>
    <row r="1539" spans="2:15" x14ac:dyDescent="0.15">
      <c r="B1539" s="2" t="str">
        <f t="shared" si="47"/>
        <v>1</v>
      </c>
      <c r="C1539" s="2" t="str">
        <f>J1539&amp;COUNTIF($J$3:J1539,J1539)</f>
        <v>0792</v>
      </c>
      <c r="D1539" s="51" t="str">
        <f>STEP①【データ貼付】!D1538&amp;STEP①【データ貼付】!E1538</f>
        <v/>
      </c>
      <c r="E1539" s="16">
        <f>STEP①【データ貼付】!G1538+ROW()/1000000</f>
        <v>1.539E-3</v>
      </c>
      <c r="F1539" s="2">
        <f t="shared" si="48"/>
        <v>1</v>
      </c>
      <c r="G1539" s="2">
        <f>STEP①【データ貼付】!A1538</f>
        <v>0</v>
      </c>
      <c r="H1539" s="2">
        <f>STEP①【データ貼付】!B1538</f>
        <v>0</v>
      </c>
      <c r="I1539" s="49">
        <f>STEP①【データ貼付】!C1538</f>
        <v>0</v>
      </c>
      <c r="J1539" s="2">
        <f>STEP①【データ貼付】!F1538</f>
        <v>0</v>
      </c>
      <c r="K1539" s="2">
        <f>STEP①【データ貼付】!G1538</f>
        <v>0</v>
      </c>
      <c r="L1539" s="2">
        <f>STEP①【データ貼付】!H1538</f>
        <v>0</v>
      </c>
      <c r="M1539" s="2">
        <f>STEP①【データ貼付】!I1538</f>
        <v>0</v>
      </c>
      <c r="N1539" s="2">
        <f>STEP①【データ貼付】!J1538</f>
        <v>0</v>
      </c>
      <c r="O1539" s="2">
        <f>STEP①【データ貼付】!K1538</f>
        <v>0</v>
      </c>
    </row>
    <row r="1540" spans="2:15" x14ac:dyDescent="0.15">
      <c r="B1540" s="2" t="str">
        <f t="shared" ref="B1540:B1603" si="49">D1540&amp;F1540</f>
        <v>1</v>
      </c>
      <c r="C1540" s="2" t="str">
        <f>J1540&amp;COUNTIF($J$3:J1540,J1540)</f>
        <v>0793</v>
      </c>
      <c r="D1540" s="51" t="str">
        <f>STEP①【データ貼付】!D1539&amp;STEP①【データ貼付】!E1539</f>
        <v/>
      </c>
      <c r="E1540" s="16">
        <f>STEP①【データ貼付】!G1539+ROW()/1000000</f>
        <v>1.5399999999999999E-3</v>
      </c>
      <c r="F1540" s="2">
        <f t="shared" ref="F1540:F1603" si="50">SUMPRODUCT(($D$3:$D$685=D1540)*($E$3:$E$685&gt;E1540))+1</f>
        <v>1</v>
      </c>
      <c r="G1540" s="2">
        <f>STEP①【データ貼付】!A1539</f>
        <v>0</v>
      </c>
      <c r="H1540" s="2">
        <f>STEP①【データ貼付】!B1539</f>
        <v>0</v>
      </c>
      <c r="I1540" s="49">
        <f>STEP①【データ貼付】!C1539</f>
        <v>0</v>
      </c>
      <c r="J1540" s="2">
        <f>STEP①【データ貼付】!F1539</f>
        <v>0</v>
      </c>
      <c r="K1540" s="2">
        <f>STEP①【データ貼付】!G1539</f>
        <v>0</v>
      </c>
      <c r="L1540" s="2">
        <f>STEP①【データ貼付】!H1539</f>
        <v>0</v>
      </c>
      <c r="M1540" s="2">
        <f>STEP①【データ貼付】!I1539</f>
        <v>0</v>
      </c>
      <c r="N1540" s="2">
        <f>STEP①【データ貼付】!J1539</f>
        <v>0</v>
      </c>
      <c r="O1540" s="2">
        <f>STEP①【データ貼付】!K1539</f>
        <v>0</v>
      </c>
    </row>
    <row r="1541" spans="2:15" x14ac:dyDescent="0.15">
      <c r="B1541" s="2" t="str">
        <f t="shared" si="49"/>
        <v>1</v>
      </c>
      <c r="C1541" s="2" t="str">
        <f>J1541&amp;COUNTIF($J$3:J1541,J1541)</f>
        <v>0794</v>
      </c>
      <c r="D1541" s="51" t="str">
        <f>STEP①【データ貼付】!D1540&amp;STEP①【データ貼付】!E1540</f>
        <v/>
      </c>
      <c r="E1541" s="16">
        <f>STEP①【データ貼付】!G1540+ROW()/1000000</f>
        <v>1.5410000000000001E-3</v>
      </c>
      <c r="F1541" s="2">
        <f t="shared" si="50"/>
        <v>1</v>
      </c>
      <c r="G1541" s="2">
        <f>STEP①【データ貼付】!A1540</f>
        <v>0</v>
      </c>
      <c r="H1541" s="2">
        <f>STEP①【データ貼付】!B1540</f>
        <v>0</v>
      </c>
      <c r="I1541" s="49">
        <f>STEP①【データ貼付】!C1540</f>
        <v>0</v>
      </c>
      <c r="J1541" s="2">
        <f>STEP①【データ貼付】!F1540</f>
        <v>0</v>
      </c>
      <c r="K1541" s="2">
        <f>STEP①【データ貼付】!G1540</f>
        <v>0</v>
      </c>
      <c r="L1541" s="2">
        <f>STEP①【データ貼付】!H1540</f>
        <v>0</v>
      </c>
      <c r="M1541" s="2">
        <f>STEP①【データ貼付】!I1540</f>
        <v>0</v>
      </c>
      <c r="N1541" s="2">
        <f>STEP①【データ貼付】!J1540</f>
        <v>0</v>
      </c>
      <c r="O1541" s="2">
        <f>STEP①【データ貼付】!K1540</f>
        <v>0</v>
      </c>
    </row>
    <row r="1542" spans="2:15" x14ac:dyDescent="0.15">
      <c r="B1542" s="2" t="str">
        <f t="shared" si="49"/>
        <v>1</v>
      </c>
      <c r="C1542" s="2" t="str">
        <f>J1542&amp;COUNTIF($J$3:J1542,J1542)</f>
        <v>0795</v>
      </c>
      <c r="D1542" s="51" t="str">
        <f>STEP①【データ貼付】!D1541&amp;STEP①【データ貼付】!E1541</f>
        <v/>
      </c>
      <c r="E1542" s="16">
        <f>STEP①【データ貼付】!G1541+ROW()/1000000</f>
        <v>1.542E-3</v>
      </c>
      <c r="F1542" s="2">
        <f t="shared" si="50"/>
        <v>1</v>
      </c>
      <c r="G1542" s="2">
        <f>STEP①【データ貼付】!A1541</f>
        <v>0</v>
      </c>
      <c r="H1542" s="2">
        <f>STEP①【データ貼付】!B1541</f>
        <v>0</v>
      </c>
      <c r="I1542" s="49">
        <f>STEP①【データ貼付】!C1541</f>
        <v>0</v>
      </c>
      <c r="J1542" s="2">
        <f>STEP①【データ貼付】!F1541</f>
        <v>0</v>
      </c>
      <c r="K1542" s="2">
        <f>STEP①【データ貼付】!G1541</f>
        <v>0</v>
      </c>
      <c r="L1542" s="2">
        <f>STEP①【データ貼付】!H1541</f>
        <v>0</v>
      </c>
      <c r="M1542" s="2">
        <f>STEP①【データ貼付】!I1541</f>
        <v>0</v>
      </c>
      <c r="N1542" s="2">
        <f>STEP①【データ貼付】!J1541</f>
        <v>0</v>
      </c>
      <c r="O1542" s="2">
        <f>STEP①【データ貼付】!K1541</f>
        <v>0</v>
      </c>
    </row>
    <row r="1543" spans="2:15" x14ac:dyDescent="0.15">
      <c r="B1543" s="2" t="str">
        <f t="shared" si="49"/>
        <v>1</v>
      </c>
      <c r="C1543" s="2" t="str">
        <f>J1543&amp;COUNTIF($J$3:J1543,J1543)</f>
        <v>0796</v>
      </c>
      <c r="D1543" s="51" t="str">
        <f>STEP①【データ貼付】!D1542&amp;STEP①【データ貼付】!E1542</f>
        <v/>
      </c>
      <c r="E1543" s="16">
        <f>STEP①【データ貼付】!G1542+ROW()/1000000</f>
        <v>1.5430000000000001E-3</v>
      </c>
      <c r="F1543" s="2">
        <f t="shared" si="50"/>
        <v>1</v>
      </c>
      <c r="G1543" s="2">
        <f>STEP①【データ貼付】!A1542</f>
        <v>0</v>
      </c>
      <c r="H1543" s="2">
        <f>STEP①【データ貼付】!B1542</f>
        <v>0</v>
      </c>
      <c r="I1543" s="49">
        <f>STEP①【データ貼付】!C1542</f>
        <v>0</v>
      </c>
      <c r="J1543" s="2">
        <f>STEP①【データ貼付】!F1542</f>
        <v>0</v>
      </c>
      <c r="K1543" s="2">
        <f>STEP①【データ貼付】!G1542</f>
        <v>0</v>
      </c>
      <c r="L1543" s="2">
        <f>STEP①【データ貼付】!H1542</f>
        <v>0</v>
      </c>
      <c r="M1543" s="2">
        <f>STEP①【データ貼付】!I1542</f>
        <v>0</v>
      </c>
      <c r="N1543" s="2">
        <f>STEP①【データ貼付】!J1542</f>
        <v>0</v>
      </c>
      <c r="O1543" s="2">
        <f>STEP①【データ貼付】!K1542</f>
        <v>0</v>
      </c>
    </row>
    <row r="1544" spans="2:15" x14ac:dyDescent="0.15">
      <c r="B1544" s="2" t="str">
        <f t="shared" si="49"/>
        <v>1</v>
      </c>
      <c r="C1544" s="2" t="str">
        <f>J1544&amp;COUNTIF($J$3:J1544,J1544)</f>
        <v>0797</v>
      </c>
      <c r="D1544" s="51" t="str">
        <f>STEP①【データ貼付】!D1543&amp;STEP①【データ貼付】!E1543</f>
        <v/>
      </c>
      <c r="E1544" s="16">
        <f>STEP①【データ貼付】!G1543+ROW()/1000000</f>
        <v>1.544E-3</v>
      </c>
      <c r="F1544" s="2">
        <f t="shared" si="50"/>
        <v>1</v>
      </c>
      <c r="G1544" s="2">
        <f>STEP①【データ貼付】!A1543</f>
        <v>0</v>
      </c>
      <c r="H1544" s="2">
        <f>STEP①【データ貼付】!B1543</f>
        <v>0</v>
      </c>
      <c r="I1544" s="49">
        <f>STEP①【データ貼付】!C1543</f>
        <v>0</v>
      </c>
      <c r="J1544" s="2">
        <f>STEP①【データ貼付】!F1543</f>
        <v>0</v>
      </c>
      <c r="K1544" s="2">
        <f>STEP①【データ貼付】!G1543</f>
        <v>0</v>
      </c>
      <c r="L1544" s="2">
        <f>STEP①【データ貼付】!H1543</f>
        <v>0</v>
      </c>
      <c r="M1544" s="2">
        <f>STEP①【データ貼付】!I1543</f>
        <v>0</v>
      </c>
      <c r="N1544" s="2">
        <f>STEP①【データ貼付】!J1543</f>
        <v>0</v>
      </c>
      <c r="O1544" s="2">
        <f>STEP①【データ貼付】!K1543</f>
        <v>0</v>
      </c>
    </row>
    <row r="1545" spans="2:15" x14ac:dyDescent="0.15">
      <c r="B1545" s="2" t="str">
        <f t="shared" si="49"/>
        <v>1</v>
      </c>
      <c r="C1545" s="2" t="str">
        <f>J1545&amp;COUNTIF($J$3:J1545,J1545)</f>
        <v>0798</v>
      </c>
      <c r="D1545" s="51" t="str">
        <f>STEP①【データ貼付】!D1544&amp;STEP①【データ貼付】!E1544</f>
        <v/>
      </c>
      <c r="E1545" s="16">
        <f>STEP①【データ貼付】!G1544+ROW()/1000000</f>
        <v>1.5449999999999999E-3</v>
      </c>
      <c r="F1545" s="2">
        <f t="shared" si="50"/>
        <v>1</v>
      </c>
      <c r="G1545" s="2">
        <f>STEP①【データ貼付】!A1544</f>
        <v>0</v>
      </c>
      <c r="H1545" s="2">
        <f>STEP①【データ貼付】!B1544</f>
        <v>0</v>
      </c>
      <c r="I1545" s="49">
        <f>STEP①【データ貼付】!C1544</f>
        <v>0</v>
      </c>
      <c r="J1545" s="2">
        <f>STEP①【データ貼付】!F1544</f>
        <v>0</v>
      </c>
      <c r="K1545" s="2">
        <f>STEP①【データ貼付】!G1544</f>
        <v>0</v>
      </c>
      <c r="L1545" s="2">
        <f>STEP①【データ貼付】!H1544</f>
        <v>0</v>
      </c>
      <c r="M1545" s="2">
        <f>STEP①【データ貼付】!I1544</f>
        <v>0</v>
      </c>
      <c r="N1545" s="2">
        <f>STEP①【データ貼付】!J1544</f>
        <v>0</v>
      </c>
      <c r="O1545" s="2">
        <f>STEP①【データ貼付】!K1544</f>
        <v>0</v>
      </c>
    </row>
    <row r="1546" spans="2:15" x14ac:dyDescent="0.15">
      <c r="B1546" s="2" t="str">
        <f t="shared" si="49"/>
        <v>1</v>
      </c>
      <c r="C1546" s="2" t="str">
        <f>J1546&amp;COUNTIF($J$3:J1546,J1546)</f>
        <v>0799</v>
      </c>
      <c r="D1546" s="51" t="str">
        <f>STEP①【データ貼付】!D1545&amp;STEP①【データ貼付】!E1545</f>
        <v/>
      </c>
      <c r="E1546" s="16">
        <f>STEP①【データ貼付】!G1545+ROW()/1000000</f>
        <v>1.5460000000000001E-3</v>
      </c>
      <c r="F1546" s="2">
        <f t="shared" si="50"/>
        <v>1</v>
      </c>
      <c r="G1546" s="2">
        <f>STEP①【データ貼付】!A1545</f>
        <v>0</v>
      </c>
      <c r="H1546" s="2">
        <f>STEP①【データ貼付】!B1545</f>
        <v>0</v>
      </c>
      <c r="I1546" s="49">
        <f>STEP①【データ貼付】!C1545</f>
        <v>0</v>
      </c>
      <c r="J1546" s="2">
        <f>STEP①【データ貼付】!F1545</f>
        <v>0</v>
      </c>
      <c r="K1546" s="2">
        <f>STEP①【データ貼付】!G1545</f>
        <v>0</v>
      </c>
      <c r="L1546" s="2">
        <f>STEP①【データ貼付】!H1545</f>
        <v>0</v>
      </c>
      <c r="M1546" s="2">
        <f>STEP①【データ貼付】!I1545</f>
        <v>0</v>
      </c>
      <c r="N1546" s="2">
        <f>STEP①【データ貼付】!J1545</f>
        <v>0</v>
      </c>
      <c r="O1546" s="2">
        <f>STEP①【データ貼付】!K1545</f>
        <v>0</v>
      </c>
    </row>
    <row r="1547" spans="2:15" x14ac:dyDescent="0.15">
      <c r="B1547" s="2" t="str">
        <f t="shared" si="49"/>
        <v>1</v>
      </c>
      <c r="C1547" s="2" t="str">
        <f>J1547&amp;COUNTIF($J$3:J1547,J1547)</f>
        <v>0800</v>
      </c>
      <c r="D1547" s="51" t="str">
        <f>STEP①【データ貼付】!D1546&amp;STEP①【データ貼付】!E1546</f>
        <v/>
      </c>
      <c r="E1547" s="16">
        <f>STEP①【データ貼付】!G1546+ROW()/1000000</f>
        <v>1.547E-3</v>
      </c>
      <c r="F1547" s="2">
        <f t="shared" si="50"/>
        <v>1</v>
      </c>
      <c r="G1547" s="2">
        <f>STEP①【データ貼付】!A1546</f>
        <v>0</v>
      </c>
      <c r="H1547" s="2">
        <f>STEP①【データ貼付】!B1546</f>
        <v>0</v>
      </c>
      <c r="I1547" s="49">
        <f>STEP①【データ貼付】!C1546</f>
        <v>0</v>
      </c>
      <c r="J1547" s="2">
        <f>STEP①【データ貼付】!F1546</f>
        <v>0</v>
      </c>
      <c r="K1547" s="2">
        <f>STEP①【データ貼付】!G1546</f>
        <v>0</v>
      </c>
      <c r="L1547" s="2">
        <f>STEP①【データ貼付】!H1546</f>
        <v>0</v>
      </c>
      <c r="M1547" s="2">
        <f>STEP①【データ貼付】!I1546</f>
        <v>0</v>
      </c>
      <c r="N1547" s="2">
        <f>STEP①【データ貼付】!J1546</f>
        <v>0</v>
      </c>
      <c r="O1547" s="2">
        <f>STEP①【データ貼付】!K1546</f>
        <v>0</v>
      </c>
    </row>
    <row r="1548" spans="2:15" x14ac:dyDescent="0.15">
      <c r="B1548" s="2" t="str">
        <f t="shared" si="49"/>
        <v>1</v>
      </c>
      <c r="C1548" s="2" t="str">
        <f>J1548&amp;COUNTIF($J$3:J1548,J1548)</f>
        <v>0801</v>
      </c>
      <c r="D1548" s="51" t="str">
        <f>STEP①【データ貼付】!D1547&amp;STEP①【データ貼付】!E1547</f>
        <v/>
      </c>
      <c r="E1548" s="16">
        <f>STEP①【データ貼付】!G1547+ROW()/1000000</f>
        <v>1.5479999999999999E-3</v>
      </c>
      <c r="F1548" s="2">
        <f t="shared" si="50"/>
        <v>1</v>
      </c>
      <c r="G1548" s="2">
        <f>STEP①【データ貼付】!A1547</f>
        <v>0</v>
      </c>
      <c r="H1548" s="2">
        <f>STEP①【データ貼付】!B1547</f>
        <v>0</v>
      </c>
      <c r="I1548" s="49">
        <f>STEP①【データ貼付】!C1547</f>
        <v>0</v>
      </c>
      <c r="J1548" s="2">
        <f>STEP①【データ貼付】!F1547</f>
        <v>0</v>
      </c>
      <c r="K1548" s="2">
        <f>STEP①【データ貼付】!G1547</f>
        <v>0</v>
      </c>
      <c r="L1548" s="2">
        <f>STEP①【データ貼付】!H1547</f>
        <v>0</v>
      </c>
      <c r="M1548" s="2">
        <f>STEP①【データ貼付】!I1547</f>
        <v>0</v>
      </c>
      <c r="N1548" s="2">
        <f>STEP①【データ貼付】!J1547</f>
        <v>0</v>
      </c>
      <c r="O1548" s="2">
        <f>STEP①【データ貼付】!K1547</f>
        <v>0</v>
      </c>
    </row>
    <row r="1549" spans="2:15" x14ac:dyDescent="0.15">
      <c r="B1549" s="2" t="str">
        <f t="shared" si="49"/>
        <v>1</v>
      </c>
      <c r="C1549" s="2" t="str">
        <f>J1549&amp;COUNTIF($J$3:J1549,J1549)</f>
        <v>0802</v>
      </c>
      <c r="D1549" s="51" t="str">
        <f>STEP①【データ貼付】!D1548&amp;STEP①【データ貼付】!E1548</f>
        <v/>
      </c>
      <c r="E1549" s="16">
        <f>STEP①【データ貼付】!G1548+ROW()/1000000</f>
        <v>1.549E-3</v>
      </c>
      <c r="F1549" s="2">
        <f t="shared" si="50"/>
        <v>1</v>
      </c>
      <c r="G1549" s="2">
        <f>STEP①【データ貼付】!A1548</f>
        <v>0</v>
      </c>
      <c r="H1549" s="2">
        <f>STEP①【データ貼付】!B1548</f>
        <v>0</v>
      </c>
      <c r="I1549" s="49">
        <f>STEP①【データ貼付】!C1548</f>
        <v>0</v>
      </c>
      <c r="J1549" s="2">
        <f>STEP①【データ貼付】!F1548</f>
        <v>0</v>
      </c>
      <c r="K1549" s="2">
        <f>STEP①【データ貼付】!G1548</f>
        <v>0</v>
      </c>
      <c r="L1549" s="2">
        <f>STEP①【データ貼付】!H1548</f>
        <v>0</v>
      </c>
      <c r="M1549" s="2">
        <f>STEP①【データ貼付】!I1548</f>
        <v>0</v>
      </c>
      <c r="N1549" s="2">
        <f>STEP①【データ貼付】!J1548</f>
        <v>0</v>
      </c>
      <c r="O1549" s="2">
        <f>STEP①【データ貼付】!K1548</f>
        <v>0</v>
      </c>
    </row>
    <row r="1550" spans="2:15" x14ac:dyDescent="0.15">
      <c r="B1550" s="2" t="str">
        <f t="shared" si="49"/>
        <v>1</v>
      </c>
      <c r="C1550" s="2" t="str">
        <f>J1550&amp;COUNTIF($J$3:J1550,J1550)</f>
        <v>0803</v>
      </c>
      <c r="D1550" s="51" t="str">
        <f>STEP①【データ貼付】!D1549&amp;STEP①【データ貼付】!E1549</f>
        <v/>
      </c>
      <c r="E1550" s="16">
        <f>STEP①【データ貼付】!G1549+ROW()/1000000</f>
        <v>1.5499999999999999E-3</v>
      </c>
      <c r="F1550" s="2">
        <f t="shared" si="50"/>
        <v>1</v>
      </c>
      <c r="G1550" s="2">
        <f>STEP①【データ貼付】!A1549</f>
        <v>0</v>
      </c>
      <c r="H1550" s="2">
        <f>STEP①【データ貼付】!B1549</f>
        <v>0</v>
      </c>
      <c r="I1550" s="49">
        <f>STEP①【データ貼付】!C1549</f>
        <v>0</v>
      </c>
      <c r="J1550" s="2">
        <f>STEP①【データ貼付】!F1549</f>
        <v>0</v>
      </c>
      <c r="K1550" s="2">
        <f>STEP①【データ貼付】!G1549</f>
        <v>0</v>
      </c>
      <c r="L1550" s="2">
        <f>STEP①【データ貼付】!H1549</f>
        <v>0</v>
      </c>
      <c r="M1550" s="2">
        <f>STEP①【データ貼付】!I1549</f>
        <v>0</v>
      </c>
      <c r="N1550" s="2">
        <f>STEP①【データ貼付】!J1549</f>
        <v>0</v>
      </c>
      <c r="O1550" s="2">
        <f>STEP①【データ貼付】!K1549</f>
        <v>0</v>
      </c>
    </row>
    <row r="1551" spans="2:15" x14ac:dyDescent="0.15">
      <c r="B1551" s="2" t="str">
        <f t="shared" si="49"/>
        <v>1</v>
      </c>
      <c r="C1551" s="2" t="str">
        <f>J1551&amp;COUNTIF($J$3:J1551,J1551)</f>
        <v>0804</v>
      </c>
      <c r="D1551" s="51" t="str">
        <f>STEP①【データ貼付】!D1550&amp;STEP①【データ貼付】!E1550</f>
        <v/>
      </c>
      <c r="E1551" s="16">
        <f>STEP①【データ貼付】!G1550+ROW()/1000000</f>
        <v>1.5510000000000001E-3</v>
      </c>
      <c r="F1551" s="2">
        <f t="shared" si="50"/>
        <v>1</v>
      </c>
      <c r="G1551" s="2">
        <f>STEP①【データ貼付】!A1550</f>
        <v>0</v>
      </c>
      <c r="H1551" s="2">
        <f>STEP①【データ貼付】!B1550</f>
        <v>0</v>
      </c>
      <c r="I1551" s="49">
        <f>STEP①【データ貼付】!C1550</f>
        <v>0</v>
      </c>
      <c r="J1551" s="2">
        <f>STEP①【データ貼付】!F1550</f>
        <v>0</v>
      </c>
      <c r="K1551" s="2">
        <f>STEP①【データ貼付】!G1550</f>
        <v>0</v>
      </c>
      <c r="L1551" s="2">
        <f>STEP①【データ貼付】!H1550</f>
        <v>0</v>
      </c>
      <c r="M1551" s="2">
        <f>STEP①【データ貼付】!I1550</f>
        <v>0</v>
      </c>
      <c r="N1551" s="2">
        <f>STEP①【データ貼付】!J1550</f>
        <v>0</v>
      </c>
      <c r="O1551" s="2">
        <f>STEP①【データ貼付】!K1550</f>
        <v>0</v>
      </c>
    </row>
    <row r="1552" spans="2:15" x14ac:dyDescent="0.15">
      <c r="B1552" s="2" t="str">
        <f t="shared" si="49"/>
        <v>1</v>
      </c>
      <c r="C1552" s="2" t="str">
        <f>J1552&amp;COUNTIF($J$3:J1552,J1552)</f>
        <v>0805</v>
      </c>
      <c r="D1552" s="51" t="str">
        <f>STEP①【データ貼付】!D1551&amp;STEP①【データ貼付】!E1551</f>
        <v/>
      </c>
      <c r="E1552" s="16">
        <f>STEP①【データ貼付】!G1551+ROW()/1000000</f>
        <v>1.552E-3</v>
      </c>
      <c r="F1552" s="2">
        <f t="shared" si="50"/>
        <v>1</v>
      </c>
      <c r="G1552" s="2">
        <f>STEP①【データ貼付】!A1551</f>
        <v>0</v>
      </c>
      <c r="H1552" s="2">
        <f>STEP①【データ貼付】!B1551</f>
        <v>0</v>
      </c>
      <c r="I1552" s="49">
        <f>STEP①【データ貼付】!C1551</f>
        <v>0</v>
      </c>
      <c r="J1552" s="2">
        <f>STEP①【データ貼付】!F1551</f>
        <v>0</v>
      </c>
      <c r="K1552" s="2">
        <f>STEP①【データ貼付】!G1551</f>
        <v>0</v>
      </c>
      <c r="L1552" s="2">
        <f>STEP①【データ貼付】!H1551</f>
        <v>0</v>
      </c>
      <c r="M1552" s="2">
        <f>STEP①【データ貼付】!I1551</f>
        <v>0</v>
      </c>
      <c r="N1552" s="2">
        <f>STEP①【データ貼付】!J1551</f>
        <v>0</v>
      </c>
      <c r="O1552" s="2">
        <f>STEP①【データ貼付】!K1551</f>
        <v>0</v>
      </c>
    </row>
    <row r="1553" spans="2:15" x14ac:dyDescent="0.15">
      <c r="B1553" s="2" t="str">
        <f t="shared" si="49"/>
        <v>1</v>
      </c>
      <c r="C1553" s="2" t="str">
        <f>J1553&amp;COUNTIF($J$3:J1553,J1553)</f>
        <v>0806</v>
      </c>
      <c r="D1553" s="51" t="str">
        <f>STEP①【データ貼付】!D1552&amp;STEP①【データ貼付】!E1552</f>
        <v/>
      </c>
      <c r="E1553" s="16">
        <f>STEP①【データ貼付】!G1552+ROW()/1000000</f>
        <v>1.5529999999999999E-3</v>
      </c>
      <c r="F1553" s="2">
        <f t="shared" si="50"/>
        <v>1</v>
      </c>
      <c r="G1553" s="2">
        <f>STEP①【データ貼付】!A1552</f>
        <v>0</v>
      </c>
      <c r="H1553" s="2">
        <f>STEP①【データ貼付】!B1552</f>
        <v>0</v>
      </c>
      <c r="I1553" s="49">
        <f>STEP①【データ貼付】!C1552</f>
        <v>0</v>
      </c>
      <c r="J1553" s="2">
        <f>STEP①【データ貼付】!F1552</f>
        <v>0</v>
      </c>
      <c r="K1553" s="2">
        <f>STEP①【データ貼付】!G1552</f>
        <v>0</v>
      </c>
      <c r="L1553" s="2">
        <f>STEP①【データ貼付】!H1552</f>
        <v>0</v>
      </c>
      <c r="M1553" s="2">
        <f>STEP①【データ貼付】!I1552</f>
        <v>0</v>
      </c>
      <c r="N1553" s="2">
        <f>STEP①【データ貼付】!J1552</f>
        <v>0</v>
      </c>
      <c r="O1553" s="2">
        <f>STEP①【データ貼付】!K1552</f>
        <v>0</v>
      </c>
    </row>
    <row r="1554" spans="2:15" x14ac:dyDescent="0.15">
      <c r="B1554" s="2" t="str">
        <f t="shared" si="49"/>
        <v>1</v>
      </c>
      <c r="C1554" s="2" t="str">
        <f>J1554&amp;COUNTIF($J$3:J1554,J1554)</f>
        <v>0807</v>
      </c>
      <c r="D1554" s="51" t="str">
        <f>STEP①【データ貼付】!D1553&amp;STEP①【データ貼付】!E1553</f>
        <v/>
      </c>
      <c r="E1554" s="16">
        <f>STEP①【データ貼付】!G1553+ROW()/1000000</f>
        <v>1.554E-3</v>
      </c>
      <c r="F1554" s="2">
        <f t="shared" si="50"/>
        <v>1</v>
      </c>
      <c r="G1554" s="2">
        <f>STEP①【データ貼付】!A1553</f>
        <v>0</v>
      </c>
      <c r="H1554" s="2">
        <f>STEP①【データ貼付】!B1553</f>
        <v>0</v>
      </c>
      <c r="I1554" s="49">
        <f>STEP①【データ貼付】!C1553</f>
        <v>0</v>
      </c>
      <c r="J1554" s="2">
        <f>STEP①【データ貼付】!F1553</f>
        <v>0</v>
      </c>
      <c r="K1554" s="2">
        <f>STEP①【データ貼付】!G1553</f>
        <v>0</v>
      </c>
      <c r="L1554" s="2">
        <f>STEP①【データ貼付】!H1553</f>
        <v>0</v>
      </c>
      <c r="M1554" s="2">
        <f>STEP①【データ貼付】!I1553</f>
        <v>0</v>
      </c>
      <c r="N1554" s="2">
        <f>STEP①【データ貼付】!J1553</f>
        <v>0</v>
      </c>
      <c r="O1554" s="2">
        <f>STEP①【データ貼付】!K1553</f>
        <v>0</v>
      </c>
    </row>
    <row r="1555" spans="2:15" x14ac:dyDescent="0.15">
      <c r="B1555" s="2" t="str">
        <f t="shared" si="49"/>
        <v>1</v>
      </c>
      <c r="C1555" s="2" t="str">
        <f>J1555&amp;COUNTIF($J$3:J1555,J1555)</f>
        <v>0808</v>
      </c>
      <c r="D1555" s="51" t="str">
        <f>STEP①【データ貼付】!D1554&amp;STEP①【データ貼付】!E1554</f>
        <v/>
      </c>
      <c r="E1555" s="16">
        <f>STEP①【データ貼付】!G1554+ROW()/1000000</f>
        <v>1.555E-3</v>
      </c>
      <c r="F1555" s="2">
        <f t="shared" si="50"/>
        <v>1</v>
      </c>
      <c r="G1555" s="2">
        <f>STEP①【データ貼付】!A1554</f>
        <v>0</v>
      </c>
      <c r="H1555" s="2">
        <f>STEP①【データ貼付】!B1554</f>
        <v>0</v>
      </c>
      <c r="I1555" s="49">
        <f>STEP①【データ貼付】!C1554</f>
        <v>0</v>
      </c>
      <c r="J1555" s="2">
        <f>STEP①【データ貼付】!F1554</f>
        <v>0</v>
      </c>
      <c r="K1555" s="2">
        <f>STEP①【データ貼付】!G1554</f>
        <v>0</v>
      </c>
      <c r="L1555" s="2">
        <f>STEP①【データ貼付】!H1554</f>
        <v>0</v>
      </c>
      <c r="M1555" s="2">
        <f>STEP①【データ貼付】!I1554</f>
        <v>0</v>
      </c>
      <c r="N1555" s="2">
        <f>STEP①【データ貼付】!J1554</f>
        <v>0</v>
      </c>
      <c r="O1555" s="2">
        <f>STEP①【データ貼付】!K1554</f>
        <v>0</v>
      </c>
    </row>
    <row r="1556" spans="2:15" x14ac:dyDescent="0.15">
      <c r="B1556" s="2" t="str">
        <f t="shared" si="49"/>
        <v>1</v>
      </c>
      <c r="C1556" s="2" t="str">
        <f>J1556&amp;COUNTIF($J$3:J1556,J1556)</f>
        <v>0809</v>
      </c>
      <c r="D1556" s="51" t="str">
        <f>STEP①【データ貼付】!D1555&amp;STEP①【データ貼付】!E1555</f>
        <v/>
      </c>
      <c r="E1556" s="16">
        <f>STEP①【データ貼付】!G1555+ROW()/1000000</f>
        <v>1.5560000000000001E-3</v>
      </c>
      <c r="F1556" s="2">
        <f t="shared" si="50"/>
        <v>1</v>
      </c>
      <c r="G1556" s="2">
        <f>STEP①【データ貼付】!A1555</f>
        <v>0</v>
      </c>
      <c r="H1556" s="2">
        <f>STEP①【データ貼付】!B1555</f>
        <v>0</v>
      </c>
      <c r="I1556" s="49">
        <f>STEP①【データ貼付】!C1555</f>
        <v>0</v>
      </c>
      <c r="J1556" s="2">
        <f>STEP①【データ貼付】!F1555</f>
        <v>0</v>
      </c>
      <c r="K1556" s="2">
        <f>STEP①【データ貼付】!G1555</f>
        <v>0</v>
      </c>
      <c r="L1556" s="2">
        <f>STEP①【データ貼付】!H1555</f>
        <v>0</v>
      </c>
      <c r="M1556" s="2">
        <f>STEP①【データ貼付】!I1555</f>
        <v>0</v>
      </c>
      <c r="N1556" s="2">
        <f>STEP①【データ貼付】!J1555</f>
        <v>0</v>
      </c>
      <c r="O1556" s="2">
        <f>STEP①【データ貼付】!K1555</f>
        <v>0</v>
      </c>
    </row>
    <row r="1557" spans="2:15" x14ac:dyDescent="0.15">
      <c r="B1557" s="2" t="str">
        <f t="shared" si="49"/>
        <v>1</v>
      </c>
      <c r="C1557" s="2" t="str">
        <f>J1557&amp;COUNTIF($J$3:J1557,J1557)</f>
        <v>0810</v>
      </c>
      <c r="D1557" s="51" t="str">
        <f>STEP①【データ貼付】!D1556&amp;STEP①【データ貼付】!E1556</f>
        <v/>
      </c>
      <c r="E1557" s="16">
        <f>STEP①【データ貼付】!G1556+ROW()/1000000</f>
        <v>1.557E-3</v>
      </c>
      <c r="F1557" s="2">
        <f t="shared" si="50"/>
        <v>1</v>
      </c>
      <c r="G1557" s="2">
        <f>STEP①【データ貼付】!A1556</f>
        <v>0</v>
      </c>
      <c r="H1557" s="2">
        <f>STEP①【データ貼付】!B1556</f>
        <v>0</v>
      </c>
      <c r="I1557" s="49">
        <f>STEP①【データ貼付】!C1556</f>
        <v>0</v>
      </c>
      <c r="J1557" s="2">
        <f>STEP①【データ貼付】!F1556</f>
        <v>0</v>
      </c>
      <c r="K1557" s="2">
        <f>STEP①【データ貼付】!G1556</f>
        <v>0</v>
      </c>
      <c r="L1557" s="2">
        <f>STEP①【データ貼付】!H1556</f>
        <v>0</v>
      </c>
      <c r="M1557" s="2">
        <f>STEP①【データ貼付】!I1556</f>
        <v>0</v>
      </c>
      <c r="N1557" s="2">
        <f>STEP①【データ貼付】!J1556</f>
        <v>0</v>
      </c>
      <c r="O1557" s="2">
        <f>STEP①【データ貼付】!K1556</f>
        <v>0</v>
      </c>
    </row>
    <row r="1558" spans="2:15" x14ac:dyDescent="0.15">
      <c r="B1558" s="2" t="str">
        <f t="shared" si="49"/>
        <v>1</v>
      </c>
      <c r="C1558" s="2" t="str">
        <f>J1558&amp;COUNTIF($J$3:J1558,J1558)</f>
        <v>0811</v>
      </c>
      <c r="D1558" s="51" t="str">
        <f>STEP①【データ貼付】!D1557&amp;STEP①【データ貼付】!E1557</f>
        <v/>
      </c>
      <c r="E1558" s="16">
        <f>STEP①【データ貼付】!G1557+ROW()/1000000</f>
        <v>1.5579999999999999E-3</v>
      </c>
      <c r="F1558" s="2">
        <f t="shared" si="50"/>
        <v>1</v>
      </c>
      <c r="G1558" s="2">
        <f>STEP①【データ貼付】!A1557</f>
        <v>0</v>
      </c>
      <c r="H1558" s="2">
        <f>STEP①【データ貼付】!B1557</f>
        <v>0</v>
      </c>
      <c r="I1558" s="49">
        <f>STEP①【データ貼付】!C1557</f>
        <v>0</v>
      </c>
      <c r="J1558" s="2">
        <f>STEP①【データ貼付】!F1557</f>
        <v>0</v>
      </c>
      <c r="K1558" s="2">
        <f>STEP①【データ貼付】!G1557</f>
        <v>0</v>
      </c>
      <c r="L1558" s="2">
        <f>STEP①【データ貼付】!H1557</f>
        <v>0</v>
      </c>
      <c r="M1558" s="2">
        <f>STEP①【データ貼付】!I1557</f>
        <v>0</v>
      </c>
      <c r="N1558" s="2">
        <f>STEP①【データ貼付】!J1557</f>
        <v>0</v>
      </c>
      <c r="O1558" s="2">
        <f>STEP①【データ貼付】!K1557</f>
        <v>0</v>
      </c>
    </row>
    <row r="1559" spans="2:15" x14ac:dyDescent="0.15">
      <c r="B1559" s="2" t="str">
        <f t="shared" si="49"/>
        <v>1</v>
      </c>
      <c r="C1559" s="2" t="str">
        <f>J1559&amp;COUNTIF($J$3:J1559,J1559)</f>
        <v>0812</v>
      </c>
      <c r="D1559" s="51" t="str">
        <f>STEP①【データ貼付】!D1558&amp;STEP①【データ貼付】!E1558</f>
        <v/>
      </c>
      <c r="E1559" s="16">
        <f>STEP①【データ貼付】!G1558+ROW()/1000000</f>
        <v>1.5590000000000001E-3</v>
      </c>
      <c r="F1559" s="2">
        <f t="shared" si="50"/>
        <v>1</v>
      </c>
      <c r="G1559" s="2">
        <f>STEP①【データ貼付】!A1558</f>
        <v>0</v>
      </c>
      <c r="H1559" s="2">
        <f>STEP①【データ貼付】!B1558</f>
        <v>0</v>
      </c>
      <c r="I1559" s="49">
        <f>STEP①【データ貼付】!C1558</f>
        <v>0</v>
      </c>
      <c r="J1559" s="2">
        <f>STEP①【データ貼付】!F1558</f>
        <v>0</v>
      </c>
      <c r="K1559" s="2">
        <f>STEP①【データ貼付】!G1558</f>
        <v>0</v>
      </c>
      <c r="L1559" s="2">
        <f>STEP①【データ貼付】!H1558</f>
        <v>0</v>
      </c>
      <c r="M1559" s="2">
        <f>STEP①【データ貼付】!I1558</f>
        <v>0</v>
      </c>
      <c r="N1559" s="2">
        <f>STEP①【データ貼付】!J1558</f>
        <v>0</v>
      </c>
      <c r="O1559" s="2">
        <f>STEP①【データ貼付】!K1558</f>
        <v>0</v>
      </c>
    </row>
    <row r="1560" spans="2:15" x14ac:dyDescent="0.15">
      <c r="B1560" s="2" t="str">
        <f t="shared" si="49"/>
        <v>1</v>
      </c>
      <c r="C1560" s="2" t="str">
        <f>J1560&amp;COUNTIF($J$3:J1560,J1560)</f>
        <v>0813</v>
      </c>
      <c r="D1560" s="51" t="str">
        <f>STEP①【データ貼付】!D1559&amp;STEP①【データ貼付】!E1559</f>
        <v/>
      </c>
      <c r="E1560" s="16">
        <f>STEP①【データ貼付】!G1559+ROW()/1000000</f>
        <v>1.56E-3</v>
      </c>
      <c r="F1560" s="2">
        <f t="shared" si="50"/>
        <v>1</v>
      </c>
      <c r="G1560" s="2">
        <f>STEP①【データ貼付】!A1559</f>
        <v>0</v>
      </c>
      <c r="H1560" s="2">
        <f>STEP①【データ貼付】!B1559</f>
        <v>0</v>
      </c>
      <c r="I1560" s="49">
        <f>STEP①【データ貼付】!C1559</f>
        <v>0</v>
      </c>
      <c r="J1560" s="2">
        <f>STEP①【データ貼付】!F1559</f>
        <v>0</v>
      </c>
      <c r="K1560" s="2">
        <f>STEP①【データ貼付】!G1559</f>
        <v>0</v>
      </c>
      <c r="L1560" s="2">
        <f>STEP①【データ貼付】!H1559</f>
        <v>0</v>
      </c>
      <c r="M1560" s="2">
        <f>STEP①【データ貼付】!I1559</f>
        <v>0</v>
      </c>
      <c r="N1560" s="2">
        <f>STEP①【データ貼付】!J1559</f>
        <v>0</v>
      </c>
      <c r="O1560" s="2">
        <f>STEP①【データ貼付】!K1559</f>
        <v>0</v>
      </c>
    </row>
    <row r="1561" spans="2:15" x14ac:dyDescent="0.15">
      <c r="B1561" s="2" t="str">
        <f t="shared" si="49"/>
        <v>1</v>
      </c>
      <c r="C1561" s="2" t="str">
        <f>J1561&amp;COUNTIF($J$3:J1561,J1561)</f>
        <v>0814</v>
      </c>
      <c r="D1561" s="51" t="str">
        <f>STEP①【データ貼付】!D1560&amp;STEP①【データ貼付】!E1560</f>
        <v/>
      </c>
      <c r="E1561" s="16">
        <f>STEP①【データ貼付】!G1560+ROW()/1000000</f>
        <v>1.5610000000000001E-3</v>
      </c>
      <c r="F1561" s="2">
        <f t="shared" si="50"/>
        <v>1</v>
      </c>
      <c r="G1561" s="2">
        <f>STEP①【データ貼付】!A1560</f>
        <v>0</v>
      </c>
      <c r="H1561" s="2">
        <f>STEP①【データ貼付】!B1560</f>
        <v>0</v>
      </c>
      <c r="I1561" s="49">
        <f>STEP①【データ貼付】!C1560</f>
        <v>0</v>
      </c>
      <c r="J1561" s="2">
        <f>STEP①【データ貼付】!F1560</f>
        <v>0</v>
      </c>
      <c r="K1561" s="2">
        <f>STEP①【データ貼付】!G1560</f>
        <v>0</v>
      </c>
      <c r="L1561" s="2">
        <f>STEP①【データ貼付】!H1560</f>
        <v>0</v>
      </c>
      <c r="M1561" s="2">
        <f>STEP①【データ貼付】!I1560</f>
        <v>0</v>
      </c>
      <c r="N1561" s="2">
        <f>STEP①【データ貼付】!J1560</f>
        <v>0</v>
      </c>
      <c r="O1561" s="2">
        <f>STEP①【データ貼付】!K1560</f>
        <v>0</v>
      </c>
    </row>
    <row r="1562" spans="2:15" x14ac:dyDescent="0.15">
      <c r="B1562" s="2" t="str">
        <f t="shared" si="49"/>
        <v>1</v>
      </c>
      <c r="C1562" s="2" t="str">
        <f>J1562&amp;COUNTIF($J$3:J1562,J1562)</f>
        <v>0815</v>
      </c>
      <c r="D1562" s="51" t="str">
        <f>STEP①【データ貼付】!D1561&amp;STEP①【データ貼付】!E1561</f>
        <v/>
      </c>
      <c r="E1562" s="16">
        <f>STEP①【データ貼付】!G1561+ROW()/1000000</f>
        <v>1.562E-3</v>
      </c>
      <c r="F1562" s="2">
        <f t="shared" si="50"/>
        <v>1</v>
      </c>
      <c r="G1562" s="2">
        <f>STEP①【データ貼付】!A1561</f>
        <v>0</v>
      </c>
      <c r="H1562" s="2">
        <f>STEP①【データ貼付】!B1561</f>
        <v>0</v>
      </c>
      <c r="I1562" s="49">
        <f>STEP①【データ貼付】!C1561</f>
        <v>0</v>
      </c>
      <c r="J1562" s="2">
        <f>STEP①【データ貼付】!F1561</f>
        <v>0</v>
      </c>
      <c r="K1562" s="2">
        <f>STEP①【データ貼付】!G1561</f>
        <v>0</v>
      </c>
      <c r="L1562" s="2">
        <f>STEP①【データ貼付】!H1561</f>
        <v>0</v>
      </c>
      <c r="M1562" s="2">
        <f>STEP①【データ貼付】!I1561</f>
        <v>0</v>
      </c>
      <c r="N1562" s="2">
        <f>STEP①【データ貼付】!J1561</f>
        <v>0</v>
      </c>
      <c r="O1562" s="2">
        <f>STEP①【データ貼付】!K1561</f>
        <v>0</v>
      </c>
    </row>
    <row r="1563" spans="2:15" x14ac:dyDescent="0.15">
      <c r="B1563" s="2" t="str">
        <f t="shared" si="49"/>
        <v>1</v>
      </c>
      <c r="C1563" s="2" t="str">
        <f>J1563&amp;COUNTIF($J$3:J1563,J1563)</f>
        <v>0816</v>
      </c>
      <c r="D1563" s="51" t="str">
        <f>STEP①【データ貼付】!D1562&amp;STEP①【データ貼付】!E1562</f>
        <v/>
      </c>
      <c r="E1563" s="16">
        <f>STEP①【データ貼付】!G1562+ROW()/1000000</f>
        <v>1.5629999999999999E-3</v>
      </c>
      <c r="F1563" s="2">
        <f t="shared" si="50"/>
        <v>1</v>
      </c>
      <c r="G1563" s="2">
        <f>STEP①【データ貼付】!A1562</f>
        <v>0</v>
      </c>
      <c r="H1563" s="2">
        <f>STEP①【データ貼付】!B1562</f>
        <v>0</v>
      </c>
      <c r="I1563" s="49">
        <f>STEP①【データ貼付】!C1562</f>
        <v>0</v>
      </c>
      <c r="J1563" s="2">
        <f>STEP①【データ貼付】!F1562</f>
        <v>0</v>
      </c>
      <c r="K1563" s="2">
        <f>STEP①【データ貼付】!G1562</f>
        <v>0</v>
      </c>
      <c r="L1563" s="2">
        <f>STEP①【データ貼付】!H1562</f>
        <v>0</v>
      </c>
      <c r="M1563" s="2">
        <f>STEP①【データ貼付】!I1562</f>
        <v>0</v>
      </c>
      <c r="N1563" s="2">
        <f>STEP①【データ貼付】!J1562</f>
        <v>0</v>
      </c>
      <c r="O1563" s="2">
        <f>STEP①【データ貼付】!K1562</f>
        <v>0</v>
      </c>
    </row>
    <row r="1564" spans="2:15" x14ac:dyDescent="0.15">
      <c r="B1564" s="2" t="str">
        <f t="shared" si="49"/>
        <v>1</v>
      </c>
      <c r="C1564" s="2" t="str">
        <f>J1564&amp;COUNTIF($J$3:J1564,J1564)</f>
        <v>0817</v>
      </c>
      <c r="D1564" s="51" t="str">
        <f>STEP①【データ貼付】!D1563&amp;STEP①【データ貼付】!E1563</f>
        <v/>
      </c>
      <c r="E1564" s="16">
        <f>STEP①【データ貼付】!G1563+ROW()/1000000</f>
        <v>1.5640000000000001E-3</v>
      </c>
      <c r="F1564" s="2">
        <f t="shared" si="50"/>
        <v>1</v>
      </c>
      <c r="G1564" s="2">
        <f>STEP①【データ貼付】!A1563</f>
        <v>0</v>
      </c>
      <c r="H1564" s="2">
        <f>STEP①【データ貼付】!B1563</f>
        <v>0</v>
      </c>
      <c r="I1564" s="49">
        <f>STEP①【データ貼付】!C1563</f>
        <v>0</v>
      </c>
      <c r="J1564" s="2">
        <f>STEP①【データ貼付】!F1563</f>
        <v>0</v>
      </c>
      <c r="K1564" s="2">
        <f>STEP①【データ貼付】!G1563</f>
        <v>0</v>
      </c>
      <c r="L1564" s="2">
        <f>STEP①【データ貼付】!H1563</f>
        <v>0</v>
      </c>
      <c r="M1564" s="2">
        <f>STEP①【データ貼付】!I1563</f>
        <v>0</v>
      </c>
      <c r="N1564" s="2">
        <f>STEP①【データ貼付】!J1563</f>
        <v>0</v>
      </c>
      <c r="O1564" s="2">
        <f>STEP①【データ貼付】!K1563</f>
        <v>0</v>
      </c>
    </row>
    <row r="1565" spans="2:15" x14ac:dyDescent="0.15">
      <c r="B1565" s="2" t="str">
        <f t="shared" si="49"/>
        <v>1</v>
      </c>
      <c r="C1565" s="2" t="str">
        <f>J1565&amp;COUNTIF($J$3:J1565,J1565)</f>
        <v>0818</v>
      </c>
      <c r="D1565" s="51" t="str">
        <f>STEP①【データ貼付】!D1564&amp;STEP①【データ貼付】!E1564</f>
        <v/>
      </c>
      <c r="E1565" s="16">
        <f>STEP①【データ貼付】!G1564+ROW()/1000000</f>
        <v>1.565E-3</v>
      </c>
      <c r="F1565" s="2">
        <f t="shared" si="50"/>
        <v>1</v>
      </c>
      <c r="G1565" s="2">
        <f>STEP①【データ貼付】!A1564</f>
        <v>0</v>
      </c>
      <c r="H1565" s="2">
        <f>STEP①【データ貼付】!B1564</f>
        <v>0</v>
      </c>
      <c r="I1565" s="49">
        <f>STEP①【データ貼付】!C1564</f>
        <v>0</v>
      </c>
      <c r="J1565" s="2">
        <f>STEP①【データ貼付】!F1564</f>
        <v>0</v>
      </c>
      <c r="K1565" s="2">
        <f>STEP①【データ貼付】!G1564</f>
        <v>0</v>
      </c>
      <c r="L1565" s="2">
        <f>STEP①【データ貼付】!H1564</f>
        <v>0</v>
      </c>
      <c r="M1565" s="2">
        <f>STEP①【データ貼付】!I1564</f>
        <v>0</v>
      </c>
      <c r="N1565" s="2">
        <f>STEP①【データ貼付】!J1564</f>
        <v>0</v>
      </c>
      <c r="O1565" s="2">
        <f>STEP①【データ貼付】!K1564</f>
        <v>0</v>
      </c>
    </row>
    <row r="1566" spans="2:15" x14ac:dyDescent="0.15">
      <c r="B1566" s="2" t="str">
        <f t="shared" si="49"/>
        <v>1</v>
      </c>
      <c r="C1566" s="2" t="str">
        <f>J1566&amp;COUNTIF($J$3:J1566,J1566)</f>
        <v>0819</v>
      </c>
      <c r="D1566" s="51" t="str">
        <f>STEP①【データ貼付】!D1565&amp;STEP①【データ貼付】!E1565</f>
        <v/>
      </c>
      <c r="E1566" s="16">
        <f>STEP①【データ貼付】!G1565+ROW()/1000000</f>
        <v>1.5659999999999999E-3</v>
      </c>
      <c r="F1566" s="2">
        <f t="shared" si="50"/>
        <v>1</v>
      </c>
      <c r="G1566" s="2">
        <f>STEP①【データ貼付】!A1565</f>
        <v>0</v>
      </c>
      <c r="H1566" s="2">
        <f>STEP①【データ貼付】!B1565</f>
        <v>0</v>
      </c>
      <c r="I1566" s="49">
        <f>STEP①【データ貼付】!C1565</f>
        <v>0</v>
      </c>
      <c r="J1566" s="2">
        <f>STEP①【データ貼付】!F1565</f>
        <v>0</v>
      </c>
      <c r="K1566" s="2">
        <f>STEP①【データ貼付】!G1565</f>
        <v>0</v>
      </c>
      <c r="L1566" s="2">
        <f>STEP①【データ貼付】!H1565</f>
        <v>0</v>
      </c>
      <c r="M1566" s="2">
        <f>STEP①【データ貼付】!I1565</f>
        <v>0</v>
      </c>
      <c r="N1566" s="2">
        <f>STEP①【データ貼付】!J1565</f>
        <v>0</v>
      </c>
      <c r="O1566" s="2">
        <f>STEP①【データ貼付】!K1565</f>
        <v>0</v>
      </c>
    </row>
    <row r="1567" spans="2:15" x14ac:dyDescent="0.15">
      <c r="B1567" s="2" t="str">
        <f t="shared" si="49"/>
        <v>1</v>
      </c>
      <c r="C1567" s="2" t="str">
        <f>J1567&amp;COUNTIF($J$3:J1567,J1567)</f>
        <v>0820</v>
      </c>
      <c r="D1567" s="51" t="str">
        <f>STEP①【データ貼付】!D1566&amp;STEP①【データ貼付】!E1566</f>
        <v/>
      </c>
      <c r="E1567" s="16">
        <f>STEP①【データ貼付】!G1566+ROW()/1000000</f>
        <v>1.567E-3</v>
      </c>
      <c r="F1567" s="2">
        <f t="shared" si="50"/>
        <v>1</v>
      </c>
      <c r="G1567" s="2">
        <f>STEP①【データ貼付】!A1566</f>
        <v>0</v>
      </c>
      <c r="H1567" s="2">
        <f>STEP①【データ貼付】!B1566</f>
        <v>0</v>
      </c>
      <c r="I1567" s="49">
        <f>STEP①【データ貼付】!C1566</f>
        <v>0</v>
      </c>
      <c r="J1567" s="2">
        <f>STEP①【データ貼付】!F1566</f>
        <v>0</v>
      </c>
      <c r="K1567" s="2">
        <f>STEP①【データ貼付】!G1566</f>
        <v>0</v>
      </c>
      <c r="L1567" s="2">
        <f>STEP①【データ貼付】!H1566</f>
        <v>0</v>
      </c>
      <c r="M1567" s="2">
        <f>STEP①【データ貼付】!I1566</f>
        <v>0</v>
      </c>
      <c r="N1567" s="2">
        <f>STEP①【データ貼付】!J1566</f>
        <v>0</v>
      </c>
      <c r="O1567" s="2">
        <f>STEP①【データ貼付】!K1566</f>
        <v>0</v>
      </c>
    </row>
    <row r="1568" spans="2:15" x14ac:dyDescent="0.15">
      <c r="B1568" s="2" t="str">
        <f t="shared" si="49"/>
        <v>1</v>
      </c>
      <c r="C1568" s="2" t="str">
        <f>J1568&amp;COUNTIF($J$3:J1568,J1568)</f>
        <v>0821</v>
      </c>
      <c r="D1568" s="51" t="str">
        <f>STEP①【データ貼付】!D1567&amp;STEP①【データ貼付】!E1567</f>
        <v/>
      </c>
      <c r="E1568" s="16">
        <f>STEP①【データ貼付】!G1567+ROW()/1000000</f>
        <v>1.5679999999999999E-3</v>
      </c>
      <c r="F1568" s="2">
        <f t="shared" si="50"/>
        <v>1</v>
      </c>
      <c r="G1568" s="2">
        <f>STEP①【データ貼付】!A1567</f>
        <v>0</v>
      </c>
      <c r="H1568" s="2">
        <f>STEP①【データ貼付】!B1567</f>
        <v>0</v>
      </c>
      <c r="I1568" s="49">
        <f>STEP①【データ貼付】!C1567</f>
        <v>0</v>
      </c>
      <c r="J1568" s="2">
        <f>STEP①【データ貼付】!F1567</f>
        <v>0</v>
      </c>
      <c r="K1568" s="2">
        <f>STEP①【データ貼付】!G1567</f>
        <v>0</v>
      </c>
      <c r="L1568" s="2">
        <f>STEP①【データ貼付】!H1567</f>
        <v>0</v>
      </c>
      <c r="M1568" s="2">
        <f>STEP①【データ貼付】!I1567</f>
        <v>0</v>
      </c>
      <c r="N1568" s="2">
        <f>STEP①【データ貼付】!J1567</f>
        <v>0</v>
      </c>
      <c r="O1568" s="2">
        <f>STEP①【データ貼付】!K1567</f>
        <v>0</v>
      </c>
    </row>
    <row r="1569" spans="2:15" x14ac:dyDescent="0.15">
      <c r="B1569" s="2" t="str">
        <f t="shared" si="49"/>
        <v>1</v>
      </c>
      <c r="C1569" s="2" t="str">
        <f>J1569&amp;COUNTIF($J$3:J1569,J1569)</f>
        <v>0822</v>
      </c>
      <c r="D1569" s="51" t="str">
        <f>STEP①【データ貼付】!D1568&amp;STEP①【データ貼付】!E1568</f>
        <v/>
      </c>
      <c r="E1569" s="16">
        <f>STEP①【データ貼付】!G1568+ROW()/1000000</f>
        <v>1.5690000000000001E-3</v>
      </c>
      <c r="F1569" s="2">
        <f t="shared" si="50"/>
        <v>1</v>
      </c>
      <c r="G1569" s="2">
        <f>STEP①【データ貼付】!A1568</f>
        <v>0</v>
      </c>
      <c r="H1569" s="2">
        <f>STEP①【データ貼付】!B1568</f>
        <v>0</v>
      </c>
      <c r="I1569" s="49">
        <f>STEP①【データ貼付】!C1568</f>
        <v>0</v>
      </c>
      <c r="J1569" s="2">
        <f>STEP①【データ貼付】!F1568</f>
        <v>0</v>
      </c>
      <c r="K1569" s="2">
        <f>STEP①【データ貼付】!G1568</f>
        <v>0</v>
      </c>
      <c r="L1569" s="2">
        <f>STEP①【データ貼付】!H1568</f>
        <v>0</v>
      </c>
      <c r="M1569" s="2">
        <f>STEP①【データ貼付】!I1568</f>
        <v>0</v>
      </c>
      <c r="N1569" s="2">
        <f>STEP①【データ貼付】!J1568</f>
        <v>0</v>
      </c>
      <c r="O1569" s="2">
        <f>STEP①【データ貼付】!K1568</f>
        <v>0</v>
      </c>
    </row>
    <row r="1570" spans="2:15" x14ac:dyDescent="0.15">
      <c r="B1570" s="2" t="str">
        <f t="shared" si="49"/>
        <v>1</v>
      </c>
      <c r="C1570" s="2" t="str">
        <f>J1570&amp;COUNTIF($J$3:J1570,J1570)</f>
        <v>0823</v>
      </c>
      <c r="D1570" s="51" t="str">
        <f>STEP①【データ貼付】!D1569&amp;STEP①【データ貼付】!E1569</f>
        <v/>
      </c>
      <c r="E1570" s="16">
        <f>STEP①【データ貼付】!G1569+ROW()/1000000</f>
        <v>1.57E-3</v>
      </c>
      <c r="F1570" s="2">
        <f t="shared" si="50"/>
        <v>1</v>
      </c>
      <c r="G1570" s="2">
        <f>STEP①【データ貼付】!A1569</f>
        <v>0</v>
      </c>
      <c r="H1570" s="2">
        <f>STEP①【データ貼付】!B1569</f>
        <v>0</v>
      </c>
      <c r="I1570" s="49">
        <f>STEP①【データ貼付】!C1569</f>
        <v>0</v>
      </c>
      <c r="J1570" s="2">
        <f>STEP①【データ貼付】!F1569</f>
        <v>0</v>
      </c>
      <c r="K1570" s="2">
        <f>STEP①【データ貼付】!G1569</f>
        <v>0</v>
      </c>
      <c r="L1570" s="2">
        <f>STEP①【データ貼付】!H1569</f>
        <v>0</v>
      </c>
      <c r="M1570" s="2">
        <f>STEP①【データ貼付】!I1569</f>
        <v>0</v>
      </c>
      <c r="N1570" s="2">
        <f>STEP①【データ貼付】!J1569</f>
        <v>0</v>
      </c>
      <c r="O1570" s="2">
        <f>STEP①【データ貼付】!K1569</f>
        <v>0</v>
      </c>
    </row>
    <row r="1571" spans="2:15" x14ac:dyDescent="0.15">
      <c r="B1571" s="2" t="str">
        <f t="shared" si="49"/>
        <v>1</v>
      </c>
      <c r="C1571" s="2" t="str">
        <f>J1571&amp;COUNTIF($J$3:J1571,J1571)</f>
        <v>0824</v>
      </c>
      <c r="D1571" s="51" t="str">
        <f>STEP①【データ貼付】!D1570&amp;STEP①【データ貼付】!E1570</f>
        <v/>
      </c>
      <c r="E1571" s="16">
        <f>STEP①【データ貼付】!G1570+ROW()/1000000</f>
        <v>1.5709999999999999E-3</v>
      </c>
      <c r="F1571" s="2">
        <f t="shared" si="50"/>
        <v>1</v>
      </c>
      <c r="G1571" s="2">
        <f>STEP①【データ貼付】!A1570</f>
        <v>0</v>
      </c>
      <c r="H1571" s="2">
        <f>STEP①【データ貼付】!B1570</f>
        <v>0</v>
      </c>
      <c r="I1571" s="49">
        <f>STEP①【データ貼付】!C1570</f>
        <v>0</v>
      </c>
      <c r="J1571" s="2">
        <f>STEP①【データ貼付】!F1570</f>
        <v>0</v>
      </c>
      <c r="K1571" s="2">
        <f>STEP①【データ貼付】!G1570</f>
        <v>0</v>
      </c>
      <c r="L1571" s="2">
        <f>STEP①【データ貼付】!H1570</f>
        <v>0</v>
      </c>
      <c r="M1571" s="2">
        <f>STEP①【データ貼付】!I1570</f>
        <v>0</v>
      </c>
      <c r="N1571" s="2">
        <f>STEP①【データ貼付】!J1570</f>
        <v>0</v>
      </c>
      <c r="O1571" s="2">
        <f>STEP①【データ貼付】!K1570</f>
        <v>0</v>
      </c>
    </row>
    <row r="1572" spans="2:15" x14ac:dyDescent="0.15">
      <c r="B1572" s="2" t="str">
        <f t="shared" si="49"/>
        <v>1</v>
      </c>
      <c r="C1572" s="2" t="str">
        <f>J1572&amp;COUNTIF($J$3:J1572,J1572)</f>
        <v>0825</v>
      </c>
      <c r="D1572" s="51" t="str">
        <f>STEP①【データ貼付】!D1571&amp;STEP①【データ貼付】!E1571</f>
        <v/>
      </c>
      <c r="E1572" s="16">
        <f>STEP①【データ貼付】!G1571+ROW()/1000000</f>
        <v>1.572E-3</v>
      </c>
      <c r="F1572" s="2">
        <f t="shared" si="50"/>
        <v>1</v>
      </c>
      <c r="G1572" s="2">
        <f>STEP①【データ貼付】!A1571</f>
        <v>0</v>
      </c>
      <c r="H1572" s="2">
        <f>STEP①【データ貼付】!B1571</f>
        <v>0</v>
      </c>
      <c r="I1572" s="49">
        <f>STEP①【データ貼付】!C1571</f>
        <v>0</v>
      </c>
      <c r="J1572" s="2">
        <f>STEP①【データ貼付】!F1571</f>
        <v>0</v>
      </c>
      <c r="K1572" s="2">
        <f>STEP①【データ貼付】!G1571</f>
        <v>0</v>
      </c>
      <c r="L1572" s="2">
        <f>STEP①【データ貼付】!H1571</f>
        <v>0</v>
      </c>
      <c r="M1572" s="2">
        <f>STEP①【データ貼付】!I1571</f>
        <v>0</v>
      </c>
      <c r="N1572" s="2">
        <f>STEP①【データ貼付】!J1571</f>
        <v>0</v>
      </c>
      <c r="O1572" s="2">
        <f>STEP①【データ貼付】!K1571</f>
        <v>0</v>
      </c>
    </row>
    <row r="1573" spans="2:15" x14ac:dyDescent="0.15">
      <c r="B1573" s="2" t="str">
        <f t="shared" si="49"/>
        <v>1</v>
      </c>
      <c r="C1573" s="2" t="str">
        <f>J1573&amp;COUNTIF($J$3:J1573,J1573)</f>
        <v>0826</v>
      </c>
      <c r="D1573" s="51" t="str">
        <f>STEP①【データ貼付】!D1572&amp;STEP①【データ貼付】!E1572</f>
        <v/>
      </c>
      <c r="E1573" s="16">
        <f>STEP①【データ貼付】!G1572+ROW()/1000000</f>
        <v>1.573E-3</v>
      </c>
      <c r="F1573" s="2">
        <f t="shared" si="50"/>
        <v>1</v>
      </c>
      <c r="G1573" s="2">
        <f>STEP①【データ貼付】!A1572</f>
        <v>0</v>
      </c>
      <c r="H1573" s="2">
        <f>STEP①【データ貼付】!B1572</f>
        <v>0</v>
      </c>
      <c r="I1573" s="49">
        <f>STEP①【データ貼付】!C1572</f>
        <v>0</v>
      </c>
      <c r="J1573" s="2">
        <f>STEP①【データ貼付】!F1572</f>
        <v>0</v>
      </c>
      <c r="K1573" s="2">
        <f>STEP①【データ貼付】!G1572</f>
        <v>0</v>
      </c>
      <c r="L1573" s="2">
        <f>STEP①【データ貼付】!H1572</f>
        <v>0</v>
      </c>
      <c r="M1573" s="2">
        <f>STEP①【データ貼付】!I1572</f>
        <v>0</v>
      </c>
      <c r="N1573" s="2">
        <f>STEP①【データ貼付】!J1572</f>
        <v>0</v>
      </c>
      <c r="O1573" s="2">
        <f>STEP①【データ貼付】!K1572</f>
        <v>0</v>
      </c>
    </row>
    <row r="1574" spans="2:15" x14ac:dyDescent="0.15">
      <c r="B1574" s="2" t="str">
        <f t="shared" si="49"/>
        <v>1</v>
      </c>
      <c r="C1574" s="2" t="str">
        <f>J1574&amp;COUNTIF($J$3:J1574,J1574)</f>
        <v>0827</v>
      </c>
      <c r="D1574" s="51" t="str">
        <f>STEP①【データ貼付】!D1573&amp;STEP①【データ貼付】!E1573</f>
        <v/>
      </c>
      <c r="E1574" s="16">
        <f>STEP①【データ貼付】!G1573+ROW()/1000000</f>
        <v>1.5740000000000001E-3</v>
      </c>
      <c r="F1574" s="2">
        <f t="shared" si="50"/>
        <v>1</v>
      </c>
      <c r="G1574" s="2">
        <f>STEP①【データ貼付】!A1573</f>
        <v>0</v>
      </c>
      <c r="H1574" s="2">
        <f>STEP①【データ貼付】!B1573</f>
        <v>0</v>
      </c>
      <c r="I1574" s="49">
        <f>STEP①【データ貼付】!C1573</f>
        <v>0</v>
      </c>
      <c r="J1574" s="2">
        <f>STEP①【データ貼付】!F1573</f>
        <v>0</v>
      </c>
      <c r="K1574" s="2">
        <f>STEP①【データ貼付】!G1573</f>
        <v>0</v>
      </c>
      <c r="L1574" s="2">
        <f>STEP①【データ貼付】!H1573</f>
        <v>0</v>
      </c>
      <c r="M1574" s="2">
        <f>STEP①【データ貼付】!I1573</f>
        <v>0</v>
      </c>
      <c r="N1574" s="2">
        <f>STEP①【データ貼付】!J1573</f>
        <v>0</v>
      </c>
      <c r="O1574" s="2">
        <f>STEP①【データ貼付】!K1573</f>
        <v>0</v>
      </c>
    </row>
    <row r="1575" spans="2:15" x14ac:dyDescent="0.15">
      <c r="B1575" s="2" t="str">
        <f t="shared" si="49"/>
        <v>1</v>
      </c>
      <c r="C1575" s="2" t="str">
        <f>J1575&amp;COUNTIF($J$3:J1575,J1575)</f>
        <v>0828</v>
      </c>
      <c r="D1575" s="51" t="str">
        <f>STEP①【データ貼付】!D1574&amp;STEP①【データ貼付】!E1574</f>
        <v/>
      </c>
      <c r="E1575" s="16">
        <f>STEP①【データ貼付】!G1574+ROW()/1000000</f>
        <v>1.575E-3</v>
      </c>
      <c r="F1575" s="2">
        <f t="shared" si="50"/>
        <v>1</v>
      </c>
      <c r="G1575" s="2">
        <f>STEP①【データ貼付】!A1574</f>
        <v>0</v>
      </c>
      <c r="H1575" s="2">
        <f>STEP①【データ貼付】!B1574</f>
        <v>0</v>
      </c>
      <c r="I1575" s="49">
        <f>STEP①【データ貼付】!C1574</f>
        <v>0</v>
      </c>
      <c r="J1575" s="2">
        <f>STEP①【データ貼付】!F1574</f>
        <v>0</v>
      </c>
      <c r="K1575" s="2">
        <f>STEP①【データ貼付】!G1574</f>
        <v>0</v>
      </c>
      <c r="L1575" s="2">
        <f>STEP①【データ貼付】!H1574</f>
        <v>0</v>
      </c>
      <c r="M1575" s="2">
        <f>STEP①【データ貼付】!I1574</f>
        <v>0</v>
      </c>
      <c r="N1575" s="2">
        <f>STEP①【データ貼付】!J1574</f>
        <v>0</v>
      </c>
      <c r="O1575" s="2">
        <f>STEP①【データ貼付】!K1574</f>
        <v>0</v>
      </c>
    </row>
    <row r="1576" spans="2:15" x14ac:dyDescent="0.15">
      <c r="B1576" s="2" t="str">
        <f t="shared" si="49"/>
        <v>1</v>
      </c>
      <c r="C1576" s="2" t="str">
        <f>J1576&amp;COUNTIF($J$3:J1576,J1576)</f>
        <v>0829</v>
      </c>
      <c r="D1576" s="51" t="str">
        <f>STEP①【データ貼付】!D1575&amp;STEP①【データ貼付】!E1575</f>
        <v/>
      </c>
      <c r="E1576" s="16">
        <f>STEP①【データ貼付】!G1575+ROW()/1000000</f>
        <v>1.5759999999999999E-3</v>
      </c>
      <c r="F1576" s="2">
        <f t="shared" si="50"/>
        <v>1</v>
      </c>
      <c r="G1576" s="2">
        <f>STEP①【データ貼付】!A1575</f>
        <v>0</v>
      </c>
      <c r="H1576" s="2">
        <f>STEP①【データ貼付】!B1575</f>
        <v>0</v>
      </c>
      <c r="I1576" s="49">
        <f>STEP①【データ貼付】!C1575</f>
        <v>0</v>
      </c>
      <c r="J1576" s="2">
        <f>STEP①【データ貼付】!F1575</f>
        <v>0</v>
      </c>
      <c r="K1576" s="2">
        <f>STEP①【データ貼付】!G1575</f>
        <v>0</v>
      </c>
      <c r="L1576" s="2">
        <f>STEP①【データ貼付】!H1575</f>
        <v>0</v>
      </c>
      <c r="M1576" s="2">
        <f>STEP①【データ貼付】!I1575</f>
        <v>0</v>
      </c>
      <c r="N1576" s="2">
        <f>STEP①【データ貼付】!J1575</f>
        <v>0</v>
      </c>
      <c r="O1576" s="2">
        <f>STEP①【データ貼付】!K1575</f>
        <v>0</v>
      </c>
    </row>
    <row r="1577" spans="2:15" x14ac:dyDescent="0.15">
      <c r="B1577" s="2" t="str">
        <f t="shared" si="49"/>
        <v>1</v>
      </c>
      <c r="C1577" s="2" t="str">
        <f>J1577&amp;COUNTIF($J$3:J1577,J1577)</f>
        <v>0830</v>
      </c>
      <c r="D1577" s="51" t="str">
        <f>STEP①【データ貼付】!D1576&amp;STEP①【データ貼付】!E1576</f>
        <v/>
      </c>
      <c r="E1577" s="16">
        <f>STEP①【データ貼付】!G1576+ROW()/1000000</f>
        <v>1.5770000000000001E-3</v>
      </c>
      <c r="F1577" s="2">
        <f t="shared" si="50"/>
        <v>1</v>
      </c>
      <c r="G1577" s="2">
        <f>STEP①【データ貼付】!A1576</f>
        <v>0</v>
      </c>
      <c r="H1577" s="2">
        <f>STEP①【データ貼付】!B1576</f>
        <v>0</v>
      </c>
      <c r="I1577" s="49">
        <f>STEP①【データ貼付】!C1576</f>
        <v>0</v>
      </c>
      <c r="J1577" s="2">
        <f>STEP①【データ貼付】!F1576</f>
        <v>0</v>
      </c>
      <c r="K1577" s="2">
        <f>STEP①【データ貼付】!G1576</f>
        <v>0</v>
      </c>
      <c r="L1577" s="2">
        <f>STEP①【データ貼付】!H1576</f>
        <v>0</v>
      </c>
      <c r="M1577" s="2">
        <f>STEP①【データ貼付】!I1576</f>
        <v>0</v>
      </c>
      <c r="N1577" s="2">
        <f>STEP①【データ貼付】!J1576</f>
        <v>0</v>
      </c>
      <c r="O1577" s="2">
        <f>STEP①【データ貼付】!K1576</f>
        <v>0</v>
      </c>
    </row>
    <row r="1578" spans="2:15" x14ac:dyDescent="0.15">
      <c r="B1578" s="2" t="str">
        <f t="shared" si="49"/>
        <v>1</v>
      </c>
      <c r="C1578" s="2" t="str">
        <f>J1578&amp;COUNTIF($J$3:J1578,J1578)</f>
        <v>0831</v>
      </c>
      <c r="D1578" s="51" t="str">
        <f>STEP①【データ貼付】!D1577&amp;STEP①【データ貼付】!E1577</f>
        <v/>
      </c>
      <c r="E1578" s="16">
        <f>STEP①【データ貼付】!G1577+ROW()/1000000</f>
        <v>1.578E-3</v>
      </c>
      <c r="F1578" s="2">
        <f t="shared" si="50"/>
        <v>1</v>
      </c>
      <c r="G1578" s="2">
        <f>STEP①【データ貼付】!A1577</f>
        <v>0</v>
      </c>
      <c r="H1578" s="2">
        <f>STEP①【データ貼付】!B1577</f>
        <v>0</v>
      </c>
      <c r="I1578" s="49">
        <f>STEP①【データ貼付】!C1577</f>
        <v>0</v>
      </c>
      <c r="J1578" s="2">
        <f>STEP①【データ貼付】!F1577</f>
        <v>0</v>
      </c>
      <c r="K1578" s="2">
        <f>STEP①【データ貼付】!G1577</f>
        <v>0</v>
      </c>
      <c r="L1578" s="2">
        <f>STEP①【データ貼付】!H1577</f>
        <v>0</v>
      </c>
      <c r="M1578" s="2">
        <f>STEP①【データ貼付】!I1577</f>
        <v>0</v>
      </c>
      <c r="N1578" s="2">
        <f>STEP①【データ貼付】!J1577</f>
        <v>0</v>
      </c>
      <c r="O1578" s="2">
        <f>STEP①【データ貼付】!K1577</f>
        <v>0</v>
      </c>
    </row>
    <row r="1579" spans="2:15" x14ac:dyDescent="0.15">
      <c r="B1579" s="2" t="str">
        <f t="shared" si="49"/>
        <v>1</v>
      </c>
      <c r="C1579" s="2" t="str">
        <f>J1579&amp;COUNTIF($J$3:J1579,J1579)</f>
        <v>0832</v>
      </c>
      <c r="D1579" s="51" t="str">
        <f>STEP①【データ貼付】!D1578&amp;STEP①【データ貼付】!E1578</f>
        <v/>
      </c>
      <c r="E1579" s="16">
        <f>STEP①【データ貼付】!G1578+ROW()/1000000</f>
        <v>1.5790000000000001E-3</v>
      </c>
      <c r="F1579" s="2">
        <f t="shared" si="50"/>
        <v>1</v>
      </c>
      <c r="G1579" s="2">
        <f>STEP①【データ貼付】!A1578</f>
        <v>0</v>
      </c>
      <c r="H1579" s="2">
        <f>STEP①【データ貼付】!B1578</f>
        <v>0</v>
      </c>
      <c r="I1579" s="49">
        <f>STEP①【データ貼付】!C1578</f>
        <v>0</v>
      </c>
      <c r="J1579" s="2">
        <f>STEP①【データ貼付】!F1578</f>
        <v>0</v>
      </c>
      <c r="K1579" s="2">
        <f>STEP①【データ貼付】!G1578</f>
        <v>0</v>
      </c>
      <c r="L1579" s="2">
        <f>STEP①【データ貼付】!H1578</f>
        <v>0</v>
      </c>
      <c r="M1579" s="2">
        <f>STEP①【データ貼付】!I1578</f>
        <v>0</v>
      </c>
      <c r="N1579" s="2">
        <f>STEP①【データ貼付】!J1578</f>
        <v>0</v>
      </c>
      <c r="O1579" s="2">
        <f>STEP①【データ貼付】!K1578</f>
        <v>0</v>
      </c>
    </row>
    <row r="1580" spans="2:15" x14ac:dyDescent="0.15">
      <c r="B1580" s="2" t="str">
        <f t="shared" si="49"/>
        <v>1</v>
      </c>
      <c r="C1580" s="2" t="str">
        <f>J1580&amp;COUNTIF($J$3:J1580,J1580)</f>
        <v>0833</v>
      </c>
      <c r="D1580" s="51" t="str">
        <f>STEP①【データ貼付】!D1579&amp;STEP①【データ貼付】!E1579</f>
        <v/>
      </c>
      <c r="E1580" s="16">
        <f>STEP①【データ貼付】!G1579+ROW()/1000000</f>
        <v>1.58E-3</v>
      </c>
      <c r="F1580" s="2">
        <f t="shared" si="50"/>
        <v>1</v>
      </c>
      <c r="G1580" s="2">
        <f>STEP①【データ貼付】!A1579</f>
        <v>0</v>
      </c>
      <c r="H1580" s="2">
        <f>STEP①【データ貼付】!B1579</f>
        <v>0</v>
      </c>
      <c r="I1580" s="49">
        <f>STEP①【データ貼付】!C1579</f>
        <v>0</v>
      </c>
      <c r="J1580" s="2">
        <f>STEP①【データ貼付】!F1579</f>
        <v>0</v>
      </c>
      <c r="K1580" s="2">
        <f>STEP①【データ貼付】!G1579</f>
        <v>0</v>
      </c>
      <c r="L1580" s="2">
        <f>STEP①【データ貼付】!H1579</f>
        <v>0</v>
      </c>
      <c r="M1580" s="2">
        <f>STEP①【データ貼付】!I1579</f>
        <v>0</v>
      </c>
      <c r="N1580" s="2">
        <f>STEP①【データ貼付】!J1579</f>
        <v>0</v>
      </c>
      <c r="O1580" s="2">
        <f>STEP①【データ貼付】!K1579</f>
        <v>0</v>
      </c>
    </row>
    <row r="1581" spans="2:15" x14ac:dyDescent="0.15">
      <c r="B1581" s="2" t="str">
        <f t="shared" si="49"/>
        <v>1</v>
      </c>
      <c r="C1581" s="2" t="str">
        <f>J1581&amp;COUNTIF($J$3:J1581,J1581)</f>
        <v>0834</v>
      </c>
      <c r="D1581" s="51" t="str">
        <f>STEP①【データ貼付】!D1580&amp;STEP①【データ貼付】!E1580</f>
        <v/>
      </c>
      <c r="E1581" s="16">
        <f>STEP①【データ貼付】!G1580+ROW()/1000000</f>
        <v>1.5809999999999999E-3</v>
      </c>
      <c r="F1581" s="2">
        <f t="shared" si="50"/>
        <v>1</v>
      </c>
      <c r="G1581" s="2">
        <f>STEP①【データ貼付】!A1580</f>
        <v>0</v>
      </c>
      <c r="H1581" s="2">
        <f>STEP①【データ貼付】!B1580</f>
        <v>0</v>
      </c>
      <c r="I1581" s="49">
        <f>STEP①【データ貼付】!C1580</f>
        <v>0</v>
      </c>
      <c r="J1581" s="2">
        <f>STEP①【データ貼付】!F1580</f>
        <v>0</v>
      </c>
      <c r="K1581" s="2">
        <f>STEP①【データ貼付】!G1580</f>
        <v>0</v>
      </c>
      <c r="L1581" s="2">
        <f>STEP①【データ貼付】!H1580</f>
        <v>0</v>
      </c>
      <c r="M1581" s="2">
        <f>STEP①【データ貼付】!I1580</f>
        <v>0</v>
      </c>
      <c r="N1581" s="2">
        <f>STEP①【データ貼付】!J1580</f>
        <v>0</v>
      </c>
      <c r="O1581" s="2">
        <f>STEP①【データ貼付】!K1580</f>
        <v>0</v>
      </c>
    </row>
    <row r="1582" spans="2:15" x14ac:dyDescent="0.15">
      <c r="B1582" s="2" t="str">
        <f t="shared" si="49"/>
        <v>1</v>
      </c>
      <c r="C1582" s="2" t="str">
        <f>J1582&amp;COUNTIF($J$3:J1582,J1582)</f>
        <v>0835</v>
      </c>
      <c r="D1582" s="51" t="str">
        <f>STEP①【データ貼付】!D1581&amp;STEP①【データ貼付】!E1581</f>
        <v/>
      </c>
      <c r="E1582" s="16">
        <f>STEP①【データ貼付】!G1581+ROW()/1000000</f>
        <v>1.5820000000000001E-3</v>
      </c>
      <c r="F1582" s="2">
        <f t="shared" si="50"/>
        <v>1</v>
      </c>
      <c r="G1582" s="2">
        <f>STEP①【データ貼付】!A1581</f>
        <v>0</v>
      </c>
      <c r="H1582" s="2">
        <f>STEP①【データ貼付】!B1581</f>
        <v>0</v>
      </c>
      <c r="I1582" s="49">
        <f>STEP①【データ貼付】!C1581</f>
        <v>0</v>
      </c>
      <c r="J1582" s="2">
        <f>STEP①【データ貼付】!F1581</f>
        <v>0</v>
      </c>
      <c r="K1582" s="2">
        <f>STEP①【データ貼付】!G1581</f>
        <v>0</v>
      </c>
      <c r="L1582" s="2">
        <f>STEP①【データ貼付】!H1581</f>
        <v>0</v>
      </c>
      <c r="M1582" s="2">
        <f>STEP①【データ貼付】!I1581</f>
        <v>0</v>
      </c>
      <c r="N1582" s="2">
        <f>STEP①【データ貼付】!J1581</f>
        <v>0</v>
      </c>
      <c r="O1582" s="2">
        <f>STEP①【データ貼付】!K1581</f>
        <v>0</v>
      </c>
    </row>
    <row r="1583" spans="2:15" x14ac:dyDescent="0.15">
      <c r="B1583" s="2" t="str">
        <f t="shared" si="49"/>
        <v>1</v>
      </c>
      <c r="C1583" s="2" t="str">
        <f>J1583&amp;COUNTIF($J$3:J1583,J1583)</f>
        <v>0836</v>
      </c>
      <c r="D1583" s="51" t="str">
        <f>STEP①【データ貼付】!D1582&amp;STEP①【データ貼付】!E1582</f>
        <v/>
      </c>
      <c r="E1583" s="16">
        <f>STEP①【データ貼付】!G1582+ROW()/1000000</f>
        <v>1.583E-3</v>
      </c>
      <c r="F1583" s="2">
        <f t="shared" si="50"/>
        <v>1</v>
      </c>
      <c r="G1583" s="2">
        <f>STEP①【データ貼付】!A1582</f>
        <v>0</v>
      </c>
      <c r="H1583" s="2">
        <f>STEP①【データ貼付】!B1582</f>
        <v>0</v>
      </c>
      <c r="I1583" s="49">
        <f>STEP①【データ貼付】!C1582</f>
        <v>0</v>
      </c>
      <c r="J1583" s="2">
        <f>STEP①【データ貼付】!F1582</f>
        <v>0</v>
      </c>
      <c r="K1583" s="2">
        <f>STEP①【データ貼付】!G1582</f>
        <v>0</v>
      </c>
      <c r="L1583" s="2">
        <f>STEP①【データ貼付】!H1582</f>
        <v>0</v>
      </c>
      <c r="M1583" s="2">
        <f>STEP①【データ貼付】!I1582</f>
        <v>0</v>
      </c>
      <c r="N1583" s="2">
        <f>STEP①【データ貼付】!J1582</f>
        <v>0</v>
      </c>
      <c r="O1583" s="2">
        <f>STEP①【データ貼付】!K1582</f>
        <v>0</v>
      </c>
    </row>
    <row r="1584" spans="2:15" x14ac:dyDescent="0.15">
      <c r="B1584" s="2" t="str">
        <f t="shared" si="49"/>
        <v>1</v>
      </c>
      <c r="C1584" s="2" t="str">
        <f>J1584&amp;COUNTIF($J$3:J1584,J1584)</f>
        <v>0837</v>
      </c>
      <c r="D1584" s="51" t="str">
        <f>STEP①【データ貼付】!D1583&amp;STEP①【データ貼付】!E1583</f>
        <v/>
      </c>
      <c r="E1584" s="16">
        <f>STEP①【データ貼付】!G1583+ROW()/1000000</f>
        <v>1.5839999999999999E-3</v>
      </c>
      <c r="F1584" s="2">
        <f t="shared" si="50"/>
        <v>1</v>
      </c>
      <c r="G1584" s="2">
        <f>STEP①【データ貼付】!A1583</f>
        <v>0</v>
      </c>
      <c r="H1584" s="2">
        <f>STEP①【データ貼付】!B1583</f>
        <v>0</v>
      </c>
      <c r="I1584" s="49">
        <f>STEP①【データ貼付】!C1583</f>
        <v>0</v>
      </c>
      <c r="J1584" s="2">
        <f>STEP①【データ貼付】!F1583</f>
        <v>0</v>
      </c>
      <c r="K1584" s="2">
        <f>STEP①【データ貼付】!G1583</f>
        <v>0</v>
      </c>
      <c r="L1584" s="2">
        <f>STEP①【データ貼付】!H1583</f>
        <v>0</v>
      </c>
      <c r="M1584" s="2">
        <f>STEP①【データ貼付】!I1583</f>
        <v>0</v>
      </c>
      <c r="N1584" s="2">
        <f>STEP①【データ貼付】!J1583</f>
        <v>0</v>
      </c>
      <c r="O1584" s="2">
        <f>STEP①【データ貼付】!K1583</f>
        <v>0</v>
      </c>
    </row>
    <row r="1585" spans="2:15" x14ac:dyDescent="0.15">
      <c r="B1585" s="2" t="str">
        <f t="shared" si="49"/>
        <v>1</v>
      </c>
      <c r="C1585" s="2" t="str">
        <f>J1585&amp;COUNTIF($J$3:J1585,J1585)</f>
        <v>0838</v>
      </c>
      <c r="D1585" s="51" t="str">
        <f>STEP①【データ貼付】!D1584&amp;STEP①【データ貼付】!E1584</f>
        <v/>
      </c>
      <c r="E1585" s="16">
        <f>STEP①【データ貼付】!G1584+ROW()/1000000</f>
        <v>1.585E-3</v>
      </c>
      <c r="F1585" s="2">
        <f t="shared" si="50"/>
        <v>1</v>
      </c>
      <c r="G1585" s="2">
        <f>STEP①【データ貼付】!A1584</f>
        <v>0</v>
      </c>
      <c r="H1585" s="2">
        <f>STEP①【データ貼付】!B1584</f>
        <v>0</v>
      </c>
      <c r="I1585" s="49">
        <f>STEP①【データ貼付】!C1584</f>
        <v>0</v>
      </c>
      <c r="J1585" s="2">
        <f>STEP①【データ貼付】!F1584</f>
        <v>0</v>
      </c>
      <c r="K1585" s="2">
        <f>STEP①【データ貼付】!G1584</f>
        <v>0</v>
      </c>
      <c r="L1585" s="2">
        <f>STEP①【データ貼付】!H1584</f>
        <v>0</v>
      </c>
      <c r="M1585" s="2">
        <f>STEP①【データ貼付】!I1584</f>
        <v>0</v>
      </c>
      <c r="N1585" s="2">
        <f>STEP①【データ貼付】!J1584</f>
        <v>0</v>
      </c>
      <c r="O1585" s="2">
        <f>STEP①【データ貼付】!K1584</f>
        <v>0</v>
      </c>
    </row>
    <row r="1586" spans="2:15" x14ac:dyDescent="0.15">
      <c r="B1586" s="2" t="str">
        <f t="shared" si="49"/>
        <v>1</v>
      </c>
      <c r="C1586" s="2" t="str">
        <f>J1586&amp;COUNTIF($J$3:J1586,J1586)</f>
        <v>0839</v>
      </c>
      <c r="D1586" s="51" t="str">
        <f>STEP①【データ貼付】!D1585&amp;STEP①【データ貼付】!E1585</f>
        <v/>
      </c>
      <c r="E1586" s="16">
        <f>STEP①【データ貼付】!G1585+ROW()/1000000</f>
        <v>1.586E-3</v>
      </c>
      <c r="F1586" s="2">
        <f t="shared" si="50"/>
        <v>1</v>
      </c>
      <c r="G1586" s="2">
        <f>STEP①【データ貼付】!A1585</f>
        <v>0</v>
      </c>
      <c r="H1586" s="2">
        <f>STEP①【データ貼付】!B1585</f>
        <v>0</v>
      </c>
      <c r="I1586" s="49">
        <f>STEP①【データ貼付】!C1585</f>
        <v>0</v>
      </c>
      <c r="J1586" s="2">
        <f>STEP①【データ貼付】!F1585</f>
        <v>0</v>
      </c>
      <c r="K1586" s="2">
        <f>STEP①【データ貼付】!G1585</f>
        <v>0</v>
      </c>
      <c r="L1586" s="2">
        <f>STEP①【データ貼付】!H1585</f>
        <v>0</v>
      </c>
      <c r="M1586" s="2">
        <f>STEP①【データ貼付】!I1585</f>
        <v>0</v>
      </c>
      <c r="N1586" s="2">
        <f>STEP①【データ貼付】!J1585</f>
        <v>0</v>
      </c>
      <c r="O1586" s="2">
        <f>STEP①【データ貼付】!K1585</f>
        <v>0</v>
      </c>
    </row>
    <row r="1587" spans="2:15" x14ac:dyDescent="0.15">
      <c r="B1587" s="2" t="str">
        <f t="shared" si="49"/>
        <v>1</v>
      </c>
      <c r="C1587" s="2" t="str">
        <f>J1587&amp;COUNTIF($J$3:J1587,J1587)</f>
        <v>0840</v>
      </c>
      <c r="D1587" s="51" t="str">
        <f>STEP①【データ貼付】!D1586&amp;STEP①【データ貼付】!E1586</f>
        <v/>
      </c>
      <c r="E1587" s="16">
        <f>STEP①【データ貼付】!G1586+ROW()/1000000</f>
        <v>1.5870000000000001E-3</v>
      </c>
      <c r="F1587" s="2">
        <f t="shared" si="50"/>
        <v>1</v>
      </c>
      <c r="G1587" s="2">
        <f>STEP①【データ貼付】!A1586</f>
        <v>0</v>
      </c>
      <c r="H1587" s="2">
        <f>STEP①【データ貼付】!B1586</f>
        <v>0</v>
      </c>
      <c r="I1587" s="49">
        <f>STEP①【データ貼付】!C1586</f>
        <v>0</v>
      </c>
      <c r="J1587" s="2">
        <f>STEP①【データ貼付】!F1586</f>
        <v>0</v>
      </c>
      <c r="K1587" s="2">
        <f>STEP①【データ貼付】!G1586</f>
        <v>0</v>
      </c>
      <c r="L1587" s="2">
        <f>STEP①【データ貼付】!H1586</f>
        <v>0</v>
      </c>
      <c r="M1587" s="2">
        <f>STEP①【データ貼付】!I1586</f>
        <v>0</v>
      </c>
      <c r="N1587" s="2">
        <f>STEP①【データ貼付】!J1586</f>
        <v>0</v>
      </c>
      <c r="O1587" s="2">
        <f>STEP①【データ貼付】!K1586</f>
        <v>0</v>
      </c>
    </row>
    <row r="1588" spans="2:15" x14ac:dyDescent="0.15">
      <c r="B1588" s="2" t="str">
        <f t="shared" si="49"/>
        <v>1</v>
      </c>
      <c r="C1588" s="2" t="str">
        <f>J1588&amp;COUNTIF($J$3:J1588,J1588)</f>
        <v>0841</v>
      </c>
      <c r="D1588" s="51" t="str">
        <f>STEP①【データ貼付】!D1587&amp;STEP①【データ貼付】!E1587</f>
        <v/>
      </c>
      <c r="E1588" s="16">
        <f>STEP①【データ貼付】!G1587+ROW()/1000000</f>
        <v>1.588E-3</v>
      </c>
      <c r="F1588" s="2">
        <f t="shared" si="50"/>
        <v>1</v>
      </c>
      <c r="G1588" s="2">
        <f>STEP①【データ貼付】!A1587</f>
        <v>0</v>
      </c>
      <c r="H1588" s="2">
        <f>STEP①【データ貼付】!B1587</f>
        <v>0</v>
      </c>
      <c r="I1588" s="49">
        <f>STEP①【データ貼付】!C1587</f>
        <v>0</v>
      </c>
      <c r="J1588" s="2">
        <f>STEP①【データ貼付】!F1587</f>
        <v>0</v>
      </c>
      <c r="K1588" s="2">
        <f>STEP①【データ貼付】!G1587</f>
        <v>0</v>
      </c>
      <c r="L1588" s="2">
        <f>STEP①【データ貼付】!H1587</f>
        <v>0</v>
      </c>
      <c r="M1588" s="2">
        <f>STEP①【データ貼付】!I1587</f>
        <v>0</v>
      </c>
      <c r="N1588" s="2">
        <f>STEP①【データ貼付】!J1587</f>
        <v>0</v>
      </c>
      <c r="O1588" s="2">
        <f>STEP①【データ貼付】!K1587</f>
        <v>0</v>
      </c>
    </row>
    <row r="1589" spans="2:15" x14ac:dyDescent="0.15">
      <c r="B1589" s="2" t="str">
        <f t="shared" si="49"/>
        <v>1</v>
      </c>
      <c r="C1589" s="2" t="str">
        <f>J1589&amp;COUNTIF($J$3:J1589,J1589)</f>
        <v>0842</v>
      </c>
      <c r="D1589" s="51" t="str">
        <f>STEP①【データ貼付】!D1588&amp;STEP①【データ貼付】!E1588</f>
        <v/>
      </c>
      <c r="E1589" s="16">
        <f>STEP①【データ貼付】!G1588+ROW()/1000000</f>
        <v>1.5889999999999999E-3</v>
      </c>
      <c r="F1589" s="2">
        <f t="shared" si="50"/>
        <v>1</v>
      </c>
      <c r="G1589" s="2">
        <f>STEP①【データ貼付】!A1588</f>
        <v>0</v>
      </c>
      <c r="H1589" s="2">
        <f>STEP①【データ貼付】!B1588</f>
        <v>0</v>
      </c>
      <c r="I1589" s="49">
        <f>STEP①【データ貼付】!C1588</f>
        <v>0</v>
      </c>
      <c r="J1589" s="2">
        <f>STEP①【データ貼付】!F1588</f>
        <v>0</v>
      </c>
      <c r="K1589" s="2">
        <f>STEP①【データ貼付】!G1588</f>
        <v>0</v>
      </c>
      <c r="L1589" s="2">
        <f>STEP①【データ貼付】!H1588</f>
        <v>0</v>
      </c>
      <c r="M1589" s="2">
        <f>STEP①【データ貼付】!I1588</f>
        <v>0</v>
      </c>
      <c r="N1589" s="2">
        <f>STEP①【データ貼付】!J1588</f>
        <v>0</v>
      </c>
      <c r="O1589" s="2">
        <f>STEP①【データ貼付】!K1588</f>
        <v>0</v>
      </c>
    </row>
    <row r="1590" spans="2:15" x14ac:dyDescent="0.15">
      <c r="B1590" s="2" t="str">
        <f t="shared" si="49"/>
        <v>1</v>
      </c>
      <c r="C1590" s="2" t="str">
        <f>J1590&amp;COUNTIF($J$3:J1590,J1590)</f>
        <v>0843</v>
      </c>
      <c r="D1590" s="51" t="str">
        <f>STEP①【データ貼付】!D1589&amp;STEP①【データ貼付】!E1589</f>
        <v/>
      </c>
      <c r="E1590" s="16">
        <f>STEP①【データ貼付】!G1589+ROW()/1000000</f>
        <v>1.5900000000000001E-3</v>
      </c>
      <c r="F1590" s="2">
        <f t="shared" si="50"/>
        <v>1</v>
      </c>
      <c r="G1590" s="2">
        <f>STEP①【データ貼付】!A1589</f>
        <v>0</v>
      </c>
      <c r="H1590" s="2">
        <f>STEP①【データ貼付】!B1589</f>
        <v>0</v>
      </c>
      <c r="I1590" s="49">
        <f>STEP①【データ貼付】!C1589</f>
        <v>0</v>
      </c>
      <c r="J1590" s="2">
        <f>STEP①【データ貼付】!F1589</f>
        <v>0</v>
      </c>
      <c r="K1590" s="2">
        <f>STEP①【データ貼付】!G1589</f>
        <v>0</v>
      </c>
      <c r="L1590" s="2">
        <f>STEP①【データ貼付】!H1589</f>
        <v>0</v>
      </c>
      <c r="M1590" s="2">
        <f>STEP①【データ貼付】!I1589</f>
        <v>0</v>
      </c>
      <c r="N1590" s="2">
        <f>STEP①【データ貼付】!J1589</f>
        <v>0</v>
      </c>
      <c r="O1590" s="2">
        <f>STEP①【データ貼付】!K1589</f>
        <v>0</v>
      </c>
    </row>
    <row r="1591" spans="2:15" x14ac:dyDescent="0.15">
      <c r="B1591" s="2" t="str">
        <f t="shared" si="49"/>
        <v>1</v>
      </c>
      <c r="C1591" s="2" t="str">
        <f>J1591&amp;COUNTIF($J$3:J1591,J1591)</f>
        <v>0844</v>
      </c>
      <c r="D1591" s="51" t="str">
        <f>STEP①【データ貼付】!D1590&amp;STEP①【データ貼付】!E1590</f>
        <v/>
      </c>
      <c r="E1591" s="16">
        <f>STEP①【データ貼付】!G1590+ROW()/1000000</f>
        <v>1.591E-3</v>
      </c>
      <c r="F1591" s="2">
        <f t="shared" si="50"/>
        <v>1</v>
      </c>
      <c r="G1591" s="2">
        <f>STEP①【データ貼付】!A1590</f>
        <v>0</v>
      </c>
      <c r="H1591" s="2">
        <f>STEP①【データ貼付】!B1590</f>
        <v>0</v>
      </c>
      <c r="I1591" s="49">
        <f>STEP①【データ貼付】!C1590</f>
        <v>0</v>
      </c>
      <c r="J1591" s="2">
        <f>STEP①【データ貼付】!F1590</f>
        <v>0</v>
      </c>
      <c r="K1591" s="2">
        <f>STEP①【データ貼付】!G1590</f>
        <v>0</v>
      </c>
      <c r="L1591" s="2">
        <f>STEP①【データ貼付】!H1590</f>
        <v>0</v>
      </c>
      <c r="M1591" s="2">
        <f>STEP①【データ貼付】!I1590</f>
        <v>0</v>
      </c>
      <c r="N1591" s="2">
        <f>STEP①【データ貼付】!J1590</f>
        <v>0</v>
      </c>
      <c r="O1591" s="2">
        <f>STEP①【データ貼付】!K1590</f>
        <v>0</v>
      </c>
    </row>
    <row r="1592" spans="2:15" x14ac:dyDescent="0.15">
      <c r="B1592" s="2" t="str">
        <f t="shared" si="49"/>
        <v>1</v>
      </c>
      <c r="C1592" s="2" t="str">
        <f>J1592&amp;COUNTIF($J$3:J1592,J1592)</f>
        <v>0845</v>
      </c>
      <c r="D1592" s="51" t="str">
        <f>STEP①【データ貼付】!D1591&amp;STEP①【データ貼付】!E1591</f>
        <v/>
      </c>
      <c r="E1592" s="16">
        <f>STEP①【データ貼付】!G1591+ROW()/1000000</f>
        <v>1.5920000000000001E-3</v>
      </c>
      <c r="F1592" s="2">
        <f t="shared" si="50"/>
        <v>1</v>
      </c>
      <c r="G1592" s="2">
        <f>STEP①【データ貼付】!A1591</f>
        <v>0</v>
      </c>
      <c r="H1592" s="2">
        <f>STEP①【データ貼付】!B1591</f>
        <v>0</v>
      </c>
      <c r="I1592" s="49">
        <f>STEP①【データ貼付】!C1591</f>
        <v>0</v>
      </c>
      <c r="J1592" s="2">
        <f>STEP①【データ貼付】!F1591</f>
        <v>0</v>
      </c>
      <c r="K1592" s="2">
        <f>STEP①【データ貼付】!G1591</f>
        <v>0</v>
      </c>
      <c r="L1592" s="2">
        <f>STEP①【データ貼付】!H1591</f>
        <v>0</v>
      </c>
      <c r="M1592" s="2">
        <f>STEP①【データ貼付】!I1591</f>
        <v>0</v>
      </c>
      <c r="N1592" s="2">
        <f>STEP①【データ貼付】!J1591</f>
        <v>0</v>
      </c>
      <c r="O1592" s="2">
        <f>STEP①【データ貼付】!K1591</f>
        <v>0</v>
      </c>
    </row>
    <row r="1593" spans="2:15" x14ac:dyDescent="0.15">
      <c r="B1593" s="2" t="str">
        <f t="shared" si="49"/>
        <v>1</v>
      </c>
      <c r="C1593" s="2" t="str">
        <f>J1593&amp;COUNTIF($J$3:J1593,J1593)</f>
        <v>0846</v>
      </c>
      <c r="D1593" s="51" t="str">
        <f>STEP①【データ貼付】!D1592&amp;STEP①【データ貼付】!E1592</f>
        <v/>
      </c>
      <c r="E1593" s="16">
        <f>STEP①【データ貼付】!G1592+ROW()/1000000</f>
        <v>1.593E-3</v>
      </c>
      <c r="F1593" s="2">
        <f t="shared" si="50"/>
        <v>1</v>
      </c>
      <c r="G1593" s="2">
        <f>STEP①【データ貼付】!A1592</f>
        <v>0</v>
      </c>
      <c r="H1593" s="2">
        <f>STEP①【データ貼付】!B1592</f>
        <v>0</v>
      </c>
      <c r="I1593" s="49">
        <f>STEP①【データ貼付】!C1592</f>
        <v>0</v>
      </c>
      <c r="J1593" s="2">
        <f>STEP①【データ貼付】!F1592</f>
        <v>0</v>
      </c>
      <c r="K1593" s="2">
        <f>STEP①【データ貼付】!G1592</f>
        <v>0</v>
      </c>
      <c r="L1593" s="2">
        <f>STEP①【データ貼付】!H1592</f>
        <v>0</v>
      </c>
      <c r="M1593" s="2">
        <f>STEP①【データ貼付】!I1592</f>
        <v>0</v>
      </c>
      <c r="N1593" s="2">
        <f>STEP①【データ貼付】!J1592</f>
        <v>0</v>
      </c>
      <c r="O1593" s="2">
        <f>STEP①【データ貼付】!K1592</f>
        <v>0</v>
      </c>
    </row>
    <row r="1594" spans="2:15" x14ac:dyDescent="0.15">
      <c r="B1594" s="2" t="str">
        <f t="shared" si="49"/>
        <v>1</v>
      </c>
      <c r="C1594" s="2" t="str">
        <f>J1594&amp;COUNTIF($J$3:J1594,J1594)</f>
        <v>0847</v>
      </c>
      <c r="D1594" s="51" t="str">
        <f>STEP①【データ貼付】!D1593&amp;STEP①【データ貼付】!E1593</f>
        <v/>
      </c>
      <c r="E1594" s="16">
        <f>STEP①【データ貼付】!G1593+ROW()/1000000</f>
        <v>1.5939999999999999E-3</v>
      </c>
      <c r="F1594" s="2">
        <f t="shared" si="50"/>
        <v>1</v>
      </c>
      <c r="G1594" s="2">
        <f>STEP①【データ貼付】!A1593</f>
        <v>0</v>
      </c>
      <c r="H1594" s="2">
        <f>STEP①【データ貼付】!B1593</f>
        <v>0</v>
      </c>
      <c r="I1594" s="49">
        <f>STEP①【データ貼付】!C1593</f>
        <v>0</v>
      </c>
      <c r="J1594" s="2">
        <f>STEP①【データ貼付】!F1593</f>
        <v>0</v>
      </c>
      <c r="K1594" s="2">
        <f>STEP①【データ貼付】!G1593</f>
        <v>0</v>
      </c>
      <c r="L1594" s="2">
        <f>STEP①【データ貼付】!H1593</f>
        <v>0</v>
      </c>
      <c r="M1594" s="2">
        <f>STEP①【データ貼付】!I1593</f>
        <v>0</v>
      </c>
      <c r="N1594" s="2">
        <f>STEP①【データ貼付】!J1593</f>
        <v>0</v>
      </c>
      <c r="O1594" s="2">
        <f>STEP①【データ貼付】!K1593</f>
        <v>0</v>
      </c>
    </row>
    <row r="1595" spans="2:15" x14ac:dyDescent="0.15">
      <c r="B1595" s="2" t="str">
        <f t="shared" si="49"/>
        <v>1</v>
      </c>
      <c r="C1595" s="2" t="str">
        <f>J1595&amp;COUNTIF($J$3:J1595,J1595)</f>
        <v>0848</v>
      </c>
      <c r="D1595" s="51" t="str">
        <f>STEP①【データ貼付】!D1594&amp;STEP①【データ貼付】!E1594</f>
        <v/>
      </c>
      <c r="E1595" s="16">
        <f>STEP①【データ貼付】!G1594+ROW()/1000000</f>
        <v>1.5950000000000001E-3</v>
      </c>
      <c r="F1595" s="2">
        <f t="shared" si="50"/>
        <v>1</v>
      </c>
      <c r="G1595" s="2">
        <f>STEP①【データ貼付】!A1594</f>
        <v>0</v>
      </c>
      <c r="H1595" s="2">
        <f>STEP①【データ貼付】!B1594</f>
        <v>0</v>
      </c>
      <c r="I1595" s="49">
        <f>STEP①【データ貼付】!C1594</f>
        <v>0</v>
      </c>
      <c r="J1595" s="2">
        <f>STEP①【データ貼付】!F1594</f>
        <v>0</v>
      </c>
      <c r="K1595" s="2">
        <f>STEP①【データ貼付】!G1594</f>
        <v>0</v>
      </c>
      <c r="L1595" s="2">
        <f>STEP①【データ貼付】!H1594</f>
        <v>0</v>
      </c>
      <c r="M1595" s="2">
        <f>STEP①【データ貼付】!I1594</f>
        <v>0</v>
      </c>
      <c r="N1595" s="2">
        <f>STEP①【データ貼付】!J1594</f>
        <v>0</v>
      </c>
      <c r="O1595" s="2">
        <f>STEP①【データ貼付】!K1594</f>
        <v>0</v>
      </c>
    </row>
    <row r="1596" spans="2:15" x14ac:dyDescent="0.15">
      <c r="B1596" s="2" t="str">
        <f t="shared" si="49"/>
        <v>1</v>
      </c>
      <c r="C1596" s="2" t="str">
        <f>J1596&amp;COUNTIF($J$3:J1596,J1596)</f>
        <v>0849</v>
      </c>
      <c r="D1596" s="51" t="str">
        <f>STEP①【データ貼付】!D1595&amp;STEP①【データ貼付】!E1595</f>
        <v/>
      </c>
      <c r="E1596" s="16">
        <f>STEP①【データ貼付】!G1595+ROW()/1000000</f>
        <v>1.596E-3</v>
      </c>
      <c r="F1596" s="2">
        <f t="shared" si="50"/>
        <v>1</v>
      </c>
      <c r="G1596" s="2">
        <f>STEP①【データ貼付】!A1595</f>
        <v>0</v>
      </c>
      <c r="H1596" s="2">
        <f>STEP①【データ貼付】!B1595</f>
        <v>0</v>
      </c>
      <c r="I1596" s="49">
        <f>STEP①【データ貼付】!C1595</f>
        <v>0</v>
      </c>
      <c r="J1596" s="2">
        <f>STEP①【データ貼付】!F1595</f>
        <v>0</v>
      </c>
      <c r="K1596" s="2">
        <f>STEP①【データ貼付】!G1595</f>
        <v>0</v>
      </c>
      <c r="L1596" s="2">
        <f>STEP①【データ貼付】!H1595</f>
        <v>0</v>
      </c>
      <c r="M1596" s="2">
        <f>STEP①【データ貼付】!I1595</f>
        <v>0</v>
      </c>
      <c r="N1596" s="2">
        <f>STEP①【データ貼付】!J1595</f>
        <v>0</v>
      </c>
      <c r="O1596" s="2">
        <f>STEP①【データ貼付】!K1595</f>
        <v>0</v>
      </c>
    </row>
    <row r="1597" spans="2:15" x14ac:dyDescent="0.15">
      <c r="B1597" s="2" t="str">
        <f t="shared" si="49"/>
        <v>1</v>
      </c>
      <c r="C1597" s="2" t="str">
        <f>J1597&amp;COUNTIF($J$3:J1597,J1597)</f>
        <v>0850</v>
      </c>
      <c r="D1597" s="51" t="str">
        <f>STEP①【データ貼付】!D1596&amp;STEP①【データ貼付】!E1596</f>
        <v/>
      </c>
      <c r="E1597" s="16">
        <f>STEP①【データ貼付】!G1596+ROW()/1000000</f>
        <v>1.5969999999999999E-3</v>
      </c>
      <c r="F1597" s="2">
        <f t="shared" si="50"/>
        <v>1</v>
      </c>
      <c r="G1597" s="2">
        <f>STEP①【データ貼付】!A1596</f>
        <v>0</v>
      </c>
      <c r="H1597" s="2">
        <f>STEP①【データ貼付】!B1596</f>
        <v>0</v>
      </c>
      <c r="I1597" s="49">
        <f>STEP①【データ貼付】!C1596</f>
        <v>0</v>
      </c>
      <c r="J1597" s="2">
        <f>STEP①【データ貼付】!F1596</f>
        <v>0</v>
      </c>
      <c r="K1597" s="2">
        <f>STEP①【データ貼付】!G1596</f>
        <v>0</v>
      </c>
      <c r="L1597" s="2">
        <f>STEP①【データ貼付】!H1596</f>
        <v>0</v>
      </c>
      <c r="M1597" s="2">
        <f>STEP①【データ貼付】!I1596</f>
        <v>0</v>
      </c>
      <c r="N1597" s="2">
        <f>STEP①【データ貼付】!J1596</f>
        <v>0</v>
      </c>
      <c r="O1597" s="2">
        <f>STEP①【データ貼付】!K1596</f>
        <v>0</v>
      </c>
    </row>
    <row r="1598" spans="2:15" x14ac:dyDescent="0.15">
      <c r="B1598" s="2" t="str">
        <f t="shared" si="49"/>
        <v>1</v>
      </c>
      <c r="C1598" s="2" t="str">
        <f>J1598&amp;COUNTIF($J$3:J1598,J1598)</f>
        <v>0851</v>
      </c>
      <c r="D1598" s="51" t="str">
        <f>STEP①【データ貼付】!D1597&amp;STEP①【データ貼付】!E1597</f>
        <v/>
      </c>
      <c r="E1598" s="16">
        <f>STEP①【データ貼付】!G1597+ROW()/1000000</f>
        <v>1.598E-3</v>
      </c>
      <c r="F1598" s="2">
        <f t="shared" si="50"/>
        <v>1</v>
      </c>
      <c r="G1598" s="2">
        <f>STEP①【データ貼付】!A1597</f>
        <v>0</v>
      </c>
      <c r="H1598" s="2">
        <f>STEP①【データ貼付】!B1597</f>
        <v>0</v>
      </c>
      <c r="I1598" s="49">
        <f>STEP①【データ貼付】!C1597</f>
        <v>0</v>
      </c>
      <c r="J1598" s="2">
        <f>STEP①【データ貼付】!F1597</f>
        <v>0</v>
      </c>
      <c r="K1598" s="2">
        <f>STEP①【データ貼付】!G1597</f>
        <v>0</v>
      </c>
      <c r="L1598" s="2">
        <f>STEP①【データ貼付】!H1597</f>
        <v>0</v>
      </c>
      <c r="M1598" s="2">
        <f>STEP①【データ貼付】!I1597</f>
        <v>0</v>
      </c>
      <c r="N1598" s="2">
        <f>STEP①【データ貼付】!J1597</f>
        <v>0</v>
      </c>
      <c r="O1598" s="2">
        <f>STEP①【データ貼付】!K1597</f>
        <v>0</v>
      </c>
    </row>
    <row r="1599" spans="2:15" x14ac:dyDescent="0.15">
      <c r="B1599" s="2" t="str">
        <f t="shared" si="49"/>
        <v>1</v>
      </c>
      <c r="C1599" s="2" t="str">
        <f>J1599&amp;COUNTIF($J$3:J1599,J1599)</f>
        <v>0852</v>
      </c>
      <c r="D1599" s="51" t="str">
        <f>STEP①【データ貼付】!D1598&amp;STEP①【データ貼付】!E1598</f>
        <v/>
      </c>
      <c r="E1599" s="16">
        <f>STEP①【データ貼付】!G1598+ROW()/1000000</f>
        <v>1.5989999999999999E-3</v>
      </c>
      <c r="F1599" s="2">
        <f t="shared" si="50"/>
        <v>1</v>
      </c>
      <c r="G1599" s="2">
        <f>STEP①【データ貼付】!A1598</f>
        <v>0</v>
      </c>
      <c r="H1599" s="2">
        <f>STEP①【データ貼付】!B1598</f>
        <v>0</v>
      </c>
      <c r="I1599" s="49">
        <f>STEP①【データ貼付】!C1598</f>
        <v>0</v>
      </c>
      <c r="J1599" s="2">
        <f>STEP①【データ貼付】!F1598</f>
        <v>0</v>
      </c>
      <c r="K1599" s="2">
        <f>STEP①【データ貼付】!G1598</f>
        <v>0</v>
      </c>
      <c r="L1599" s="2">
        <f>STEP①【データ貼付】!H1598</f>
        <v>0</v>
      </c>
      <c r="M1599" s="2">
        <f>STEP①【データ貼付】!I1598</f>
        <v>0</v>
      </c>
      <c r="N1599" s="2">
        <f>STEP①【データ貼付】!J1598</f>
        <v>0</v>
      </c>
      <c r="O1599" s="2">
        <f>STEP①【データ貼付】!K1598</f>
        <v>0</v>
      </c>
    </row>
    <row r="1600" spans="2:15" x14ac:dyDescent="0.15">
      <c r="B1600" s="2" t="str">
        <f t="shared" si="49"/>
        <v>1</v>
      </c>
      <c r="C1600" s="2" t="str">
        <f>J1600&amp;COUNTIF($J$3:J1600,J1600)</f>
        <v>0853</v>
      </c>
      <c r="D1600" s="51" t="str">
        <f>STEP①【データ貼付】!D1599&amp;STEP①【データ貼付】!E1599</f>
        <v/>
      </c>
      <c r="E1600" s="16">
        <f>STEP①【データ貼付】!G1599+ROW()/1000000</f>
        <v>1.6000000000000001E-3</v>
      </c>
      <c r="F1600" s="2">
        <f t="shared" si="50"/>
        <v>1</v>
      </c>
      <c r="G1600" s="2">
        <f>STEP①【データ貼付】!A1599</f>
        <v>0</v>
      </c>
      <c r="H1600" s="2">
        <f>STEP①【データ貼付】!B1599</f>
        <v>0</v>
      </c>
      <c r="I1600" s="49">
        <f>STEP①【データ貼付】!C1599</f>
        <v>0</v>
      </c>
      <c r="J1600" s="2">
        <f>STEP①【データ貼付】!F1599</f>
        <v>0</v>
      </c>
      <c r="K1600" s="2">
        <f>STEP①【データ貼付】!G1599</f>
        <v>0</v>
      </c>
      <c r="L1600" s="2">
        <f>STEP①【データ貼付】!H1599</f>
        <v>0</v>
      </c>
      <c r="M1600" s="2">
        <f>STEP①【データ貼付】!I1599</f>
        <v>0</v>
      </c>
      <c r="N1600" s="2">
        <f>STEP①【データ貼付】!J1599</f>
        <v>0</v>
      </c>
      <c r="O1600" s="2">
        <f>STEP①【データ貼付】!K1599</f>
        <v>0</v>
      </c>
    </row>
    <row r="1601" spans="2:15" x14ac:dyDescent="0.15">
      <c r="B1601" s="2" t="str">
        <f t="shared" si="49"/>
        <v>1</v>
      </c>
      <c r="C1601" s="2" t="str">
        <f>J1601&amp;COUNTIF($J$3:J1601,J1601)</f>
        <v>0854</v>
      </c>
      <c r="D1601" s="51" t="str">
        <f>STEP①【データ貼付】!D1600&amp;STEP①【データ貼付】!E1600</f>
        <v/>
      </c>
      <c r="E1601" s="16">
        <f>STEP①【データ貼付】!G1600+ROW()/1000000</f>
        <v>1.601E-3</v>
      </c>
      <c r="F1601" s="2">
        <f t="shared" si="50"/>
        <v>1</v>
      </c>
      <c r="G1601" s="2">
        <f>STEP①【データ貼付】!A1600</f>
        <v>0</v>
      </c>
      <c r="H1601" s="2">
        <f>STEP①【データ貼付】!B1600</f>
        <v>0</v>
      </c>
      <c r="I1601" s="49">
        <f>STEP①【データ貼付】!C1600</f>
        <v>0</v>
      </c>
      <c r="J1601" s="2">
        <f>STEP①【データ貼付】!F1600</f>
        <v>0</v>
      </c>
      <c r="K1601" s="2">
        <f>STEP①【データ貼付】!G1600</f>
        <v>0</v>
      </c>
      <c r="L1601" s="2">
        <f>STEP①【データ貼付】!H1600</f>
        <v>0</v>
      </c>
      <c r="M1601" s="2">
        <f>STEP①【データ貼付】!I1600</f>
        <v>0</v>
      </c>
      <c r="N1601" s="2">
        <f>STEP①【データ貼付】!J1600</f>
        <v>0</v>
      </c>
      <c r="O1601" s="2">
        <f>STEP①【データ貼付】!K1600</f>
        <v>0</v>
      </c>
    </row>
    <row r="1602" spans="2:15" x14ac:dyDescent="0.15">
      <c r="B1602" s="2" t="str">
        <f t="shared" si="49"/>
        <v>1</v>
      </c>
      <c r="C1602" s="2" t="str">
        <f>J1602&amp;COUNTIF($J$3:J1602,J1602)</f>
        <v>0855</v>
      </c>
      <c r="D1602" s="51" t="str">
        <f>STEP①【データ貼付】!D1601&amp;STEP①【データ貼付】!E1601</f>
        <v/>
      </c>
      <c r="E1602" s="16">
        <f>STEP①【データ貼付】!G1601+ROW()/1000000</f>
        <v>1.6019999999999999E-3</v>
      </c>
      <c r="F1602" s="2">
        <f t="shared" si="50"/>
        <v>1</v>
      </c>
      <c r="G1602" s="2">
        <f>STEP①【データ貼付】!A1601</f>
        <v>0</v>
      </c>
      <c r="H1602" s="2">
        <f>STEP①【データ貼付】!B1601</f>
        <v>0</v>
      </c>
      <c r="I1602" s="49">
        <f>STEP①【データ貼付】!C1601</f>
        <v>0</v>
      </c>
      <c r="J1602" s="2">
        <f>STEP①【データ貼付】!F1601</f>
        <v>0</v>
      </c>
      <c r="K1602" s="2">
        <f>STEP①【データ貼付】!G1601</f>
        <v>0</v>
      </c>
      <c r="L1602" s="2">
        <f>STEP①【データ貼付】!H1601</f>
        <v>0</v>
      </c>
      <c r="M1602" s="2">
        <f>STEP①【データ貼付】!I1601</f>
        <v>0</v>
      </c>
      <c r="N1602" s="2">
        <f>STEP①【データ貼付】!J1601</f>
        <v>0</v>
      </c>
      <c r="O1602" s="2">
        <f>STEP①【データ貼付】!K1601</f>
        <v>0</v>
      </c>
    </row>
    <row r="1603" spans="2:15" x14ac:dyDescent="0.15">
      <c r="B1603" s="2" t="str">
        <f t="shared" si="49"/>
        <v>1</v>
      </c>
      <c r="C1603" s="2" t="str">
        <f>J1603&amp;COUNTIF($J$3:J1603,J1603)</f>
        <v>0856</v>
      </c>
      <c r="D1603" s="51" t="str">
        <f>STEP①【データ貼付】!D1602&amp;STEP①【データ貼付】!E1602</f>
        <v/>
      </c>
      <c r="E1603" s="16">
        <f>STEP①【データ貼付】!G1602+ROW()/1000000</f>
        <v>1.603E-3</v>
      </c>
      <c r="F1603" s="2">
        <f t="shared" si="50"/>
        <v>1</v>
      </c>
      <c r="G1603" s="2">
        <f>STEP①【データ貼付】!A1602</f>
        <v>0</v>
      </c>
      <c r="H1603" s="2">
        <f>STEP①【データ貼付】!B1602</f>
        <v>0</v>
      </c>
      <c r="I1603" s="49">
        <f>STEP①【データ貼付】!C1602</f>
        <v>0</v>
      </c>
      <c r="J1603" s="2">
        <f>STEP①【データ貼付】!F1602</f>
        <v>0</v>
      </c>
      <c r="K1603" s="2">
        <f>STEP①【データ貼付】!G1602</f>
        <v>0</v>
      </c>
      <c r="L1603" s="2">
        <f>STEP①【データ貼付】!H1602</f>
        <v>0</v>
      </c>
      <c r="M1603" s="2">
        <f>STEP①【データ貼付】!I1602</f>
        <v>0</v>
      </c>
      <c r="N1603" s="2">
        <f>STEP①【データ貼付】!J1602</f>
        <v>0</v>
      </c>
      <c r="O1603" s="2">
        <f>STEP①【データ貼付】!K1602</f>
        <v>0</v>
      </c>
    </row>
    <row r="1604" spans="2:15" x14ac:dyDescent="0.15">
      <c r="B1604" s="2" t="str">
        <f t="shared" ref="B1604:B1667" si="51">D1604&amp;F1604</f>
        <v>1</v>
      </c>
      <c r="C1604" s="2" t="str">
        <f>J1604&amp;COUNTIF($J$3:J1604,J1604)</f>
        <v>0857</v>
      </c>
      <c r="D1604" s="51" t="str">
        <f>STEP①【データ貼付】!D1603&amp;STEP①【データ貼付】!E1603</f>
        <v/>
      </c>
      <c r="E1604" s="16">
        <f>STEP①【データ貼付】!G1603+ROW()/1000000</f>
        <v>1.604E-3</v>
      </c>
      <c r="F1604" s="2">
        <f t="shared" ref="F1604:F1667" si="52">SUMPRODUCT(($D$3:$D$685=D1604)*($E$3:$E$685&gt;E1604))+1</f>
        <v>1</v>
      </c>
      <c r="G1604" s="2">
        <f>STEP①【データ貼付】!A1603</f>
        <v>0</v>
      </c>
      <c r="H1604" s="2">
        <f>STEP①【データ貼付】!B1603</f>
        <v>0</v>
      </c>
      <c r="I1604" s="49">
        <f>STEP①【データ貼付】!C1603</f>
        <v>0</v>
      </c>
      <c r="J1604" s="2">
        <f>STEP①【データ貼付】!F1603</f>
        <v>0</v>
      </c>
      <c r="K1604" s="2">
        <f>STEP①【データ貼付】!G1603</f>
        <v>0</v>
      </c>
      <c r="L1604" s="2">
        <f>STEP①【データ貼付】!H1603</f>
        <v>0</v>
      </c>
      <c r="M1604" s="2">
        <f>STEP①【データ貼付】!I1603</f>
        <v>0</v>
      </c>
      <c r="N1604" s="2">
        <f>STEP①【データ貼付】!J1603</f>
        <v>0</v>
      </c>
      <c r="O1604" s="2">
        <f>STEP①【データ貼付】!K1603</f>
        <v>0</v>
      </c>
    </row>
    <row r="1605" spans="2:15" x14ac:dyDescent="0.15">
      <c r="B1605" s="2" t="str">
        <f t="shared" si="51"/>
        <v>1</v>
      </c>
      <c r="C1605" s="2" t="str">
        <f>J1605&amp;COUNTIF($J$3:J1605,J1605)</f>
        <v>0858</v>
      </c>
      <c r="D1605" s="51" t="str">
        <f>STEP①【データ貼付】!D1604&amp;STEP①【データ貼付】!E1604</f>
        <v/>
      </c>
      <c r="E1605" s="16">
        <f>STEP①【データ貼付】!G1604+ROW()/1000000</f>
        <v>1.6050000000000001E-3</v>
      </c>
      <c r="F1605" s="2">
        <f t="shared" si="52"/>
        <v>1</v>
      </c>
      <c r="G1605" s="2">
        <f>STEP①【データ貼付】!A1604</f>
        <v>0</v>
      </c>
      <c r="H1605" s="2">
        <f>STEP①【データ貼付】!B1604</f>
        <v>0</v>
      </c>
      <c r="I1605" s="49">
        <f>STEP①【データ貼付】!C1604</f>
        <v>0</v>
      </c>
      <c r="J1605" s="2">
        <f>STEP①【データ貼付】!F1604</f>
        <v>0</v>
      </c>
      <c r="K1605" s="2">
        <f>STEP①【データ貼付】!G1604</f>
        <v>0</v>
      </c>
      <c r="L1605" s="2">
        <f>STEP①【データ貼付】!H1604</f>
        <v>0</v>
      </c>
      <c r="M1605" s="2">
        <f>STEP①【データ貼付】!I1604</f>
        <v>0</v>
      </c>
      <c r="N1605" s="2">
        <f>STEP①【データ貼付】!J1604</f>
        <v>0</v>
      </c>
      <c r="O1605" s="2">
        <f>STEP①【データ貼付】!K1604</f>
        <v>0</v>
      </c>
    </row>
    <row r="1606" spans="2:15" x14ac:dyDescent="0.15">
      <c r="B1606" s="2" t="str">
        <f t="shared" si="51"/>
        <v>1</v>
      </c>
      <c r="C1606" s="2" t="str">
        <f>J1606&amp;COUNTIF($J$3:J1606,J1606)</f>
        <v>0859</v>
      </c>
      <c r="D1606" s="51" t="str">
        <f>STEP①【データ貼付】!D1605&amp;STEP①【データ貼付】!E1605</f>
        <v/>
      </c>
      <c r="E1606" s="16">
        <f>STEP①【データ貼付】!G1605+ROW()/1000000</f>
        <v>1.606E-3</v>
      </c>
      <c r="F1606" s="2">
        <f t="shared" si="52"/>
        <v>1</v>
      </c>
      <c r="G1606" s="2">
        <f>STEP①【データ貼付】!A1605</f>
        <v>0</v>
      </c>
      <c r="H1606" s="2">
        <f>STEP①【データ貼付】!B1605</f>
        <v>0</v>
      </c>
      <c r="I1606" s="49">
        <f>STEP①【データ貼付】!C1605</f>
        <v>0</v>
      </c>
      <c r="J1606" s="2">
        <f>STEP①【データ貼付】!F1605</f>
        <v>0</v>
      </c>
      <c r="K1606" s="2">
        <f>STEP①【データ貼付】!G1605</f>
        <v>0</v>
      </c>
      <c r="L1606" s="2">
        <f>STEP①【データ貼付】!H1605</f>
        <v>0</v>
      </c>
      <c r="M1606" s="2">
        <f>STEP①【データ貼付】!I1605</f>
        <v>0</v>
      </c>
      <c r="N1606" s="2">
        <f>STEP①【データ貼付】!J1605</f>
        <v>0</v>
      </c>
      <c r="O1606" s="2">
        <f>STEP①【データ貼付】!K1605</f>
        <v>0</v>
      </c>
    </row>
    <row r="1607" spans="2:15" x14ac:dyDescent="0.15">
      <c r="B1607" s="2" t="str">
        <f t="shared" si="51"/>
        <v>1</v>
      </c>
      <c r="C1607" s="2" t="str">
        <f>J1607&amp;COUNTIF($J$3:J1607,J1607)</f>
        <v>0860</v>
      </c>
      <c r="D1607" s="51" t="str">
        <f>STEP①【データ貼付】!D1606&amp;STEP①【データ貼付】!E1606</f>
        <v/>
      </c>
      <c r="E1607" s="16">
        <f>STEP①【データ貼付】!G1606+ROW()/1000000</f>
        <v>1.6069999999999999E-3</v>
      </c>
      <c r="F1607" s="2">
        <f t="shared" si="52"/>
        <v>1</v>
      </c>
      <c r="G1607" s="2">
        <f>STEP①【データ貼付】!A1606</f>
        <v>0</v>
      </c>
      <c r="H1607" s="2">
        <f>STEP①【データ貼付】!B1606</f>
        <v>0</v>
      </c>
      <c r="I1607" s="49">
        <f>STEP①【データ貼付】!C1606</f>
        <v>0</v>
      </c>
      <c r="J1607" s="2">
        <f>STEP①【データ貼付】!F1606</f>
        <v>0</v>
      </c>
      <c r="K1607" s="2">
        <f>STEP①【データ貼付】!G1606</f>
        <v>0</v>
      </c>
      <c r="L1607" s="2">
        <f>STEP①【データ貼付】!H1606</f>
        <v>0</v>
      </c>
      <c r="M1607" s="2">
        <f>STEP①【データ貼付】!I1606</f>
        <v>0</v>
      </c>
      <c r="N1607" s="2">
        <f>STEP①【データ貼付】!J1606</f>
        <v>0</v>
      </c>
      <c r="O1607" s="2">
        <f>STEP①【データ貼付】!K1606</f>
        <v>0</v>
      </c>
    </row>
    <row r="1608" spans="2:15" x14ac:dyDescent="0.15">
      <c r="B1608" s="2" t="str">
        <f t="shared" si="51"/>
        <v>1</v>
      </c>
      <c r="C1608" s="2" t="str">
        <f>J1608&amp;COUNTIF($J$3:J1608,J1608)</f>
        <v>0861</v>
      </c>
      <c r="D1608" s="51" t="str">
        <f>STEP①【データ貼付】!D1607&amp;STEP①【データ貼付】!E1607</f>
        <v/>
      </c>
      <c r="E1608" s="16">
        <f>STEP①【データ貼付】!G1607+ROW()/1000000</f>
        <v>1.6080000000000001E-3</v>
      </c>
      <c r="F1608" s="2">
        <f t="shared" si="52"/>
        <v>1</v>
      </c>
      <c r="G1608" s="2">
        <f>STEP①【データ貼付】!A1607</f>
        <v>0</v>
      </c>
      <c r="H1608" s="2">
        <f>STEP①【データ貼付】!B1607</f>
        <v>0</v>
      </c>
      <c r="I1608" s="49">
        <f>STEP①【データ貼付】!C1607</f>
        <v>0</v>
      </c>
      <c r="J1608" s="2">
        <f>STEP①【データ貼付】!F1607</f>
        <v>0</v>
      </c>
      <c r="K1608" s="2">
        <f>STEP①【データ貼付】!G1607</f>
        <v>0</v>
      </c>
      <c r="L1608" s="2">
        <f>STEP①【データ貼付】!H1607</f>
        <v>0</v>
      </c>
      <c r="M1608" s="2">
        <f>STEP①【データ貼付】!I1607</f>
        <v>0</v>
      </c>
      <c r="N1608" s="2">
        <f>STEP①【データ貼付】!J1607</f>
        <v>0</v>
      </c>
      <c r="O1608" s="2">
        <f>STEP①【データ貼付】!K1607</f>
        <v>0</v>
      </c>
    </row>
    <row r="1609" spans="2:15" x14ac:dyDescent="0.15">
      <c r="B1609" s="2" t="str">
        <f t="shared" si="51"/>
        <v>1</v>
      </c>
      <c r="C1609" s="2" t="str">
        <f>J1609&amp;COUNTIF($J$3:J1609,J1609)</f>
        <v>0862</v>
      </c>
      <c r="D1609" s="51" t="str">
        <f>STEP①【データ貼付】!D1608&amp;STEP①【データ貼付】!E1608</f>
        <v/>
      </c>
      <c r="E1609" s="16">
        <f>STEP①【データ貼付】!G1608+ROW()/1000000</f>
        <v>1.609E-3</v>
      </c>
      <c r="F1609" s="2">
        <f t="shared" si="52"/>
        <v>1</v>
      </c>
      <c r="G1609" s="2">
        <f>STEP①【データ貼付】!A1608</f>
        <v>0</v>
      </c>
      <c r="H1609" s="2">
        <f>STEP①【データ貼付】!B1608</f>
        <v>0</v>
      </c>
      <c r="I1609" s="49">
        <f>STEP①【データ貼付】!C1608</f>
        <v>0</v>
      </c>
      <c r="J1609" s="2">
        <f>STEP①【データ貼付】!F1608</f>
        <v>0</v>
      </c>
      <c r="K1609" s="2">
        <f>STEP①【データ貼付】!G1608</f>
        <v>0</v>
      </c>
      <c r="L1609" s="2">
        <f>STEP①【データ貼付】!H1608</f>
        <v>0</v>
      </c>
      <c r="M1609" s="2">
        <f>STEP①【データ貼付】!I1608</f>
        <v>0</v>
      </c>
      <c r="N1609" s="2">
        <f>STEP①【データ貼付】!J1608</f>
        <v>0</v>
      </c>
      <c r="O1609" s="2">
        <f>STEP①【データ貼付】!K1608</f>
        <v>0</v>
      </c>
    </row>
    <row r="1610" spans="2:15" x14ac:dyDescent="0.15">
      <c r="B1610" s="2" t="str">
        <f t="shared" si="51"/>
        <v>1</v>
      </c>
      <c r="C1610" s="2" t="str">
        <f>J1610&amp;COUNTIF($J$3:J1610,J1610)</f>
        <v>0863</v>
      </c>
      <c r="D1610" s="51" t="str">
        <f>STEP①【データ貼付】!D1609&amp;STEP①【データ貼付】!E1609</f>
        <v/>
      </c>
      <c r="E1610" s="16">
        <f>STEP①【データ貼付】!G1609+ROW()/1000000</f>
        <v>1.6100000000000001E-3</v>
      </c>
      <c r="F1610" s="2">
        <f t="shared" si="52"/>
        <v>1</v>
      </c>
      <c r="G1610" s="2">
        <f>STEP①【データ貼付】!A1609</f>
        <v>0</v>
      </c>
      <c r="H1610" s="2">
        <f>STEP①【データ貼付】!B1609</f>
        <v>0</v>
      </c>
      <c r="I1610" s="49">
        <f>STEP①【データ貼付】!C1609</f>
        <v>0</v>
      </c>
      <c r="J1610" s="2">
        <f>STEP①【データ貼付】!F1609</f>
        <v>0</v>
      </c>
      <c r="K1610" s="2">
        <f>STEP①【データ貼付】!G1609</f>
        <v>0</v>
      </c>
      <c r="L1610" s="2">
        <f>STEP①【データ貼付】!H1609</f>
        <v>0</v>
      </c>
      <c r="M1610" s="2">
        <f>STEP①【データ貼付】!I1609</f>
        <v>0</v>
      </c>
      <c r="N1610" s="2">
        <f>STEP①【データ貼付】!J1609</f>
        <v>0</v>
      </c>
      <c r="O1610" s="2">
        <f>STEP①【データ貼付】!K1609</f>
        <v>0</v>
      </c>
    </row>
    <row r="1611" spans="2:15" x14ac:dyDescent="0.15">
      <c r="B1611" s="2" t="str">
        <f t="shared" si="51"/>
        <v>1</v>
      </c>
      <c r="C1611" s="2" t="str">
        <f>J1611&amp;COUNTIF($J$3:J1611,J1611)</f>
        <v>0864</v>
      </c>
      <c r="D1611" s="51" t="str">
        <f>STEP①【データ貼付】!D1610&amp;STEP①【データ貼付】!E1610</f>
        <v/>
      </c>
      <c r="E1611" s="16">
        <f>STEP①【データ貼付】!G1610+ROW()/1000000</f>
        <v>1.611E-3</v>
      </c>
      <c r="F1611" s="2">
        <f t="shared" si="52"/>
        <v>1</v>
      </c>
      <c r="G1611" s="2">
        <f>STEP①【データ貼付】!A1610</f>
        <v>0</v>
      </c>
      <c r="H1611" s="2">
        <f>STEP①【データ貼付】!B1610</f>
        <v>0</v>
      </c>
      <c r="I1611" s="49">
        <f>STEP①【データ貼付】!C1610</f>
        <v>0</v>
      </c>
      <c r="J1611" s="2">
        <f>STEP①【データ貼付】!F1610</f>
        <v>0</v>
      </c>
      <c r="K1611" s="2">
        <f>STEP①【データ貼付】!G1610</f>
        <v>0</v>
      </c>
      <c r="L1611" s="2">
        <f>STEP①【データ貼付】!H1610</f>
        <v>0</v>
      </c>
      <c r="M1611" s="2">
        <f>STEP①【データ貼付】!I1610</f>
        <v>0</v>
      </c>
      <c r="N1611" s="2">
        <f>STEP①【データ貼付】!J1610</f>
        <v>0</v>
      </c>
      <c r="O1611" s="2">
        <f>STEP①【データ貼付】!K1610</f>
        <v>0</v>
      </c>
    </row>
    <row r="1612" spans="2:15" x14ac:dyDescent="0.15">
      <c r="B1612" s="2" t="str">
        <f t="shared" si="51"/>
        <v>1</v>
      </c>
      <c r="C1612" s="2" t="str">
        <f>J1612&amp;COUNTIF($J$3:J1612,J1612)</f>
        <v>0865</v>
      </c>
      <c r="D1612" s="51" t="str">
        <f>STEP①【データ貼付】!D1611&amp;STEP①【データ貼付】!E1611</f>
        <v/>
      </c>
      <c r="E1612" s="16">
        <f>STEP①【データ貼付】!G1611+ROW()/1000000</f>
        <v>1.6119999999999999E-3</v>
      </c>
      <c r="F1612" s="2">
        <f t="shared" si="52"/>
        <v>1</v>
      </c>
      <c r="G1612" s="2">
        <f>STEP①【データ貼付】!A1611</f>
        <v>0</v>
      </c>
      <c r="H1612" s="2">
        <f>STEP①【データ貼付】!B1611</f>
        <v>0</v>
      </c>
      <c r="I1612" s="49">
        <f>STEP①【データ貼付】!C1611</f>
        <v>0</v>
      </c>
      <c r="J1612" s="2">
        <f>STEP①【データ貼付】!F1611</f>
        <v>0</v>
      </c>
      <c r="K1612" s="2">
        <f>STEP①【データ貼付】!G1611</f>
        <v>0</v>
      </c>
      <c r="L1612" s="2">
        <f>STEP①【データ貼付】!H1611</f>
        <v>0</v>
      </c>
      <c r="M1612" s="2">
        <f>STEP①【データ貼付】!I1611</f>
        <v>0</v>
      </c>
      <c r="N1612" s="2">
        <f>STEP①【データ貼付】!J1611</f>
        <v>0</v>
      </c>
      <c r="O1612" s="2">
        <f>STEP①【データ貼付】!K1611</f>
        <v>0</v>
      </c>
    </row>
    <row r="1613" spans="2:15" x14ac:dyDescent="0.15">
      <c r="B1613" s="2" t="str">
        <f t="shared" si="51"/>
        <v>1</v>
      </c>
      <c r="C1613" s="2" t="str">
        <f>J1613&amp;COUNTIF($J$3:J1613,J1613)</f>
        <v>0866</v>
      </c>
      <c r="D1613" s="51" t="str">
        <f>STEP①【データ貼付】!D1612&amp;STEP①【データ貼付】!E1612</f>
        <v/>
      </c>
      <c r="E1613" s="16">
        <f>STEP①【データ貼付】!G1612+ROW()/1000000</f>
        <v>1.6130000000000001E-3</v>
      </c>
      <c r="F1613" s="2">
        <f t="shared" si="52"/>
        <v>1</v>
      </c>
      <c r="G1613" s="2">
        <f>STEP①【データ貼付】!A1612</f>
        <v>0</v>
      </c>
      <c r="H1613" s="2">
        <f>STEP①【データ貼付】!B1612</f>
        <v>0</v>
      </c>
      <c r="I1613" s="49">
        <f>STEP①【データ貼付】!C1612</f>
        <v>0</v>
      </c>
      <c r="J1613" s="2">
        <f>STEP①【データ貼付】!F1612</f>
        <v>0</v>
      </c>
      <c r="K1613" s="2">
        <f>STEP①【データ貼付】!G1612</f>
        <v>0</v>
      </c>
      <c r="L1613" s="2">
        <f>STEP①【データ貼付】!H1612</f>
        <v>0</v>
      </c>
      <c r="M1613" s="2">
        <f>STEP①【データ貼付】!I1612</f>
        <v>0</v>
      </c>
      <c r="N1613" s="2">
        <f>STEP①【データ貼付】!J1612</f>
        <v>0</v>
      </c>
      <c r="O1613" s="2">
        <f>STEP①【データ貼付】!K1612</f>
        <v>0</v>
      </c>
    </row>
    <row r="1614" spans="2:15" x14ac:dyDescent="0.15">
      <c r="B1614" s="2" t="str">
        <f t="shared" si="51"/>
        <v>1</v>
      </c>
      <c r="C1614" s="2" t="str">
        <f>J1614&amp;COUNTIF($J$3:J1614,J1614)</f>
        <v>0867</v>
      </c>
      <c r="D1614" s="51" t="str">
        <f>STEP①【データ貼付】!D1613&amp;STEP①【データ貼付】!E1613</f>
        <v/>
      </c>
      <c r="E1614" s="16">
        <f>STEP①【データ貼付】!G1613+ROW()/1000000</f>
        <v>1.614E-3</v>
      </c>
      <c r="F1614" s="2">
        <f t="shared" si="52"/>
        <v>1</v>
      </c>
      <c r="G1614" s="2">
        <f>STEP①【データ貼付】!A1613</f>
        <v>0</v>
      </c>
      <c r="H1614" s="2">
        <f>STEP①【データ貼付】!B1613</f>
        <v>0</v>
      </c>
      <c r="I1614" s="49">
        <f>STEP①【データ貼付】!C1613</f>
        <v>0</v>
      </c>
      <c r="J1614" s="2">
        <f>STEP①【データ貼付】!F1613</f>
        <v>0</v>
      </c>
      <c r="K1614" s="2">
        <f>STEP①【データ貼付】!G1613</f>
        <v>0</v>
      </c>
      <c r="L1614" s="2">
        <f>STEP①【データ貼付】!H1613</f>
        <v>0</v>
      </c>
      <c r="M1614" s="2">
        <f>STEP①【データ貼付】!I1613</f>
        <v>0</v>
      </c>
      <c r="N1614" s="2">
        <f>STEP①【データ貼付】!J1613</f>
        <v>0</v>
      </c>
      <c r="O1614" s="2">
        <f>STEP①【データ貼付】!K1613</f>
        <v>0</v>
      </c>
    </row>
    <row r="1615" spans="2:15" x14ac:dyDescent="0.15">
      <c r="B1615" s="2" t="str">
        <f t="shared" si="51"/>
        <v>1</v>
      </c>
      <c r="C1615" s="2" t="str">
        <f>J1615&amp;COUNTIF($J$3:J1615,J1615)</f>
        <v>0868</v>
      </c>
      <c r="D1615" s="51" t="str">
        <f>STEP①【データ貼付】!D1614&amp;STEP①【データ貼付】!E1614</f>
        <v/>
      </c>
      <c r="E1615" s="16">
        <f>STEP①【データ貼付】!G1614+ROW()/1000000</f>
        <v>1.6149999999999999E-3</v>
      </c>
      <c r="F1615" s="2">
        <f t="shared" si="52"/>
        <v>1</v>
      </c>
      <c r="G1615" s="2">
        <f>STEP①【データ貼付】!A1614</f>
        <v>0</v>
      </c>
      <c r="H1615" s="2">
        <f>STEP①【データ貼付】!B1614</f>
        <v>0</v>
      </c>
      <c r="I1615" s="49">
        <f>STEP①【データ貼付】!C1614</f>
        <v>0</v>
      </c>
      <c r="J1615" s="2">
        <f>STEP①【データ貼付】!F1614</f>
        <v>0</v>
      </c>
      <c r="K1615" s="2">
        <f>STEP①【データ貼付】!G1614</f>
        <v>0</v>
      </c>
      <c r="L1615" s="2">
        <f>STEP①【データ貼付】!H1614</f>
        <v>0</v>
      </c>
      <c r="M1615" s="2">
        <f>STEP①【データ貼付】!I1614</f>
        <v>0</v>
      </c>
      <c r="N1615" s="2">
        <f>STEP①【データ貼付】!J1614</f>
        <v>0</v>
      </c>
      <c r="O1615" s="2">
        <f>STEP①【データ貼付】!K1614</f>
        <v>0</v>
      </c>
    </row>
    <row r="1616" spans="2:15" x14ac:dyDescent="0.15">
      <c r="B1616" s="2" t="str">
        <f t="shared" si="51"/>
        <v>1</v>
      </c>
      <c r="C1616" s="2" t="str">
        <f>J1616&amp;COUNTIF($J$3:J1616,J1616)</f>
        <v>0869</v>
      </c>
      <c r="D1616" s="51" t="str">
        <f>STEP①【データ貼付】!D1615&amp;STEP①【データ貼付】!E1615</f>
        <v/>
      </c>
      <c r="E1616" s="16">
        <f>STEP①【データ貼付】!G1615+ROW()/1000000</f>
        <v>1.616E-3</v>
      </c>
      <c r="F1616" s="2">
        <f t="shared" si="52"/>
        <v>1</v>
      </c>
      <c r="G1616" s="2">
        <f>STEP①【データ貼付】!A1615</f>
        <v>0</v>
      </c>
      <c r="H1616" s="2">
        <f>STEP①【データ貼付】!B1615</f>
        <v>0</v>
      </c>
      <c r="I1616" s="49">
        <f>STEP①【データ貼付】!C1615</f>
        <v>0</v>
      </c>
      <c r="J1616" s="2">
        <f>STEP①【データ貼付】!F1615</f>
        <v>0</v>
      </c>
      <c r="K1616" s="2">
        <f>STEP①【データ貼付】!G1615</f>
        <v>0</v>
      </c>
      <c r="L1616" s="2">
        <f>STEP①【データ貼付】!H1615</f>
        <v>0</v>
      </c>
      <c r="M1616" s="2">
        <f>STEP①【データ貼付】!I1615</f>
        <v>0</v>
      </c>
      <c r="N1616" s="2">
        <f>STEP①【データ貼付】!J1615</f>
        <v>0</v>
      </c>
      <c r="O1616" s="2">
        <f>STEP①【データ貼付】!K1615</f>
        <v>0</v>
      </c>
    </row>
    <row r="1617" spans="2:15" x14ac:dyDescent="0.15">
      <c r="B1617" s="2" t="str">
        <f t="shared" si="51"/>
        <v>1</v>
      </c>
      <c r="C1617" s="2" t="str">
        <f>J1617&amp;COUNTIF($J$3:J1617,J1617)</f>
        <v>0870</v>
      </c>
      <c r="D1617" s="51" t="str">
        <f>STEP①【データ貼付】!D1616&amp;STEP①【データ貼付】!E1616</f>
        <v/>
      </c>
      <c r="E1617" s="16">
        <f>STEP①【データ貼付】!G1616+ROW()/1000000</f>
        <v>1.6169999999999999E-3</v>
      </c>
      <c r="F1617" s="2">
        <f t="shared" si="52"/>
        <v>1</v>
      </c>
      <c r="G1617" s="2">
        <f>STEP①【データ貼付】!A1616</f>
        <v>0</v>
      </c>
      <c r="H1617" s="2">
        <f>STEP①【データ貼付】!B1616</f>
        <v>0</v>
      </c>
      <c r="I1617" s="49">
        <f>STEP①【データ貼付】!C1616</f>
        <v>0</v>
      </c>
      <c r="J1617" s="2">
        <f>STEP①【データ貼付】!F1616</f>
        <v>0</v>
      </c>
      <c r="K1617" s="2">
        <f>STEP①【データ貼付】!G1616</f>
        <v>0</v>
      </c>
      <c r="L1617" s="2">
        <f>STEP①【データ貼付】!H1616</f>
        <v>0</v>
      </c>
      <c r="M1617" s="2">
        <f>STEP①【データ貼付】!I1616</f>
        <v>0</v>
      </c>
      <c r="N1617" s="2">
        <f>STEP①【データ貼付】!J1616</f>
        <v>0</v>
      </c>
      <c r="O1617" s="2">
        <f>STEP①【データ貼付】!K1616</f>
        <v>0</v>
      </c>
    </row>
    <row r="1618" spans="2:15" x14ac:dyDescent="0.15">
      <c r="B1618" s="2" t="str">
        <f t="shared" si="51"/>
        <v>1</v>
      </c>
      <c r="C1618" s="2" t="str">
        <f>J1618&amp;COUNTIF($J$3:J1618,J1618)</f>
        <v>0871</v>
      </c>
      <c r="D1618" s="51" t="str">
        <f>STEP①【データ貼付】!D1617&amp;STEP①【データ貼付】!E1617</f>
        <v/>
      </c>
      <c r="E1618" s="16">
        <f>STEP①【データ貼付】!G1617+ROW()/1000000</f>
        <v>1.6180000000000001E-3</v>
      </c>
      <c r="F1618" s="2">
        <f t="shared" si="52"/>
        <v>1</v>
      </c>
      <c r="G1618" s="2">
        <f>STEP①【データ貼付】!A1617</f>
        <v>0</v>
      </c>
      <c r="H1618" s="2">
        <f>STEP①【データ貼付】!B1617</f>
        <v>0</v>
      </c>
      <c r="I1618" s="49">
        <f>STEP①【データ貼付】!C1617</f>
        <v>0</v>
      </c>
      <c r="J1618" s="2">
        <f>STEP①【データ貼付】!F1617</f>
        <v>0</v>
      </c>
      <c r="K1618" s="2">
        <f>STEP①【データ貼付】!G1617</f>
        <v>0</v>
      </c>
      <c r="L1618" s="2">
        <f>STEP①【データ貼付】!H1617</f>
        <v>0</v>
      </c>
      <c r="M1618" s="2">
        <f>STEP①【データ貼付】!I1617</f>
        <v>0</v>
      </c>
      <c r="N1618" s="2">
        <f>STEP①【データ貼付】!J1617</f>
        <v>0</v>
      </c>
      <c r="O1618" s="2">
        <f>STEP①【データ貼付】!K1617</f>
        <v>0</v>
      </c>
    </row>
    <row r="1619" spans="2:15" x14ac:dyDescent="0.15">
      <c r="B1619" s="2" t="str">
        <f t="shared" si="51"/>
        <v>1</v>
      </c>
      <c r="C1619" s="2" t="str">
        <f>J1619&amp;COUNTIF($J$3:J1619,J1619)</f>
        <v>0872</v>
      </c>
      <c r="D1619" s="51" t="str">
        <f>STEP①【データ貼付】!D1618&amp;STEP①【データ貼付】!E1618</f>
        <v/>
      </c>
      <c r="E1619" s="16">
        <f>STEP①【データ貼付】!G1618+ROW()/1000000</f>
        <v>1.619E-3</v>
      </c>
      <c r="F1619" s="2">
        <f t="shared" si="52"/>
        <v>1</v>
      </c>
      <c r="G1619" s="2">
        <f>STEP①【データ貼付】!A1618</f>
        <v>0</v>
      </c>
      <c r="H1619" s="2">
        <f>STEP①【データ貼付】!B1618</f>
        <v>0</v>
      </c>
      <c r="I1619" s="49">
        <f>STEP①【データ貼付】!C1618</f>
        <v>0</v>
      </c>
      <c r="J1619" s="2">
        <f>STEP①【データ貼付】!F1618</f>
        <v>0</v>
      </c>
      <c r="K1619" s="2">
        <f>STEP①【データ貼付】!G1618</f>
        <v>0</v>
      </c>
      <c r="L1619" s="2">
        <f>STEP①【データ貼付】!H1618</f>
        <v>0</v>
      </c>
      <c r="M1619" s="2">
        <f>STEP①【データ貼付】!I1618</f>
        <v>0</v>
      </c>
      <c r="N1619" s="2">
        <f>STEP①【データ貼付】!J1618</f>
        <v>0</v>
      </c>
      <c r="O1619" s="2">
        <f>STEP①【データ貼付】!K1618</f>
        <v>0</v>
      </c>
    </row>
    <row r="1620" spans="2:15" x14ac:dyDescent="0.15">
      <c r="B1620" s="2" t="str">
        <f t="shared" si="51"/>
        <v>1</v>
      </c>
      <c r="C1620" s="2" t="str">
        <f>J1620&amp;COUNTIF($J$3:J1620,J1620)</f>
        <v>0873</v>
      </c>
      <c r="D1620" s="51" t="str">
        <f>STEP①【データ貼付】!D1619&amp;STEP①【データ貼付】!E1619</f>
        <v/>
      </c>
      <c r="E1620" s="16">
        <f>STEP①【データ貼付】!G1619+ROW()/1000000</f>
        <v>1.6199999999999999E-3</v>
      </c>
      <c r="F1620" s="2">
        <f t="shared" si="52"/>
        <v>1</v>
      </c>
      <c r="G1620" s="2">
        <f>STEP①【データ貼付】!A1619</f>
        <v>0</v>
      </c>
      <c r="H1620" s="2">
        <f>STEP①【データ貼付】!B1619</f>
        <v>0</v>
      </c>
      <c r="I1620" s="49">
        <f>STEP①【データ貼付】!C1619</f>
        <v>0</v>
      </c>
      <c r="J1620" s="2">
        <f>STEP①【データ貼付】!F1619</f>
        <v>0</v>
      </c>
      <c r="K1620" s="2">
        <f>STEP①【データ貼付】!G1619</f>
        <v>0</v>
      </c>
      <c r="L1620" s="2">
        <f>STEP①【データ貼付】!H1619</f>
        <v>0</v>
      </c>
      <c r="M1620" s="2">
        <f>STEP①【データ貼付】!I1619</f>
        <v>0</v>
      </c>
      <c r="N1620" s="2">
        <f>STEP①【データ貼付】!J1619</f>
        <v>0</v>
      </c>
      <c r="O1620" s="2">
        <f>STEP①【データ貼付】!K1619</f>
        <v>0</v>
      </c>
    </row>
    <row r="1621" spans="2:15" x14ac:dyDescent="0.15">
      <c r="B1621" s="2" t="str">
        <f t="shared" si="51"/>
        <v>1</v>
      </c>
      <c r="C1621" s="2" t="str">
        <f>J1621&amp;COUNTIF($J$3:J1621,J1621)</f>
        <v>0874</v>
      </c>
      <c r="D1621" s="51" t="str">
        <f>STEP①【データ貼付】!D1620&amp;STEP①【データ貼付】!E1620</f>
        <v/>
      </c>
      <c r="E1621" s="16">
        <f>STEP①【データ貼付】!G1620+ROW()/1000000</f>
        <v>1.621E-3</v>
      </c>
      <c r="F1621" s="2">
        <f t="shared" si="52"/>
        <v>1</v>
      </c>
      <c r="G1621" s="2">
        <f>STEP①【データ貼付】!A1620</f>
        <v>0</v>
      </c>
      <c r="H1621" s="2">
        <f>STEP①【データ貼付】!B1620</f>
        <v>0</v>
      </c>
      <c r="I1621" s="49">
        <f>STEP①【データ貼付】!C1620</f>
        <v>0</v>
      </c>
      <c r="J1621" s="2">
        <f>STEP①【データ貼付】!F1620</f>
        <v>0</v>
      </c>
      <c r="K1621" s="2">
        <f>STEP①【データ貼付】!G1620</f>
        <v>0</v>
      </c>
      <c r="L1621" s="2">
        <f>STEP①【データ貼付】!H1620</f>
        <v>0</v>
      </c>
      <c r="M1621" s="2">
        <f>STEP①【データ貼付】!I1620</f>
        <v>0</v>
      </c>
      <c r="N1621" s="2">
        <f>STEP①【データ貼付】!J1620</f>
        <v>0</v>
      </c>
      <c r="O1621" s="2">
        <f>STEP①【データ貼付】!K1620</f>
        <v>0</v>
      </c>
    </row>
    <row r="1622" spans="2:15" x14ac:dyDescent="0.15">
      <c r="B1622" s="2" t="str">
        <f t="shared" si="51"/>
        <v>1</v>
      </c>
      <c r="C1622" s="2" t="str">
        <f>J1622&amp;COUNTIF($J$3:J1622,J1622)</f>
        <v>0875</v>
      </c>
      <c r="D1622" s="51" t="str">
        <f>STEP①【データ貼付】!D1621&amp;STEP①【データ貼付】!E1621</f>
        <v/>
      </c>
      <c r="E1622" s="16">
        <f>STEP①【データ貼付】!G1621+ROW()/1000000</f>
        <v>1.622E-3</v>
      </c>
      <c r="F1622" s="2">
        <f t="shared" si="52"/>
        <v>1</v>
      </c>
      <c r="G1622" s="2">
        <f>STEP①【データ貼付】!A1621</f>
        <v>0</v>
      </c>
      <c r="H1622" s="2">
        <f>STEP①【データ貼付】!B1621</f>
        <v>0</v>
      </c>
      <c r="I1622" s="49">
        <f>STEP①【データ貼付】!C1621</f>
        <v>0</v>
      </c>
      <c r="J1622" s="2">
        <f>STEP①【データ貼付】!F1621</f>
        <v>0</v>
      </c>
      <c r="K1622" s="2">
        <f>STEP①【データ貼付】!G1621</f>
        <v>0</v>
      </c>
      <c r="L1622" s="2">
        <f>STEP①【データ貼付】!H1621</f>
        <v>0</v>
      </c>
      <c r="M1622" s="2">
        <f>STEP①【データ貼付】!I1621</f>
        <v>0</v>
      </c>
      <c r="N1622" s="2">
        <f>STEP①【データ貼付】!J1621</f>
        <v>0</v>
      </c>
      <c r="O1622" s="2">
        <f>STEP①【データ貼付】!K1621</f>
        <v>0</v>
      </c>
    </row>
    <row r="1623" spans="2:15" x14ac:dyDescent="0.15">
      <c r="B1623" s="2" t="str">
        <f t="shared" si="51"/>
        <v>1</v>
      </c>
      <c r="C1623" s="2" t="str">
        <f>J1623&amp;COUNTIF($J$3:J1623,J1623)</f>
        <v>0876</v>
      </c>
      <c r="D1623" s="51" t="str">
        <f>STEP①【データ貼付】!D1622&amp;STEP①【データ貼付】!E1622</f>
        <v/>
      </c>
      <c r="E1623" s="16">
        <f>STEP①【データ貼付】!G1622+ROW()/1000000</f>
        <v>1.6230000000000001E-3</v>
      </c>
      <c r="F1623" s="2">
        <f t="shared" si="52"/>
        <v>1</v>
      </c>
      <c r="G1623" s="2">
        <f>STEP①【データ貼付】!A1622</f>
        <v>0</v>
      </c>
      <c r="H1623" s="2">
        <f>STEP①【データ貼付】!B1622</f>
        <v>0</v>
      </c>
      <c r="I1623" s="49">
        <f>STEP①【データ貼付】!C1622</f>
        <v>0</v>
      </c>
      <c r="J1623" s="2">
        <f>STEP①【データ貼付】!F1622</f>
        <v>0</v>
      </c>
      <c r="K1623" s="2">
        <f>STEP①【データ貼付】!G1622</f>
        <v>0</v>
      </c>
      <c r="L1623" s="2">
        <f>STEP①【データ貼付】!H1622</f>
        <v>0</v>
      </c>
      <c r="M1623" s="2">
        <f>STEP①【データ貼付】!I1622</f>
        <v>0</v>
      </c>
      <c r="N1623" s="2">
        <f>STEP①【データ貼付】!J1622</f>
        <v>0</v>
      </c>
      <c r="O1623" s="2">
        <f>STEP①【データ貼付】!K1622</f>
        <v>0</v>
      </c>
    </row>
    <row r="1624" spans="2:15" x14ac:dyDescent="0.15">
      <c r="B1624" s="2" t="str">
        <f t="shared" si="51"/>
        <v>1</v>
      </c>
      <c r="C1624" s="2" t="str">
        <f>J1624&amp;COUNTIF($J$3:J1624,J1624)</f>
        <v>0877</v>
      </c>
      <c r="D1624" s="51" t="str">
        <f>STEP①【データ貼付】!D1623&amp;STEP①【データ貼付】!E1623</f>
        <v/>
      </c>
      <c r="E1624" s="16">
        <f>STEP①【データ貼付】!G1623+ROW()/1000000</f>
        <v>1.624E-3</v>
      </c>
      <c r="F1624" s="2">
        <f t="shared" si="52"/>
        <v>1</v>
      </c>
      <c r="G1624" s="2">
        <f>STEP①【データ貼付】!A1623</f>
        <v>0</v>
      </c>
      <c r="H1624" s="2">
        <f>STEP①【データ貼付】!B1623</f>
        <v>0</v>
      </c>
      <c r="I1624" s="49">
        <f>STEP①【データ貼付】!C1623</f>
        <v>0</v>
      </c>
      <c r="J1624" s="2">
        <f>STEP①【データ貼付】!F1623</f>
        <v>0</v>
      </c>
      <c r="K1624" s="2">
        <f>STEP①【データ貼付】!G1623</f>
        <v>0</v>
      </c>
      <c r="L1624" s="2">
        <f>STEP①【データ貼付】!H1623</f>
        <v>0</v>
      </c>
      <c r="M1624" s="2">
        <f>STEP①【データ貼付】!I1623</f>
        <v>0</v>
      </c>
      <c r="N1624" s="2">
        <f>STEP①【データ貼付】!J1623</f>
        <v>0</v>
      </c>
      <c r="O1624" s="2">
        <f>STEP①【データ貼付】!K1623</f>
        <v>0</v>
      </c>
    </row>
    <row r="1625" spans="2:15" x14ac:dyDescent="0.15">
      <c r="B1625" s="2" t="str">
        <f t="shared" si="51"/>
        <v>1</v>
      </c>
      <c r="C1625" s="2" t="str">
        <f>J1625&amp;COUNTIF($J$3:J1625,J1625)</f>
        <v>0878</v>
      </c>
      <c r="D1625" s="51" t="str">
        <f>STEP①【データ貼付】!D1624&amp;STEP①【データ貼付】!E1624</f>
        <v/>
      </c>
      <c r="E1625" s="16">
        <f>STEP①【データ貼付】!G1624+ROW()/1000000</f>
        <v>1.6249999999999999E-3</v>
      </c>
      <c r="F1625" s="2">
        <f t="shared" si="52"/>
        <v>1</v>
      </c>
      <c r="G1625" s="2">
        <f>STEP①【データ貼付】!A1624</f>
        <v>0</v>
      </c>
      <c r="H1625" s="2">
        <f>STEP①【データ貼付】!B1624</f>
        <v>0</v>
      </c>
      <c r="I1625" s="49">
        <f>STEP①【データ貼付】!C1624</f>
        <v>0</v>
      </c>
      <c r="J1625" s="2">
        <f>STEP①【データ貼付】!F1624</f>
        <v>0</v>
      </c>
      <c r="K1625" s="2">
        <f>STEP①【データ貼付】!G1624</f>
        <v>0</v>
      </c>
      <c r="L1625" s="2">
        <f>STEP①【データ貼付】!H1624</f>
        <v>0</v>
      </c>
      <c r="M1625" s="2">
        <f>STEP①【データ貼付】!I1624</f>
        <v>0</v>
      </c>
      <c r="N1625" s="2">
        <f>STEP①【データ貼付】!J1624</f>
        <v>0</v>
      </c>
      <c r="O1625" s="2">
        <f>STEP①【データ貼付】!K1624</f>
        <v>0</v>
      </c>
    </row>
    <row r="1626" spans="2:15" x14ac:dyDescent="0.15">
      <c r="B1626" s="2" t="str">
        <f t="shared" si="51"/>
        <v>1</v>
      </c>
      <c r="C1626" s="2" t="str">
        <f>J1626&amp;COUNTIF($J$3:J1626,J1626)</f>
        <v>0879</v>
      </c>
      <c r="D1626" s="51" t="str">
        <f>STEP①【データ貼付】!D1625&amp;STEP①【データ貼付】!E1625</f>
        <v/>
      </c>
      <c r="E1626" s="16">
        <f>STEP①【データ貼付】!G1625+ROW()/1000000</f>
        <v>1.6260000000000001E-3</v>
      </c>
      <c r="F1626" s="2">
        <f t="shared" si="52"/>
        <v>1</v>
      </c>
      <c r="G1626" s="2">
        <f>STEP①【データ貼付】!A1625</f>
        <v>0</v>
      </c>
      <c r="H1626" s="2">
        <f>STEP①【データ貼付】!B1625</f>
        <v>0</v>
      </c>
      <c r="I1626" s="49">
        <f>STEP①【データ貼付】!C1625</f>
        <v>0</v>
      </c>
      <c r="J1626" s="2">
        <f>STEP①【データ貼付】!F1625</f>
        <v>0</v>
      </c>
      <c r="K1626" s="2">
        <f>STEP①【データ貼付】!G1625</f>
        <v>0</v>
      </c>
      <c r="L1626" s="2">
        <f>STEP①【データ貼付】!H1625</f>
        <v>0</v>
      </c>
      <c r="M1626" s="2">
        <f>STEP①【データ貼付】!I1625</f>
        <v>0</v>
      </c>
      <c r="N1626" s="2">
        <f>STEP①【データ貼付】!J1625</f>
        <v>0</v>
      </c>
      <c r="O1626" s="2">
        <f>STEP①【データ貼付】!K1625</f>
        <v>0</v>
      </c>
    </row>
    <row r="1627" spans="2:15" x14ac:dyDescent="0.15">
      <c r="B1627" s="2" t="str">
        <f t="shared" si="51"/>
        <v>1</v>
      </c>
      <c r="C1627" s="2" t="str">
        <f>J1627&amp;COUNTIF($J$3:J1627,J1627)</f>
        <v>0880</v>
      </c>
      <c r="D1627" s="51" t="str">
        <f>STEP①【データ貼付】!D1626&amp;STEP①【データ貼付】!E1626</f>
        <v/>
      </c>
      <c r="E1627" s="16">
        <f>STEP①【データ貼付】!G1626+ROW()/1000000</f>
        <v>1.627E-3</v>
      </c>
      <c r="F1627" s="2">
        <f t="shared" si="52"/>
        <v>1</v>
      </c>
      <c r="G1627" s="2">
        <f>STEP①【データ貼付】!A1626</f>
        <v>0</v>
      </c>
      <c r="H1627" s="2">
        <f>STEP①【データ貼付】!B1626</f>
        <v>0</v>
      </c>
      <c r="I1627" s="49">
        <f>STEP①【データ貼付】!C1626</f>
        <v>0</v>
      </c>
      <c r="J1627" s="2">
        <f>STEP①【データ貼付】!F1626</f>
        <v>0</v>
      </c>
      <c r="K1627" s="2">
        <f>STEP①【データ貼付】!G1626</f>
        <v>0</v>
      </c>
      <c r="L1627" s="2">
        <f>STEP①【データ貼付】!H1626</f>
        <v>0</v>
      </c>
      <c r="M1627" s="2">
        <f>STEP①【データ貼付】!I1626</f>
        <v>0</v>
      </c>
      <c r="N1627" s="2">
        <f>STEP①【データ貼付】!J1626</f>
        <v>0</v>
      </c>
      <c r="O1627" s="2">
        <f>STEP①【データ貼付】!K1626</f>
        <v>0</v>
      </c>
    </row>
    <row r="1628" spans="2:15" x14ac:dyDescent="0.15">
      <c r="B1628" s="2" t="str">
        <f t="shared" si="51"/>
        <v>1</v>
      </c>
      <c r="C1628" s="2" t="str">
        <f>J1628&amp;COUNTIF($J$3:J1628,J1628)</f>
        <v>0881</v>
      </c>
      <c r="D1628" s="51" t="str">
        <f>STEP①【データ貼付】!D1627&amp;STEP①【データ貼付】!E1627</f>
        <v/>
      </c>
      <c r="E1628" s="16">
        <f>STEP①【データ貼付】!G1627+ROW()/1000000</f>
        <v>1.6280000000000001E-3</v>
      </c>
      <c r="F1628" s="2">
        <f t="shared" si="52"/>
        <v>1</v>
      </c>
      <c r="G1628" s="2">
        <f>STEP①【データ貼付】!A1627</f>
        <v>0</v>
      </c>
      <c r="H1628" s="2">
        <f>STEP①【データ貼付】!B1627</f>
        <v>0</v>
      </c>
      <c r="I1628" s="49">
        <f>STEP①【データ貼付】!C1627</f>
        <v>0</v>
      </c>
      <c r="J1628" s="2">
        <f>STEP①【データ貼付】!F1627</f>
        <v>0</v>
      </c>
      <c r="K1628" s="2">
        <f>STEP①【データ貼付】!G1627</f>
        <v>0</v>
      </c>
      <c r="L1628" s="2">
        <f>STEP①【データ貼付】!H1627</f>
        <v>0</v>
      </c>
      <c r="M1628" s="2">
        <f>STEP①【データ貼付】!I1627</f>
        <v>0</v>
      </c>
      <c r="N1628" s="2">
        <f>STEP①【データ貼付】!J1627</f>
        <v>0</v>
      </c>
      <c r="O1628" s="2">
        <f>STEP①【データ貼付】!K1627</f>
        <v>0</v>
      </c>
    </row>
    <row r="1629" spans="2:15" x14ac:dyDescent="0.15">
      <c r="B1629" s="2" t="str">
        <f t="shared" si="51"/>
        <v>1</v>
      </c>
      <c r="C1629" s="2" t="str">
        <f>J1629&amp;COUNTIF($J$3:J1629,J1629)</f>
        <v>0882</v>
      </c>
      <c r="D1629" s="51" t="str">
        <f>STEP①【データ貼付】!D1628&amp;STEP①【データ貼付】!E1628</f>
        <v/>
      </c>
      <c r="E1629" s="16">
        <f>STEP①【データ貼付】!G1628+ROW()/1000000</f>
        <v>1.629E-3</v>
      </c>
      <c r="F1629" s="2">
        <f t="shared" si="52"/>
        <v>1</v>
      </c>
      <c r="G1629" s="2">
        <f>STEP①【データ貼付】!A1628</f>
        <v>0</v>
      </c>
      <c r="H1629" s="2">
        <f>STEP①【データ貼付】!B1628</f>
        <v>0</v>
      </c>
      <c r="I1629" s="49">
        <f>STEP①【データ貼付】!C1628</f>
        <v>0</v>
      </c>
      <c r="J1629" s="2">
        <f>STEP①【データ貼付】!F1628</f>
        <v>0</v>
      </c>
      <c r="K1629" s="2">
        <f>STEP①【データ貼付】!G1628</f>
        <v>0</v>
      </c>
      <c r="L1629" s="2">
        <f>STEP①【データ貼付】!H1628</f>
        <v>0</v>
      </c>
      <c r="M1629" s="2">
        <f>STEP①【データ貼付】!I1628</f>
        <v>0</v>
      </c>
      <c r="N1629" s="2">
        <f>STEP①【データ貼付】!J1628</f>
        <v>0</v>
      </c>
      <c r="O1629" s="2">
        <f>STEP①【データ貼付】!K1628</f>
        <v>0</v>
      </c>
    </row>
    <row r="1630" spans="2:15" x14ac:dyDescent="0.15">
      <c r="B1630" s="2" t="str">
        <f t="shared" si="51"/>
        <v>1</v>
      </c>
      <c r="C1630" s="2" t="str">
        <f>J1630&amp;COUNTIF($J$3:J1630,J1630)</f>
        <v>0883</v>
      </c>
      <c r="D1630" s="51" t="str">
        <f>STEP①【データ貼付】!D1629&amp;STEP①【データ貼付】!E1629</f>
        <v/>
      </c>
      <c r="E1630" s="16">
        <f>STEP①【データ貼付】!G1629+ROW()/1000000</f>
        <v>1.6299999999999999E-3</v>
      </c>
      <c r="F1630" s="2">
        <f t="shared" si="52"/>
        <v>1</v>
      </c>
      <c r="G1630" s="2">
        <f>STEP①【データ貼付】!A1629</f>
        <v>0</v>
      </c>
      <c r="H1630" s="2">
        <f>STEP①【データ貼付】!B1629</f>
        <v>0</v>
      </c>
      <c r="I1630" s="49">
        <f>STEP①【データ貼付】!C1629</f>
        <v>0</v>
      </c>
      <c r="J1630" s="2">
        <f>STEP①【データ貼付】!F1629</f>
        <v>0</v>
      </c>
      <c r="K1630" s="2">
        <f>STEP①【データ貼付】!G1629</f>
        <v>0</v>
      </c>
      <c r="L1630" s="2">
        <f>STEP①【データ貼付】!H1629</f>
        <v>0</v>
      </c>
      <c r="M1630" s="2">
        <f>STEP①【データ貼付】!I1629</f>
        <v>0</v>
      </c>
      <c r="N1630" s="2">
        <f>STEP①【データ貼付】!J1629</f>
        <v>0</v>
      </c>
      <c r="O1630" s="2">
        <f>STEP①【データ貼付】!K1629</f>
        <v>0</v>
      </c>
    </row>
    <row r="1631" spans="2:15" x14ac:dyDescent="0.15">
      <c r="B1631" s="2" t="str">
        <f t="shared" si="51"/>
        <v>1</v>
      </c>
      <c r="C1631" s="2" t="str">
        <f>J1631&amp;COUNTIF($J$3:J1631,J1631)</f>
        <v>0884</v>
      </c>
      <c r="D1631" s="51" t="str">
        <f>STEP①【データ貼付】!D1630&amp;STEP①【データ貼付】!E1630</f>
        <v/>
      </c>
      <c r="E1631" s="16">
        <f>STEP①【データ貼付】!G1630+ROW()/1000000</f>
        <v>1.6310000000000001E-3</v>
      </c>
      <c r="F1631" s="2">
        <f t="shared" si="52"/>
        <v>1</v>
      </c>
      <c r="G1631" s="2">
        <f>STEP①【データ貼付】!A1630</f>
        <v>0</v>
      </c>
      <c r="H1631" s="2">
        <f>STEP①【データ貼付】!B1630</f>
        <v>0</v>
      </c>
      <c r="I1631" s="49">
        <f>STEP①【データ貼付】!C1630</f>
        <v>0</v>
      </c>
      <c r="J1631" s="2">
        <f>STEP①【データ貼付】!F1630</f>
        <v>0</v>
      </c>
      <c r="K1631" s="2">
        <f>STEP①【データ貼付】!G1630</f>
        <v>0</v>
      </c>
      <c r="L1631" s="2">
        <f>STEP①【データ貼付】!H1630</f>
        <v>0</v>
      </c>
      <c r="M1631" s="2">
        <f>STEP①【データ貼付】!I1630</f>
        <v>0</v>
      </c>
      <c r="N1631" s="2">
        <f>STEP①【データ貼付】!J1630</f>
        <v>0</v>
      </c>
      <c r="O1631" s="2">
        <f>STEP①【データ貼付】!K1630</f>
        <v>0</v>
      </c>
    </row>
    <row r="1632" spans="2:15" x14ac:dyDescent="0.15">
      <c r="B1632" s="2" t="str">
        <f t="shared" si="51"/>
        <v>1</v>
      </c>
      <c r="C1632" s="2" t="str">
        <f>J1632&amp;COUNTIF($J$3:J1632,J1632)</f>
        <v>0885</v>
      </c>
      <c r="D1632" s="51" t="str">
        <f>STEP①【データ貼付】!D1631&amp;STEP①【データ貼付】!E1631</f>
        <v/>
      </c>
      <c r="E1632" s="16">
        <f>STEP①【データ貼付】!G1631+ROW()/1000000</f>
        <v>1.632E-3</v>
      </c>
      <c r="F1632" s="2">
        <f t="shared" si="52"/>
        <v>1</v>
      </c>
      <c r="G1632" s="2">
        <f>STEP①【データ貼付】!A1631</f>
        <v>0</v>
      </c>
      <c r="H1632" s="2">
        <f>STEP①【データ貼付】!B1631</f>
        <v>0</v>
      </c>
      <c r="I1632" s="49">
        <f>STEP①【データ貼付】!C1631</f>
        <v>0</v>
      </c>
      <c r="J1632" s="2">
        <f>STEP①【データ貼付】!F1631</f>
        <v>0</v>
      </c>
      <c r="K1632" s="2">
        <f>STEP①【データ貼付】!G1631</f>
        <v>0</v>
      </c>
      <c r="L1632" s="2">
        <f>STEP①【データ貼付】!H1631</f>
        <v>0</v>
      </c>
      <c r="M1632" s="2">
        <f>STEP①【データ貼付】!I1631</f>
        <v>0</v>
      </c>
      <c r="N1632" s="2">
        <f>STEP①【データ貼付】!J1631</f>
        <v>0</v>
      </c>
      <c r="O1632" s="2">
        <f>STEP①【データ貼付】!K1631</f>
        <v>0</v>
      </c>
    </row>
    <row r="1633" spans="2:15" x14ac:dyDescent="0.15">
      <c r="B1633" s="2" t="str">
        <f t="shared" si="51"/>
        <v>1</v>
      </c>
      <c r="C1633" s="2" t="str">
        <f>J1633&amp;COUNTIF($J$3:J1633,J1633)</f>
        <v>0886</v>
      </c>
      <c r="D1633" s="51" t="str">
        <f>STEP①【データ貼付】!D1632&amp;STEP①【データ貼付】!E1632</f>
        <v/>
      </c>
      <c r="E1633" s="16">
        <f>STEP①【データ貼付】!G1632+ROW()/1000000</f>
        <v>1.6329999999999999E-3</v>
      </c>
      <c r="F1633" s="2">
        <f t="shared" si="52"/>
        <v>1</v>
      </c>
      <c r="G1633" s="2">
        <f>STEP①【データ貼付】!A1632</f>
        <v>0</v>
      </c>
      <c r="H1633" s="2">
        <f>STEP①【データ貼付】!B1632</f>
        <v>0</v>
      </c>
      <c r="I1633" s="49">
        <f>STEP①【データ貼付】!C1632</f>
        <v>0</v>
      </c>
      <c r="J1633" s="2">
        <f>STEP①【データ貼付】!F1632</f>
        <v>0</v>
      </c>
      <c r="K1633" s="2">
        <f>STEP①【データ貼付】!G1632</f>
        <v>0</v>
      </c>
      <c r="L1633" s="2">
        <f>STEP①【データ貼付】!H1632</f>
        <v>0</v>
      </c>
      <c r="M1633" s="2">
        <f>STEP①【データ貼付】!I1632</f>
        <v>0</v>
      </c>
      <c r="N1633" s="2">
        <f>STEP①【データ貼付】!J1632</f>
        <v>0</v>
      </c>
      <c r="O1633" s="2">
        <f>STEP①【データ貼付】!K1632</f>
        <v>0</v>
      </c>
    </row>
    <row r="1634" spans="2:15" x14ac:dyDescent="0.15">
      <c r="B1634" s="2" t="str">
        <f t="shared" si="51"/>
        <v>1</v>
      </c>
      <c r="C1634" s="2" t="str">
        <f>J1634&amp;COUNTIF($J$3:J1634,J1634)</f>
        <v>0887</v>
      </c>
      <c r="D1634" s="51" t="str">
        <f>STEP①【データ貼付】!D1633&amp;STEP①【データ貼付】!E1633</f>
        <v/>
      </c>
      <c r="E1634" s="16">
        <f>STEP①【データ貼付】!G1633+ROW()/1000000</f>
        <v>1.634E-3</v>
      </c>
      <c r="F1634" s="2">
        <f t="shared" si="52"/>
        <v>1</v>
      </c>
      <c r="G1634" s="2">
        <f>STEP①【データ貼付】!A1633</f>
        <v>0</v>
      </c>
      <c r="H1634" s="2">
        <f>STEP①【データ貼付】!B1633</f>
        <v>0</v>
      </c>
      <c r="I1634" s="49">
        <f>STEP①【データ貼付】!C1633</f>
        <v>0</v>
      </c>
      <c r="J1634" s="2">
        <f>STEP①【データ貼付】!F1633</f>
        <v>0</v>
      </c>
      <c r="K1634" s="2">
        <f>STEP①【データ貼付】!G1633</f>
        <v>0</v>
      </c>
      <c r="L1634" s="2">
        <f>STEP①【データ貼付】!H1633</f>
        <v>0</v>
      </c>
      <c r="M1634" s="2">
        <f>STEP①【データ貼付】!I1633</f>
        <v>0</v>
      </c>
      <c r="N1634" s="2">
        <f>STEP①【データ貼付】!J1633</f>
        <v>0</v>
      </c>
      <c r="O1634" s="2">
        <f>STEP①【データ貼付】!K1633</f>
        <v>0</v>
      </c>
    </row>
    <row r="1635" spans="2:15" x14ac:dyDescent="0.15">
      <c r="B1635" s="2" t="str">
        <f t="shared" si="51"/>
        <v>1</v>
      </c>
      <c r="C1635" s="2" t="str">
        <f>J1635&amp;COUNTIF($J$3:J1635,J1635)</f>
        <v>0888</v>
      </c>
      <c r="D1635" s="51" t="str">
        <f>STEP①【データ貼付】!D1634&amp;STEP①【データ貼付】!E1634</f>
        <v/>
      </c>
      <c r="E1635" s="16">
        <f>STEP①【データ貼付】!G1634+ROW()/1000000</f>
        <v>1.635E-3</v>
      </c>
      <c r="F1635" s="2">
        <f t="shared" si="52"/>
        <v>1</v>
      </c>
      <c r="G1635" s="2">
        <f>STEP①【データ貼付】!A1634</f>
        <v>0</v>
      </c>
      <c r="H1635" s="2">
        <f>STEP①【データ貼付】!B1634</f>
        <v>0</v>
      </c>
      <c r="I1635" s="49">
        <f>STEP①【データ貼付】!C1634</f>
        <v>0</v>
      </c>
      <c r="J1635" s="2">
        <f>STEP①【データ貼付】!F1634</f>
        <v>0</v>
      </c>
      <c r="K1635" s="2">
        <f>STEP①【データ貼付】!G1634</f>
        <v>0</v>
      </c>
      <c r="L1635" s="2">
        <f>STEP①【データ貼付】!H1634</f>
        <v>0</v>
      </c>
      <c r="M1635" s="2">
        <f>STEP①【データ貼付】!I1634</f>
        <v>0</v>
      </c>
      <c r="N1635" s="2">
        <f>STEP①【データ貼付】!J1634</f>
        <v>0</v>
      </c>
      <c r="O1635" s="2">
        <f>STEP①【データ貼付】!K1634</f>
        <v>0</v>
      </c>
    </row>
    <row r="1636" spans="2:15" x14ac:dyDescent="0.15">
      <c r="B1636" s="2" t="str">
        <f t="shared" si="51"/>
        <v>1</v>
      </c>
      <c r="C1636" s="2" t="str">
        <f>J1636&amp;COUNTIF($J$3:J1636,J1636)</f>
        <v>0889</v>
      </c>
      <c r="D1636" s="51" t="str">
        <f>STEP①【データ貼付】!D1635&amp;STEP①【データ貼付】!E1635</f>
        <v/>
      </c>
      <c r="E1636" s="16">
        <f>STEP①【データ貼付】!G1635+ROW()/1000000</f>
        <v>1.6360000000000001E-3</v>
      </c>
      <c r="F1636" s="2">
        <f t="shared" si="52"/>
        <v>1</v>
      </c>
      <c r="G1636" s="2">
        <f>STEP①【データ貼付】!A1635</f>
        <v>0</v>
      </c>
      <c r="H1636" s="2">
        <f>STEP①【データ貼付】!B1635</f>
        <v>0</v>
      </c>
      <c r="I1636" s="49">
        <f>STEP①【データ貼付】!C1635</f>
        <v>0</v>
      </c>
      <c r="J1636" s="2">
        <f>STEP①【データ貼付】!F1635</f>
        <v>0</v>
      </c>
      <c r="K1636" s="2">
        <f>STEP①【データ貼付】!G1635</f>
        <v>0</v>
      </c>
      <c r="L1636" s="2">
        <f>STEP①【データ貼付】!H1635</f>
        <v>0</v>
      </c>
      <c r="M1636" s="2">
        <f>STEP①【データ貼付】!I1635</f>
        <v>0</v>
      </c>
      <c r="N1636" s="2">
        <f>STEP①【データ貼付】!J1635</f>
        <v>0</v>
      </c>
      <c r="O1636" s="2">
        <f>STEP①【データ貼付】!K1635</f>
        <v>0</v>
      </c>
    </row>
    <row r="1637" spans="2:15" x14ac:dyDescent="0.15">
      <c r="B1637" s="2" t="str">
        <f t="shared" si="51"/>
        <v>1</v>
      </c>
      <c r="C1637" s="2" t="str">
        <f>J1637&amp;COUNTIF($J$3:J1637,J1637)</f>
        <v>0890</v>
      </c>
      <c r="D1637" s="51" t="str">
        <f>STEP①【データ貼付】!D1636&amp;STEP①【データ貼付】!E1636</f>
        <v/>
      </c>
      <c r="E1637" s="16">
        <f>STEP①【データ貼付】!G1636+ROW()/1000000</f>
        <v>1.637E-3</v>
      </c>
      <c r="F1637" s="2">
        <f t="shared" si="52"/>
        <v>1</v>
      </c>
      <c r="G1637" s="2">
        <f>STEP①【データ貼付】!A1636</f>
        <v>0</v>
      </c>
      <c r="H1637" s="2">
        <f>STEP①【データ貼付】!B1636</f>
        <v>0</v>
      </c>
      <c r="I1637" s="49">
        <f>STEP①【データ貼付】!C1636</f>
        <v>0</v>
      </c>
      <c r="J1637" s="2">
        <f>STEP①【データ貼付】!F1636</f>
        <v>0</v>
      </c>
      <c r="K1637" s="2">
        <f>STEP①【データ貼付】!G1636</f>
        <v>0</v>
      </c>
      <c r="L1637" s="2">
        <f>STEP①【データ貼付】!H1636</f>
        <v>0</v>
      </c>
      <c r="M1637" s="2">
        <f>STEP①【データ貼付】!I1636</f>
        <v>0</v>
      </c>
      <c r="N1637" s="2">
        <f>STEP①【データ貼付】!J1636</f>
        <v>0</v>
      </c>
      <c r="O1637" s="2">
        <f>STEP①【データ貼付】!K1636</f>
        <v>0</v>
      </c>
    </row>
    <row r="1638" spans="2:15" x14ac:dyDescent="0.15">
      <c r="B1638" s="2" t="str">
        <f t="shared" si="51"/>
        <v>1</v>
      </c>
      <c r="C1638" s="2" t="str">
        <f>J1638&amp;COUNTIF($J$3:J1638,J1638)</f>
        <v>0891</v>
      </c>
      <c r="D1638" s="51" t="str">
        <f>STEP①【データ貼付】!D1637&amp;STEP①【データ貼付】!E1637</f>
        <v/>
      </c>
      <c r="E1638" s="16">
        <f>STEP①【データ貼付】!G1637+ROW()/1000000</f>
        <v>1.6379999999999999E-3</v>
      </c>
      <c r="F1638" s="2">
        <f t="shared" si="52"/>
        <v>1</v>
      </c>
      <c r="G1638" s="2">
        <f>STEP①【データ貼付】!A1637</f>
        <v>0</v>
      </c>
      <c r="H1638" s="2">
        <f>STEP①【データ貼付】!B1637</f>
        <v>0</v>
      </c>
      <c r="I1638" s="49">
        <f>STEP①【データ貼付】!C1637</f>
        <v>0</v>
      </c>
      <c r="J1638" s="2">
        <f>STEP①【データ貼付】!F1637</f>
        <v>0</v>
      </c>
      <c r="K1638" s="2">
        <f>STEP①【データ貼付】!G1637</f>
        <v>0</v>
      </c>
      <c r="L1638" s="2">
        <f>STEP①【データ貼付】!H1637</f>
        <v>0</v>
      </c>
      <c r="M1638" s="2">
        <f>STEP①【データ貼付】!I1637</f>
        <v>0</v>
      </c>
      <c r="N1638" s="2">
        <f>STEP①【データ貼付】!J1637</f>
        <v>0</v>
      </c>
      <c r="O1638" s="2">
        <f>STEP①【データ貼付】!K1637</f>
        <v>0</v>
      </c>
    </row>
    <row r="1639" spans="2:15" x14ac:dyDescent="0.15">
      <c r="B1639" s="2" t="str">
        <f t="shared" si="51"/>
        <v>1</v>
      </c>
      <c r="C1639" s="2" t="str">
        <f>J1639&amp;COUNTIF($J$3:J1639,J1639)</f>
        <v>0892</v>
      </c>
      <c r="D1639" s="51" t="str">
        <f>STEP①【データ貼付】!D1638&amp;STEP①【データ貼付】!E1638</f>
        <v/>
      </c>
      <c r="E1639" s="16">
        <f>STEP①【データ貼付】!G1638+ROW()/1000000</f>
        <v>1.639E-3</v>
      </c>
      <c r="F1639" s="2">
        <f t="shared" si="52"/>
        <v>1</v>
      </c>
      <c r="G1639" s="2">
        <f>STEP①【データ貼付】!A1638</f>
        <v>0</v>
      </c>
      <c r="H1639" s="2">
        <f>STEP①【データ貼付】!B1638</f>
        <v>0</v>
      </c>
      <c r="I1639" s="49">
        <f>STEP①【データ貼付】!C1638</f>
        <v>0</v>
      </c>
      <c r="J1639" s="2">
        <f>STEP①【データ貼付】!F1638</f>
        <v>0</v>
      </c>
      <c r="K1639" s="2">
        <f>STEP①【データ貼付】!G1638</f>
        <v>0</v>
      </c>
      <c r="L1639" s="2">
        <f>STEP①【データ貼付】!H1638</f>
        <v>0</v>
      </c>
      <c r="M1639" s="2">
        <f>STEP①【データ貼付】!I1638</f>
        <v>0</v>
      </c>
      <c r="N1639" s="2">
        <f>STEP①【データ貼付】!J1638</f>
        <v>0</v>
      </c>
      <c r="O1639" s="2">
        <f>STEP①【データ貼付】!K1638</f>
        <v>0</v>
      </c>
    </row>
    <row r="1640" spans="2:15" x14ac:dyDescent="0.15">
      <c r="B1640" s="2" t="str">
        <f t="shared" si="51"/>
        <v>1</v>
      </c>
      <c r="C1640" s="2" t="str">
        <f>J1640&amp;COUNTIF($J$3:J1640,J1640)</f>
        <v>0893</v>
      </c>
      <c r="D1640" s="51" t="str">
        <f>STEP①【データ貼付】!D1639&amp;STEP①【データ貼付】!E1639</f>
        <v/>
      </c>
      <c r="E1640" s="16">
        <f>STEP①【データ貼付】!G1639+ROW()/1000000</f>
        <v>1.64E-3</v>
      </c>
      <c r="F1640" s="2">
        <f t="shared" si="52"/>
        <v>1</v>
      </c>
      <c r="G1640" s="2">
        <f>STEP①【データ貼付】!A1639</f>
        <v>0</v>
      </c>
      <c r="H1640" s="2">
        <f>STEP①【データ貼付】!B1639</f>
        <v>0</v>
      </c>
      <c r="I1640" s="49">
        <f>STEP①【データ貼付】!C1639</f>
        <v>0</v>
      </c>
      <c r="J1640" s="2">
        <f>STEP①【データ貼付】!F1639</f>
        <v>0</v>
      </c>
      <c r="K1640" s="2">
        <f>STEP①【データ貼付】!G1639</f>
        <v>0</v>
      </c>
      <c r="L1640" s="2">
        <f>STEP①【データ貼付】!H1639</f>
        <v>0</v>
      </c>
      <c r="M1640" s="2">
        <f>STEP①【データ貼付】!I1639</f>
        <v>0</v>
      </c>
      <c r="N1640" s="2">
        <f>STEP①【データ貼付】!J1639</f>
        <v>0</v>
      </c>
      <c r="O1640" s="2">
        <f>STEP①【データ貼付】!K1639</f>
        <v>0</v>
      </c>
    </row>
    <row r="1641" spans="2:15" x14ac:dyDescent="0.15">
      <c r="B1641" s="2" t="str">
        <f t="shared" si="51"/>
        <v>1</v>
      </c>
      <c r="C1641" s="2" t="str">
        <f>J1641&amp;COUNTIF($J$3:J1641,J1641)</f>
        <v>0894</v>
      </c>
      <c r="D1641" s="51" t="str">
        <f>STEP①【データ貼付】!D1640&amp;STEP①【データ貼付】!E1640</f>
        <v/>
      </c>
      <c r="E1641" s="16">
        <f>STEP①【データ貼付】!G1640+ROW()/1000000</f>
        <v>1.6410000000000001E-3</v>
      </c>
      <c r="F1641" s="2">
        <f t="shared" si="52"/>
        <v>1</v>
      </c>
      <c r="G1641" s="2">
        <f>STEP①【データ貼付】!A1640</f>
        <v>0</v>
      </c>
      <c r="H1641" s="2">
        <f>STEP①【データ貼付】!B1640</f>
        <v>0</v>
      </c>
      <c r="I1641" s="49">
        <f>STEP①【データ貼付】!C1640</f>
        <v>0</v>
      </c>
      <c r="J1641" s="2">
        <f>STEP①【データ貼付】!F1640</f>
        <v>0</v>
      </c>
      <c r="K1641" s="2">
        <f>STEP①【データ貼付】!G1640</f>
        <v>0</v>
      </c>
      <c r="L1641" s="2">
        <f>STEP①【データ貼付】!H1640</f>
        <v>0</v>
      </c>
      <c r="M1641" s="2">
        <f>STEP①【データ貼付】!I1640</f>
        <v>0</v>
      </c>
      <c r="N1641" s="2">
        <f>STEP①【データ貼付】!J1640</f>
        <v>0</v>
      </c>
      <c r="O1641" s="2">
        <f>STEP①【データ貼付】!K1640</f>
        <v>0</v>
      </c>
    </row>
    <row r="1642" spans="2:15" x14ac:dyDescent="0.15">
      <c r="B1642" s="2" t="str">
        <f t="shared" si="51"/>
        <v>1</v>
      </c>
      <c r="C1642" s="2" t="str">
        <f>J1642&amp;COUNTIF($J$3:J1642,J1642)</f>
        <v>0895</v>
      </c>
      <c r="D1642" s="51" t="str">
        <f>STEP①【データ貼付】!D1641&amp;STEP①【データ貼付】!E1641</f>
        <v/>
      </c>
      <c r="E1642" s="16">
        <f>STEP①【データ貼付】!G1641+ROW()/1000000</f>
        <v>1.642E-3</v>
      </c>
      <c r="F1642" s="2">
        <f t="shared" si="52"/>
        <v>1</v>
      </c>
      <c r="G1642" s="2">
        <f>STEP①【データ貼付】!A1641</f>
        <v>0</v>
      </c>
      <c r="H1642" s="2">
        <f>STEP①【データ貼付】!B1641</f>
        <v>0</v>
      </c>
      <c r="I1642" s="49">
        <f>STEP①【データ貼付】!C1641</f>
        <v>0</v>
      </c>
      <c r="J1642" s="2">
        <f>STEP①【データ貼付】!F1641</f>
        <v>0</v>
      </c>
      <c r="K1642" s="2">
        <f>STEP①【データ貼付】!G1641</f>
        <v>0</v>
      </c>
      <c r="L1642" s="2">
        <f>STEP①【データ貼付】!H1641</f>
        <v>0</v>
      </c>
      <c r="M1642" s="2">
        <f>STEP①【データ貼付】!I1641</f>
        <v>0</v>
      </c>
      <c r="N1642" s="2">
        <f>STEP①【データ貼付】!J1641</f>
        <v>0</v>
      </c>
      <c r="O1642" s="2">
        <f>STEP①【データ貼付】!K1641</f>
        <v>0</v>
      </c>
    </row>
    <row r="1643" spans="2:15" x14ac:dyDescent="0.15">
      <c r="B1643" s="2" t="str">
        <f t="shared" si="51"/>
        <v>1</v>
      </c>
      <c r="C1643" s="2" t="str">
        <f>J1643&amp;COUNTIF($J$3:J1643,J1643)</f>
        <v>0896</v>
      </c>
      <c r="D1643" s="51" t="str">
        <f>STEP①【データ貼付】!D1642&amp;STEP①【データ貼付】!E1642</f>
        <v/>
      </c>
      <c r="E1643" s="16">
        <f>STEP①【データ貼付】!G1642+ROW()/1000000</f>
        <v>1.6429999999999999E-3</v>
      </c>
      <c r="F1643" s="2">
        <f t="shared" si="52"/>
        <v>1</v>
      </c>
      <c r="G1643" s="2">
        <f>STEP①【データ貼付】!A1642</f>
        <v>0</v>
      </c>
      <c r="H1643" s="2">
        <f>STEP①【データ貼付】!B1642</f>
        <v>0</v>
      </c>
      <c r="I1643" s="49">
        <f>STEP①【データ貼付】!C1642</f>
        <v>0</v>
      </c>
      <c r="J1643" s="2">
        <f>STEP①【データ貼付】!F1642</f>
        <v>0</v>
      </c>
      <c r="K1643" s="2">
        <f>STEP①【データ貼付】!G1642</f>
        <v>0</v>
      </c>
      <c r="L1643" s="2">
        <f>STEP①【データ貼付】!H1642</f>
        <v>0</v>
      </c>
      <c r="M1643" s="2">
        <f>STEP①【データ貼付】!I1642</f>
        <v>0</v>
      </c>
      <c r="N1643" s="2">
        <f>STEP①【データ貼付】!J1642</f>
        <v>0</v>
      </c>
      <c r="O1643" s="2">
        <f>STEP①【データ貼付】!K1642</f>
        <v>0</v>
      </c>
    </row>
    <row r="1644" spans="2:15" x14ac:dyDescent="0.15">
      <c r="B1644" s="2" t="str">
        <f t="shared" si="51"/>
        <v>1</v>
      </c>
      <c r="C1644" s="2" t="str">
        <f>J1644&amp;COUNTIF($J$3:J1644,J1644)</f>
        <v>0897</v>
      </c>
      <c r="D1644" s="51" t="str">
        <f>STEP①【データ貼付】!D1643&amp;STEP①【データ貼付】!E1643</f>
        <v/>
      </c>
      <c r="E1644" s="16">
        <f>STEP①【データ貼付】!G1643+ROW()/1000000</f>
        <v>1.6440000000000001E-3</v>
      </c>
      <c r="F1644" s="2">
        <f t="shared" si="52"/>
        <v>1</v>
      </c>
      <c r="G1644" s="2">
        <f>STEP①【データ貼付】!A1643</f>
        <v>0</v>
      </c>
      <c r="H1644" s="2">
        <f>STEP①【データ貼付】!B1643</f>
        <v>0</v>
      </c>
      <c r="I1644" s="49">
        <f>STEP①【データ貼付】!C1643</f>
        <v>0</v>
      </c>
      <c r="J1644" s="2">
        <f>STEP①【データ貼付】!F1643</f>
        <v>0</v>
      </c>
      <c r="K1644" s="2">
        <f>STEP①【データ貼付】!G1643</f>
        <v>0</v>
      </c>
      <c r="L1644" s="2">
        <f>STEP①【データ貼付】!H1643</f>
        <v>0</v>
      </c>
      <c r="M1644" s="2">
        <f>STEP①【データ貼付】!I1643</f>
        <v>0</v>
      </c>
      <c r="N1644" s="2">
        <f>STEP①【データ貼付】!J1643</f>
        <v>0</v>
      </c>
      <c r="O1644" s="2">
        <f>STEP①【データ貼付】!K1643</f>
        <v>0</v>
      </c>
    </row>
    <row r="1645" spans="2:15" x14ac:dyDescent="0.15">
      <c r="B1645" s="2" t="str">
        <f t="shared" si="51"/>
        <v>1</v>
      </c>
      <c r="C1645" s="2" t="str">
        <f>J1645&amp;COUNTIF($J$3:J1645,J1645)</f>
        <v>0898</v>
      </c>
      <c r="D1645" s="51" t="str">
        <f>STEP①【データ貼付】!D1644&amp;STEP①【データ貼付】!E1644</f>
        <v/>
      </c>
      <c r="E1645" s="16">
        <f>STEP①【データ貼付】!G1644+ROW()/1000000</f>
        <v>1.645E-3</v>
      </c>
      <c r="F1645" s="2">
        <f t="shared" si="52"/>
        <v>1</v>
      </c>
      <c r="G1645" s="2">
        <f>STEP①【データ貼付】!A1644</f>
        <v>0</v>
      </c>
      <c r="H1645" s="2">
        <f>STEP①【データ貼付】!B1644</f>
        <v>0</v>
      </c>
      <c r="I1645" s="49">
        <f>STEP①【データ貼付】!C1644</f>
        <v>0</v>
      </c>
      <c r="J1645" s="2">
        <f>STEP①【データ貼付】!F1644</f>
        <v>0</v>
      </c>
      <c r="K1645" s="2">
        <f>STEP①【データ貼付】!G1644</f>
        <v>0</v>
      </c>
      <c r="L1645" s="2">
        <f>STEP①【データ貼付】!H1644</f>
        <v>0</v>
      </c>
      <c r="M1645" s="2">
        <f>STEP①【データ貼付】!I1644</f>
        <v>0</v>
      </c>
      <c r="N1645" s="2">
        <f>STEP①【データ貼付】!J1644</f>
        <v>0</v>
      </c>
      <c r="O1645" s="2">
        <f>STEP①【データ貼付】!K1644</f>
        <v>0</v>
      </c>
    </row>
    <row r="1646" spans="2:15" x14ac:dyDescent="0.15">
      <c r="B1646" s="2" t="str">
        <f t="shared" si="51"/>
        <v>1</v>
      </c>
      <c r="C1646" s="2" t="str">
        <f>J1646&amp;COUNTIF($J$3:J1646,J1646)</f>
        <v>0899</v>
      </c>
      <c r="D1646" s="51" t="str">
        <f>STEP①【データ貼付】!D1645&amp;STEP①【データ貼付】!E1645</f>
        <v/>
      </c>
      <c r="E1646" s="16">
        <f>STEP①【データ貼付】!G1645+ROW()/1000000</f>
        <v>1.6459999999999999E-3</v>
      </c>
      <c r="F1646" s="2">
        <f t="shared" si="52"/>
        <v>1</v>
      </c>
      <c r="G1646" s="2">
        <f>STEP①【データ貼付】!A1645</f>
        <v>0</v>
      </c>
      <c r="H1646" s="2">
        <f>STEP①【データ貼付】!B1645</f>
        <v>0</v>
      </c>
      <c r="I1646" s="49">
        <f>STEP①【データ貼付】!C1645</f>
        <v>0</v>
      </c>
      <c r="J1646" s="2">
        <f>STEP①【データ貼付】!F1645</f>
        <v>0</v>
      </c>
      <c r="K1646" s="2">
        <f>STEP①【データ貼付】!G1645</f>
        <v>0</v>
      </c>
      <c r="L1646" s="2">
        <f>STEP①【データ貼付】!H1645</f>
        <v>0</v>
      </c>
      <c r="M1646" s="2">
        <f>STEP①【データ貼付】!I1645</f>
        <v>0</v>
      </c>
      <c r="N1646" s="2">
        <f>STEP①【データ貼付】!J1645</f>
        <v>0</v>
      </c>
      <c r="O1646" s="2">
        <f>STEP①【データ貼付】!K1645</f>
        <v>0</v>
      </c>
    </row>
    <row r="1647" spans="2:15" x14ac:dyDescent="0.15">
      <c r="B1647" s="2" t="str">
        <f t="shared" si="51"/>
        <v>1</v>
      </c>
      <c r="C1647" s="2" t="str">
        <f>J1647&amp;COUNTIF($J$3:J1647,J1647)</f>
        <v>0900</v>
      </c>
      <c r="D1647" s="51" t="str">
        <f>STEP①【データ貼付】!D1646&amp;STEP①【データ貼付】!E1646</f>
        <v/>
      </c>
      <c r="E1647" s="16">
        <f>STEP①【データ貼付】!G1646+ROW()/1000000</f>
        <v>1.647E-3</v>
      </c>
      <c r="F1647" s="2">
        <f t="shared" si="52"/>
        <v>1</v>
      </c>
      <c r="G1647" s="2">
        <f>STEP①【データ貼付】!A1646</f>
        <v>0</v>
      </c>
      <c r="H1647" s="2">
        <f>STEP①【データ貼付】!B1646</f>
        <v>0</v>
      </c>
      <c r="I1647" s="49">
        <f>STEP①【データ貼付】!C1646</f>
        <v>0</v>
      </c>
      <c r="J1647" s="2">
        <f>STEP①【データ貼付】!F1646</f>
        <v>0</v>
      </c>
      <c r="K1647" s="2">
        <f>STEP①【データ貼付】!G1646</f>
        <v>0</v>
      </c>
      <c r="L1647" s="2">
        <f>STEP①【データ貼付】!H1646</f>
        <v>0</v>
      </c>
      <c r="M1647" s="2">
        <f>STEP①【データ貼付】!I1646</f>
        <v>0</v>
      </c>
      <c r="N1647" s="2">
        <f>STEP①【データ貼付】!J1646</f>
        <v>0</v>
      </c>
      <c r="O1647" s="2">
        <f>STEP①【データ貼付】!K1646</f>
        <v>0</v>
      </c>
    </row>
    <row r="1648" spans="2:15" x14ac:dyDescent="0.15">
      <c r="B1648" s="2" t="str">
        <f t="shared" si="51"/>
        <v>1</v>
      </c>
      <c r="C1648" s="2" t="str">
        <f>J1648&amp;COUNTIF($J$3:J1648,J1648)</f>
        <v>0901</v>
      </c>
      <c r="D1648" s="51" t="str">
        <f>STEP①【データ貼付】!D1647&amp;STEP①【データ貼付】!E1647</f>
        <v/>
      </c>
      <c r="E1648" s="16">
        <f>STEP①【データ貼付】!G1647+ROW()/1000000</f>
        <v>1.6479999999999999E-3</v>
      </c>
      <c r="F1648" s="2">
        <f t="shared" si="52"/>
        <v>1</v>
      </c>
      <c r="G1648" s="2">
        <f>STEP①【データ貼付】!A1647</f>
        <v>0</v>
      </c>
      <c r="H1648" s="2">
        <f>STEP①【データ貼付】!B1647</f>
        <v>0</v>
      </c>
      <c r="I1648" s="49">
        <f>STEP①【データ貼付】!C1647</f>
        <v>0</v>
      </c>
      <c r="J1648" s="2">
        <f>STEP①【データ貼付】!F1647</f>
        <v>0</v>
      </c>
      <c r="K1648" s="2">
        <f>STEP①【データ貼付】!G1647</f>
        <v>0</v>
      </c>
      <c r="L1648" s="2">
        <f>STEP①【データ貼付】!H1647</f>
        <v>0</v>
      </c>
      <c r="M1648" s="2">
        <f>STEP①【データ貼付】!I1647</f>
        <v>0</v>
      </c>
      <c r="N1648" s="2">
        <f>STEP①【データ貼付】!J1647</f>
        <v>0</v>
      </c>
      <c r="O1648" s="2">
        <f>STEP①【データ貼付】!K1647</f>
        <v>0</v>
      </c>
    </row>
    <row r="1649" spans="2:15" x14ac:dyDescent="0.15">
      <c r="B1649" s="2" t="str">
        <f t="shared" si="51"/>
        <v>1</v>
      </c>
      <c r="C1649" s="2" t="str">
        <f>J1649&amp;COUNTIF($J$3:J1649,J1649)</f>
        <v>0902</v>
      </c>
      <c r="D1649" s="51" t="str">
        <f>STEP①【データ貼付】!D1648&amp;STEP①【データ貼付】!E1648</f>
        <v/>
      </c>
      <c r="E1649" s="16">
        <f>STEP①【データ貼付】!G1648+ROW()/1000000</f>
        <v>1.6490000000000001E-3</v>
      </c>
      <c r="F1649" s="2">
        <f t="shared" si="52"/>
        <v>1</v>
      </c>
      <c r="G1649" s="2">
        <f>STEP①【データ貼付】!A1648</f>
        <v>0</v>
      </c>
      <c r="H1649" s="2">
        <f>STEP①【データ貼付】!B1648</f>
        <v>0</v>
      </c>
      <c r="I1649" s="49">
        <f>STEP①【データ貼付】!C1648</f>
        <v>0</v>
      </c>
      <c r="J1649" s="2">
        <f>STEP①【データ貼付】!F1648</f>
        <v>0</v>
      </c>
      <c r="K1649" s="2">
        <f>STEP①【データ貼付】!G1648</f>
        <v>0</v>
      </c>
      <c r="L1649" s="2">
        <f>STEP①【データ貼付】!H1648</f>
        <v>0</v>
      </c>
      <c r="M1649" s="2">
        <f>STEP①【データ貼付】!I1648</f>
        <v>0</v>
      </c>
      <c r="N1649" s="2">
        <f>STEP①【データ貼付】!J1648</f>
        <v>0</v>
      </c>
      <c r="O1649" s="2">
        <f>STEP①【データ貼付】!K1648</f>
        <v>0</v>
      </c>
    </row>
    <row r="1650" spans="2:15" x14ac:dyDescent="0.15">
      <c r="B1650" s="2" t="str">
        <f t="shared" si="51"/>
        <v>1</v>
      </c>
      <c r="C1650" s="2" t="str">
        <f>J1650&amp;COUNTIF($J$3:J1650,J1650)</f>
        <v>0903</v>
      </c>
      <c r="D1650" s="51" t="str">
        <f>STEP①【データ貼付】!D1649&amp;STEP①【データ貼付】!E1649</f>
        <v/>
      </c>
      <c r="E1650" s="16">
        <f>STEP①【データ貼付】!G1649+ROW()/1000000</f>
        <v>1.65E-3</v>
      </c>
      <c r="F1650" s="2">
        <f t="shared" si="52"/>
        <v>1</v>
      </c>
      <c r="G1650" s="2">
        <f>STEP①【データ貼付】!A1649</f>
        <v>0</v>
      </c>
      <c r="H1650" s="2">
        <f>STEP①【データ貼付】!B1649</f>
        <v>0</v>
      </c>
      <c r="I1650" s="49">
        <f>STEP①【データ貼付】!C1649</f>
        <v>0</v>
      </c>
      <c r="J1650" s="2">
        <f>STEP①【データ貼付】!F1649</f>
        <v>0</v>
      </c>
      <c r="K1650" s="2">
        <f>STEP①【データ貼付】!G1649</f>
        <v>0</v>
      </c>
      <c r="L1650" s="2">
        <f>STEP①【データ貼付】!H1649</f>
        <v>0</v>
      </c>
      <c r="M1650" s="2">
        <f>STEP①【データ貼付】!I1649</f>
        <v>0</v>
      </c>
      <c r="N1650" s="2">
        <f>STEP①【データ貼付】!J1649</f>
        <v>0</v>
      </c>
      <c r="O1650" s="2">
        <f>STEP①【データ貼付】!K1649</f>
        <v>0</v>
      </c>
    </row>
    <row r="1651" spans="2:15" x14ac:dyDescent="0.15">
      <c r="B1651" s="2" t="str">
        <f t="shared" si="51"/>
        <v>1</v>
      </c>
      <c r="C1651" s="2" t="str">
        <f>J1651&amp;COUNTIF($J$3:J1651,J1651)</f>
        <v>0904</v>
      </c>
      <c r="D1651" s="51" t="str">
        <f>STEP①【データ貼付】!D1650&amp;STEP①【データ貼付】!E1650</f>
        <v/>
      </c>
      <c r="E1651" s="16">
        <f>STEP①【データ貼付】!G1650+ROW()/1000000</f>
        <v>1.6509999999999999E-3</v>
      </c>
      <c r="F1651" s="2">
        <f t="shared" si="52"/>
        <v>1</v>
      </c>
      <c r="G1651" s="2">
        <f>STEP①【データ貼付】!A1650</f>
        <v>0</v>
      </c>
      <c r="H1651" s="2">
        <f>STEP①【データ貼付】!B1650</f>
        <v>0</v>
      </c>
      <c r="I1651" s="49">
        <f>STEP①【データ貼付】!C1650</f>
        <v>0</v>
      </c>
      <c r="J1651" s="2">
        <f>STEP①【データ貼付】!F1650</f>
        <v>0</v>
      </c>
      <c r="K1651" s="2">
        <f>STEP①【データ貼付】!G1650</f>
        <v>0</v>
      </c>
      <c r="L1651" s="2">
        <f>STEP①【データ貼付】!H1650</f>
        <v>0</v>
      </c>
      <c r="M1651" s="2">
        <f>STEP①【データ貼付】!I1650</f>
        <v>0</v>
      </c>
      <c r="N1651" s="2">
        <f>STEP①【データ貼付】!J1650</f>
        <v>0</v>
      </c>
      <c r="O1651" s="2">
        <f>STEP①【データ貼付】!K1650</f>
        <v>0</v>
      </c>
    </row>
    <row r="1652" spans="2:15" x14ac:dyDescent="0.15">
      <c r="B1652" s="2" t="str">
        <f t="shared" si="51"/>
        <v>1</v>
      </c>
      <c r="C1652" s="2" t="str">
        <f>J1652&amp;COUNTIF($J$3:J1652,J1652)</f>
        <v>0905</v>
      </c>
      <c r="D1652" s="51" t="str">
        <f>STEP①【データ貼付】!D1651&amp;STEP①【データ貼付】!E1651</f>
        <v/>
      </c>
      <c r="E1652" s="16">
        <f>STEP①【データ貼付】!G1651+ROW()/1000000</f>
        <v>1.652E-3</v>
      </c>
      <c r="F1652" s="2">
        <f t="shared" si="52"/>
        <v>1</v>
      </c>
      <c r="G1652" s="2">
        <f>STEP①【データ貼付】!A1651</f>
        <v>0</v>
      </c>
      <c r="H1652" s="2">
        <f>STEP①【データ貼付】!B1651</f>
        <v>0</v>
      </c>
      <c r="I1652" s="49">
        <f>STEP①【データ貼付】!C1651</f>
        <v>0</v>
      </c>
      <c r="J1652" s="2">
        <f>STEP①【データ貼付】!F1651</f>
        <v>0</v>
      </c>
      <c r="K1652" s="2">
        <f>STEP①【データ貼付】!G1651</f>
        <v>0</v>
      </c>
      <c r="L1652" s="2">
        <f>STEP①【データ貼付】!H1651</f>
        <v>0</v>
      </c>
      <c r="M1652" s="2">
        <f>STEP①【データ貼付】!I1651</f>
        <v>0</v>
      </c>
      <c r="N1652" s="2">
        <f>STEP①【データ貼付】!J1651</f>
        <v>0</v>
      </c>
      <c r="O1652" s="2">
        <f>STEP①【データ貼付】!K1651</f>
        <v>0</v>
      </c>
    </row>
    <row r="1653" spans="2:15" x14ac:dyDescent="0.15">
      <c r="B1653" s="2" t="str">
        <f t="shared" si="51"/>
        <v>1</v>
      </c>
      <c r="C1653" s="2" t="str">
        <f>J1653&amp;COUNTIF($J$3:J1653,J1653)</f>
        <v>0906</v>
      </c>
      <c r="D1653" s="51" t="str">
        <f>STEP①【データ貼付】!D1652&amp;STEP①【データ貼付】!E1652</f>
        <v/>
      </c>
      <c r="E1653" s="16">
        <f>STEP①【データ貼付】!G1652+ROW()/1000000</f>
        <v>1.653E-3</v>
      </c>
      <c r="F1653" s="2">
        <f t="shared" si="52"/>
        <v>1</v>
      </c>
      <c r="G1653" s="2">
        <f>STEP①【データ貼付】!A1652</f>
        <v>0</v>
      </c>
      <c r="H1653" s="2">
        <f>STEP①【データ貼付】!B1652</f>
        <v>0</v>
      </c>
      <c r="I1653" s="49">
        <f>STEP①【データ貼付】!C1652</f>
        <v>0</v>
      </c>
      <c r="J1653" s="2">
        <f>STEP①【データ貼付】!F1652</f>
        <v>0</v>
      </c>
      <c r="K1653" s="2">
        <f>STEP①【データ貼付】!G1652</f>
        <v>0</v>
      </c>
      <c r="L1653" s="2">
        <f>STEP①【データ貼付】!H1652</f>
        <v>0</v>
      </c>
      <c r="M1653" s="2">
        <f>STEP①【データ貼付】!I1652</f>
        <v>0</v>
      </c>
      <c r="N1653" s="2">
        <f>STEP①【データ貼付】!J1652</f>
        <v>0</v>
      </c>
      <c r="O1653" s="2">
        <f>STEP①【データ貼付】!K1652</f>
        <v>0</v>
      </c>
    </row>
    <row r="1654" spans="2:15" x14ac:dyDescent="0.15">
      <c r="B1654" s="2" t="str">
        <f t="shared" si="51"/>
        <v>1</v>
      </c>
      <c r="C1654" s="2" t="str">
        <f>J1654&amp;COUNTIF($J$3:J1654,J1654)</f>
        <v>0907</v>
      </c>
      <c r="D1654" s="51" t="str">
        <f>STEP①【データ貼付】!D1653&amp;STEP①【データ貼付】!E1653</f>
        <v/>
      </c>
      <c r="E1654" s="16">
        <f>STEP①【データ貼付】!G1653+ROW()/1000000</f>
        <v>1.6540000000000001E-3</v>
      </c>
      <c r="F1654" s="2">
        <f t="shared" si="52"/>
        <v>1</v>
      </c>
      <c r="G1654" s="2">
        <f>STEP①【データ貼付】!A1653</f>
        <v>0</v>
      </c>
      <c r="H1654" s="2">
        <f>STEP①【データ貼付】!B1653</f>
        <v>0</v>
      </c>
      <c r="I1654" s="49">
        <f>STEP①【データ貼付】!C1653</f>
        <v>0</v>
      </c>
      <c r="J1654" s="2">
        <f>STEP①【データ貼付】!F1653</f>
        <v>0</v>
      </c>
      <c r="K1654" s="2">
        <f>STEP①【データ貼付】!G1653</f>
        <v>0</v>
      </c>
      <c r="L1654" s="2">
        <f>STEP①【データ貼付】!H1653</f>
        <v>0</v>
      </c>
      <c r="M1654" s="2">
        <f>STEP①【データ貼付】!I1653</f>
        <v>0</v>
      </c>
      <c r="N1654" s="2">
        <f>STEP①【データ貼付】!J1653</f>
        <v>0</v>
      </c>
      <c r="O1654" s="2">
        <f>STEP①【データ貼付】!K1653</f>
        <v>0</v>
      </c>
    </row>
    <row r="1655" spans="2:15" x14ac:dyDescent="0.15">
      <c r="B1655" s="2" t="str">
        <f t="shared" si="51"/>
        <v>1</v>
      </c>
      <c r="C1655" s="2" t="str">
        <f>J1655&amp;COUNTIF($J$3:J1655,J1655)</f>
        <v>0908</v>
      </c>
      <c r="D1655" s="51" t="str">
        <f>STEP①【データ貼付】!D1654&amp;STEP①【データ貼付】!E1654</f>
        <v/>
      </c>
      <c r="E1655" s="16">
        <f>STEP①【データ貼付】!G1654+ROW()/1000000</f>
        <v>1.655E-3</v>
      </c>
      <c r="F1655" s="2">
        <f t="shared" si="52"/>
        <v>1</v>
      </c>
      <c r="G1655" s="2">
        <f>STEP①【データ貼付】!A1654</f>
        <v>0</v>
      </c>
      <c r="H1655" s="2">
        <f>STEP①【データ貼付】!B1654</f>
        <v>0</v>
      </c>
      <c r="I1655" s="49">
        <f>STEP①【データ貼付】!C1654</f>
        <v>0</v>
      </c>
      <c r="J1655" s="2">
        <f>STEP①【データ貼付】!F1654</f>
        <v>0</v>
      </c>
      <c r="K1655" s="2">
        <f>STEP①【データ貼付】!G1654</f>
        <v>0</v>
      </c>
      <c r="L1655" s="2">
        <f>STEP①【データ貼付】!H1654</f>
        <v>0</v>
      </c>
      <c r="M1655" s="2">
        <f>STEP①【データ貼付】!I1654</f>
        <v>0</v>
      </c>
      <c r="N1655" s="2">
        <f>STEP①【データ貼付】!J1654</f>
        <v>0</v>
      </c>
      <c r="O1655" s="2">
        <f>STEP①【データ貼付】!K1654</f>
        <v>0</v>
      </c>
    </row>
    <row r="1656" spans="2:15" x14ac:dyDescent="0.15">
      <c r="B1656" s="2" t="str">
        <f t="shared" si="51"/>
        <v>1</v>
      </c>
      <c r="C1656" s="2" t="str">
        <f>J1656&amp;COUNTIF($J$3:J1656,J1656)</f>
        <v>0909</v>
      </c>
      <c r="D1656" s="51" t="str">
        <f>STEP①【データ貼付】!D1655&amp;STEP①【データ貼付】!E1655</f>
        <v/>
      </c>
      <c r="E1656" s="16">
        <f>STEP①【データ貼付】!G1655+ROW()/1000000</f>
        <v>1.6559999999999999E-3</v>
      </c>
      <c r="F1656" s="2">
        <f t="shared" si="52"/>
        <v>1</v>
      </c>
      <c r="G1656" s="2">
        <f>STEP①【データ貼付】!A1655</f>
        <v>0</v>
      </c>
      <c r="H1656" s="2">
        <f>STEP①【データ貼付】!B1655</f>
        <v>0</v>
      </c>
      <c r="I1656" s="49">
        <f>STEP①【データ貼付】!C1655</f>
        <v>0</v>
      </c>
      <c r="J1656" s="2">
        <f>STEP①【データ貼付】!F1655</f>
        <v>0</v>
      </c>
      <c r="K1656" s="2">
        <f>STEP①【データ貼付】!G1655</f>
        <v>0</v>
      </c>
      <c r="L1656" s="2">
        <f>STEP①【データ貼付】!H1655</f>
        <v>0</v>
      </c>
      <c r="M1656" s="2">
        <f>STEP①【データ貼付】!I1655</f>
        <v>0</v>
      </c>
      <c r="N1656" s="2">
        <f>STEP①【データ貼付】!J1655</f>
        <v>0</v>
      </c>
      <c r="O1656" s="2">
        <f>STEP①【データ貼付】!K1655</f>
        <v>0</v>
      </c>
    </row>
    <row r="1657" spans="2:15" x14ac:dyDescent="0.15">
      <c r="B1657" s="2" t="str">
        <f t="shared" si="51"/>
        <v>1</v>
      </c>
      <c r="C1657" s="2" t="str">
        <f>J1657&amp;COUNTIF($J$3:J1657,J1657)</f>
        <v>0910</v>
      </c>
      <c r="D1657" s="51" t="str">
        <f>STEP①【データ貼付】!D1656&amp;STEP①【データ貼付】!E1656</f>
        <v/>
      </c>
      <c r="E1657" s="16">
        <f>STEP①【データ貼付】!G1656+ROW()/1000000</f>
        <v>1.6570000000000001E-3</v>
      </c>
      <c r="F1657" s="2">
        <f t="shared" si="52"/>
        <v>1</v>
      </c>
      <c r="G1657" s="2">
        <f>STEP①【データ貼付】!A1656</f>
        <v>0</v>
      </c>
      <c r="H1657" s="2">
        <f>STEP①【データ貼付】!B1656</f>
        <v>0</v>
      </c>
      <c r="I1657" s="49">
        <f>STEP①【データ貼付】!C1656</f>
        <v>0</v>
      </c>
      <c r="J1657" s="2">
        <f>STEP①【データ貼付】!F1656</f>
        <v>0</v>
      </c>
      <c r="K1657" s="2">
        <f>STEP①【データ貼付】!G1656</f>
        <v>0</v>
      </c>
      <c r="L1657" s="2">
        <f>STEP①【データ貼付】!H1656</f>
        <v>0</v>
      </c>
      <c r="M1657" s="2">
        <f>STEP①【データ貼付】!I1656</f>
        <v>0</v>
      </c>
      <c r="N1657" s="2">
        <f>STEP①【データ貼付】!J1656</f>
        <v>0</v>
      </c>
      <c r="O1657" s="2">
        <f>STEP①【データ貼付】!K1656</f>
        <v>0</v>
      </c>
    </row>
    <row r="1658" spans="2:15" x14ac:dyDescent="0.15">
      <c r="B1658" s="2" t="str">
        <f t="shared" si="51"/>
        <v>1</v>
      </c>
      <c r="C1658" s="2" t="str">
        <f>J1658&amp;COUNTIF($J$3:J1658,J1658)</f>
        <v>0911</v>
      </c>
      <c r="D1658" s="51" t="str">
        <f>STEP①【データ貼付】!D1657&amp;STEP①【データ貼付】!E1657</f>
        <v/>
      </c>
      <c r="E1658" s="16">
        <f>STEP①【データ貼付】!G1657+ROW()/1000000</f>
        <v>1.658E-3</v>
      </c>
      <c r="F1658" s="2">
        <f t="shared" si="52"/>
        <v>1</v>
      </c>
      <c r="G1658" s="2">
        <f>STEP①【データ貼付】!A1657</f>
        <v>0</v>
      </c>
      <c r="H1658" s="2">
        <f>STEP①【データ貼付】!B1657</f>
        <v>0</v>
      </c>
      <c r="I1658" s="49">
        <f>STEP①【データ貼付】!C1657</f>
        <v>0</v>
      </c>
      <c r="J1658" s="2">
        <f>STEP①【データ貼付】!F1657</f>
        <v>0</v>
      </c>
      <c r="K1658" s="2">
        <f>STEP①【データ貼付】!G1657</f>
        <v>0</v>
      </c>
      <c r="L1658" s="2">
        <f>STEP①【データ貼付】!H1657</f>
        <v>0</v>
      </c>
      <c r="M1658" s="2">
        <f>STEP①【データ貼付】!I1657</f>
        <v>0</v>
      </c>
      <c r="N1658" s="2">
        <f>STEP①【データ貼付】!J1657</f>
        <v>0</v>
      </c>
      <c r="O1658" s="2">
        <f>STEP①【データ貼付】!K1657</f>
        <v>0</v>
      </c>
    </row>
    <row r="1659" spans="2:15" x14ac:dyDescent="0.15">
      <c r="B1659" s="2" t="str">
        <f t="shared" si="51"/>
        <v>1</v>
      </c>
      <c r="C1659" s="2" t="str">
        <f>J1659&amp;COUNTIF($J$3:J1659,J1659)</f>
        <v>0912</v>
      </c>
      <c r="D1659" s="51" t="str">
        <f>STEP①【データ貼付】!D1658&amp;STEP①【データ貼付】!E1658</f>
        <v/>
      </c>
      <c r="E1659" s="16">
        <f>STEP①【データ貼付】!G1658+ROW()/1000000</f>
        <v>1.6590000000000001E-3</v>
      </c>
      <c r="F1659" s="2">
        <f t="shared" si="52"/>
        <v>1</v>
      </c>
      <c r="G1659" s="2">
        <f>STEP①【データ貼付】!A1658</f>
        <v>0</v>
      </c>
      <c r="H1659" s="2">
        <f>STEP①【データ貼付】!B1658</f>
        <v>0</v>
      </c>
      <c r="I1659" s="49">
        <f>STEP①【データ貼付】!C1658</f>
        <v>0</v>
      </c>
      <c r="J1659" s="2">
        <f>STEP①【データ貼付】!F1658</f>
        <v>0</v>
      </c>
      <c r="K1659" s="2">
        <f>STEP①【データ貼付】!G1658</f>
        <v>0</v>
      </c>
      <c r="L1659" s="2">
        <f>STEP①【データ貼付】!H1658</f>
        <v>0</v>
      </c>
      <c r="M1659" s="2">
        <f>STEP①【データ貼付】!I1658</f>
        <v>0</v>
      </c>
      <c r="N1659" s="2">
        <f>STEP①【データ貼付】!J1658</f>
        <v>0</v>
      </c>
      <c r="O1659" s="2">
        <f>STEP①【データ貼付】!K1658</f>
        <v>0</v>
      </c>
    </row>
    <row r="1660" spans="2:15" x14ac:dyDescent="0.15">
      <c r="B1660" s="2" t="str">
        <f t="shared" si="51"/>
        <v>1</v>
      </c>
      <c r="C1660" s="2" t="str">
        <f>J1660&amp;COUNTIF($J$3:J1660,J1660)</f>
        <v>0913</v>
      </c>
      <c r="D1660" s="51" t="str">
        <f>STEP①【データ貼付】!D1659&amp;STEP①【データ貼付】!E1659</f>
        <v/>
      </c>
      <c r="E1660" s="16">
        <f>STEP①【データ貼付】!G1659+ROW()/1000000</f>
        <v>1.66E-3</v>
      </c>
      <c r="F1660" s="2">
        <f t="shared" si="52"/>
        <v>1</v>
      </c>
      <c r="G1660" s="2">
        <f>STEP①【データ貼付】!A1659</f>
        <v>0</v>
      </c>
      <c r="H1660" s="2">
        <f>STEP①【データ貼付】!B1659</f>
        <v>0</v>
      </c>
      <c r="I1660" s="49">
        <f>STEP①【データ貼付】!C1659</f>
        <v>0</v>
      </c>
      <c r="J1660" s="2">
        <f>STEP①【データ貼付】!F1659</f>
        <v>0</v>
      </c>
      <c r="K1660" s="2">
        <f>STEP①【データ貼付】!G1659</f>
        <v>0</v>
      </c>
      <c r="L1660" s="2">
        <f>STEP①【データ貼付】!H1659</f>
        <v>0</v>
      </c>
      <c r="M1660" s="2">
        <f>STEP①【データ貼付】!I1659</f>
        <v>0</v>
      </c>
      <c r="N1660" s="2">
        <f>STEP①【データ貼付】!J1659</f>
        <v>0</v>
      </c>
      <c r="O1660" s="2">
        <f>STEP①【データ貼付】!K1659</f>
        <v>0</v>
      </c>
    </row>
    <row r="1661" spans="2:15" x14ac:dyDescent="0.15">
      <c r="B1661" s="2" t="str">
        <f t="shared" si="51"/>
        <v>1</v>
      </c>
      <c r="C1661" s="2" t="str">
        <f>J1661&amp;COUNTIF($J$3:J1661,J1661)</f>
        <v>0914</v>
      </c>
      <c r="D1661" s="51" t="str">
        <f>STEP①【データ貼付】!D1660&amp;STEP①【データ貼付】!E1660</f>
        <v/>
      </c>
      <c r="E1661" s="16">
        <f>STEP①【データ貼付】!G1660+ROW()/1000000</f>
        <v>1.6609999999999999E-3</v>
      </c>
      <c r="F1661" s="2">
        <f t="shared" si="52"/>
        <v>1</v>
      </c>
      <c r="G1661" s="2">
        <f>STEP①【データ貼付】!A1660</f>
        <v>0</v>
      </c>
      <c r="H1661" s="2">
        <f>STEP①【データ貼付】!B1660</f>
        <v>0</v>
      </c>
      <c r="I1661" s="49">
        <f>STEP①【データ貼付】!C1660</f>
        <v>0</v>
      </c>
      <c r="J1661" s="2">
        <f>STEP①【データ貼付】!F1660</f>
        <v>0</v>
      </c>
      <c r="K1661" s="2">
        <f>STEP①【データ貼付】!G1660</f>
        <v>0</v>
      </c>
      <c r="L1661" s="2">
        <f>STEP①【データ貼付】!H1660</f>
        <v>0</v>
      </c>
      <c r="M1661" s="2">
        <f>STEP①【データ貼付】!I1660</f>
        <v>0</v>
      </c>
      <c r="N1661" s="2">
        <f>STEP①【データ貼付】!J1660</f>
        <v>0</v>
      </c>
      <c r="O1661" s="2">
        <f>STEP①【データ貼付】!K1660</f>
        <v>0</v>
      </c>
    </row>
    <row r="1662" spans="2:15" x14ac:dyDescent="0.15">
      <c r="B1662" s="2" t="str">
        <f t="shared" si="51"/>
        <v>1</v>
      </c>
      <c r="C1662" s="2" t="str">
        <f>J1662&amp;COUNTIF($J$3:J1662,J1662)</f>
        <v>0915</v>
      </c>
      <c r="D1662" s="51" t="str">
        <f>STEP①【データ貼付】!D1661&amp;STEP①【データ貼付】!E1661</f>
        <v/>
      </c>
      <c r="E1662" s="16">
        <f>STEP①【データ貼付】!G1661+ROW()/1000000</f>
        <v>1.6620000000000001E-3</v>
      </c>
      <c r="F1662" s="2">
        <f t="shared" si="52"/>
        <v>1</v>
      </c>
      <c r="G1662" s="2">
        <f>STEP①【データ貼付】!A1661</f>
        <v>0</v>
      </c>
      <c r="H1662" s="2">
        <f>STEP①【データ貼付】!B1661</f>
        <v>0</v>
      </c>
      <c r="I1662" s="49">
        <f>STEP①【データ貼付】!C1661</f>
        <v>0</v>
      </c>
      <c r="J1662" s="2">
        <f>STEP①【データ貼付】!F1661</f>
        <v>0</v>
      </c>
      <c r="K1662" s="2">
        <f>STEP①【データ貼付】!G1661</f>
        <v>0</v>
      </c>
      <c r="L1662" s="2">
        <f>STEP①【データ貼付】!H1661</f>
        <v>0</v>
      </c>
      <c r="M1662" s="2">
        <f>STEP①【データ貼付】!I1661</f>
        <v>0</v>
      </c>
      <c r="N1662" s="2">
        <f>STEP①【データ貼付】!J1661</f>
        <v>0</v>
      </c>
      <c r="O1662" s="2">
        <f>STEP①【データ貼付】!K1661</f>
        <v>0</v>
      </c>
    </row>
    <row r="1663" spans="2:15" x14ac:dyDescent="0.15">
      <c r="B1663" s="2" t="str">
        <f t="shared" si="51"/>
        <v>1</v>
      </c>
      <c r="C1663" s="2" t="str">
        <f>J1663&amp;COUNTIF($J$3:J1663,J1663)</f>
        <v>0916</v>
      </c>
      <c r="D1663" s="51" t="str">
        <f>STEP①【データ貼付】!D1662&amp;STEP①【データ貼付】!E1662</f>
        <v/>
      </c>
      <c r="E1663" s="16">
        <f>STEP①【データ貼付】!G1662+ROW()/1000000</f>
        <v>1.663E-3</v>
      </c>
      <c r="F1663" s="2">
        <f t="shared" si="52"/>
        <v>1</v>
      </c>
      <c r="G1663" s="2">
        <f>STEP①【データ貼付】!A1662</f>
        <v>0</v>
      </c>
      <c r="H1663" s="2">
        <f>STEP①【データ貼付】!B1662</f>
        <v>0</v>
      </c>
      <c r="I1663" s="49">
        <f>STEP①【データ貼付】!C1662</f>
        <v>0</v>
      </c>
      <c r="J1663" s="2">
        <f>STEP①【データ貼付】!F1662</f>
        <v>0</v>
      </c>
      <c r="K1663" s="2">
        <f>STEP①【データ貼付】!G1662</f>
        <v>0</v>
      </c>
      <c r="L1663" s="2">
        <f>STEP①【データ貼付】!H1662</f>
        <v>0</v>
      </c>
      <c r="M1663" s="2">
        <f>STEP①【データ貼付】!I1662</f>
        <v>0</v>
      </c>
      <c r="N1663" s="2">
        <f>STEP①【データ貼付】!J1662</f>
        <v>0</v>
      </c>
      <c r="O1663" s="2">
        <f>STEP①【データ貼付】!K1662</f>
        <v>0</v>
      </c>
    </row>
    <row r="1664" spans="2:15" x14ac:dyDescent="0.15">
      <c r="B1664" s="2" t="str">
        <f t="shared" si="51"/>
        <v>1</v>
      </c>
      <c r="C1664" s="2" t="str">
        <f>J1664&amp;COUNTIF($J$3:J1664,J1664)</f>
        <v>0917</v>
      </c>
      <c r="D1664" s="51" t="str">
        <f>STEP①【データ貼付】!D1663&amp;STEP①【データ貼付】!E1663</f>
        <v/>
      </c>
      <c r="E1664" s="16">
        <f>STEP①【データ貼付】!G1663+ROW()/1000000</f>
        <v>1.6639999999999999E-3</v>
      </c>
      <c r="F1664" s="2">
        <f t="shared" si="52"/>
        <v>1</v>
      </c>
      <c r="G1664" s="2">
        <f>STEP①【データ貼付】!A1663</f>
        <v>0</v>
      </c>
      <c r="H1664" s="2">
        <f>STEP①【データ貼付】!B1663</f>
        <v>0</v>
      </c>
      <c r="I1664" s="49">
        <f>STEP①【データ貼付】!C1663</f>
        <v>0</v>
      </c>
      <c r="J1664" s="2">
        <f>STEP①【データ貼付】!F1663</f>
        <v>0</v>
      </c>
      <c r="K1664" s="2">
        <f>STEP①【データ貼付】!G1663</f>
        <v>0</v>
      </c>
      <c r="L1664" s="2">
        <f>STEP①【データ貼付】!H1663</f>
        <v>0</v>
      </c>
      <c r="M1664" s="2">
        <f>STEP①【データ貼付】!I1663</f>
        <v>0</v>
      </c>
      <c r="N1664" s="2">
        <f>STEP①【データ貼付】!J1663</f>
        <v>0</v>
      </c>
      <c r="O1664" s="2">
        <f>STEP①【データ貼付】!K1663</f>
        <v>0</v>
      </c>
    </row>
    <row r="1665" spans="2:15" x14ac:dyDescent="0.15">
      <c r="B1665" s="2" t="str">
        <f t="shared" si="51"/>
        <v>1</v>
      </c>
      <c r="C1665" s="2" t="str">
        <f>J1665&amp;COUNTIF($J$3:J1665,J1665)</f>
        <v>0918</v>
      </c>
      <c r="D1665" s="51" t="str">
        <f>STEP①【データ貼付】!D1664&amp;STEP①【データ貼付】!E1664</f>
        <v/>
      </c>
      <c r="E1665" s="16">
        <f>STEP①【データ貼付】!G1664+ROW()/1000000</f>
        <v>1.665E-3</v>
      </c>
      <c r="F1665" s="2">
        <f t="shared" si="52"/>
        <v>1</v>
      </c>
      <c r="G1665" s="2">
        <f>STEP①【データ貼付】!A1664</f>
        <v>0</v>
      </c>
      <c r="H1665" s="2">
        <f>STEP①【データ貼付】!B1664</f>
        <v>0</v>
      </c>
      <c r="I1665" s="49">
        <f>STEP①【データ貼付】!C1664</f>
        <v>0</v>
      </c>
      <c r="J1665" s="2">
        <f>STEP①【データ貼付】!F1664</f>
        <v>0</v>
      </c>
      <c r="K1665" s="2">
        <f>STEP①【データ貼付】!G1664</f>
        <v>0</v>
      </c>
      <c r="L1665" s="2">
        <f>STEP①【データ貼付】!H1664</f>
        <v>0</v>
      </c>
      <c r="M1665" s="2">
        <f>STEP①【データ貼付】!I1664</f>
        <v>0</v>
      </c>
      <c r="N1665" s="2">
        <f>STEP①【データ貼付】!J1664</f>
        <v>0</v>
      </c>
      <c r="O1665" s="2">
        <f>STEP①【データ貼付】!K1664</f>
        <v>0</v>
      </c>
    </row>
    <row r="1666" spans="2:15" x14ac:dyDescent="0.15">
      <c r="B1666" s="2" t="str">
        <f t="shared" si="51"/>
        <v>1</v>
      </c>
      <c r="C1666" s="2" t="str">
        <f>J1666&amp;COUNTIF($J$3:J1666,J1666)</f>
        <v>0919</v>
      </c>
      <c r="D1666" s="51" t="str">
        <f>STEP①【データ貼付】!D1665&amp;STEP①【データ貼付】!E1665</f>
        <v/>
      </c>
      <c r="E1666" s="16">
        <f>STEP①【データ貼付】!G1665+ROW()/1000000</f>
        <v>1.6659999999999999E-3</v>
      </c>
      <c r="F1666" s="2">
        <f t="shared" si="52"/>
        <v>1</v>
      </c>
      <c r="G1666" s="2">
        <f>STEP①【データ貼付】!A1665</f>
        <v>0</v>
      </c>
      <c r="H1666" s="2">
        <f>STEP①【データ貼付】!B1665</f>
        <v>0</v>
      </c>
      <c r="I1666" s="49">
        <f>STEP①【データ貼付】!C1665</f>
        <v>0</v>
      </c>
      <c r="J1666" s="2">
        <f>STEP①【データ貼付】!F1665</f>
        <v>0</v>
      </c>
      <c r="K1666" s="2">
        <f>STEP①【データ貼付】!G1665</f>
        <v>0</v>
      </c>
      <c r="L1666" s="2">
        <f>STEP①【データ貼付】!H1665</f>
        <v>0</v>
      </c>
      <c r="M1666" s="2">
        <f>STEP①【データ貼付】!I1665</f>
        <v>0</v>
      </c>
      <c r="N1666" s="2">
        <f>STEP①【データ貼付】!J1665</f>
        <v>0</v>
      </c>
      <c r="O1666" s="2">
        <f>STEP①【データ貼付】!K1665</f>
        <v>0</v>
      </c>
    </row>
    <row r="1667" spans="2:15" x14ac:dyDescent="0.15">
      <c r="B1667" s="2" t="str">
        <f t="shared" si="51"/>
        <v>1</v>
      </c>
      <c r="C1667" s="2" t="str">
        <f>J1667&amp;COUNTIF($J$3:J1667,J1667)</f>
        <v>0920</v>
      </c>
      <c r="D1667" s="51" t="str">
        <f>STEP①【データ貼付】!D1666&amp;STEP①【データ貼付】!E1666</f>
        <v/>
      </c>
      <c r="E1667" s="16">
        <f>STEP①【データ貼付】!G1666+ROW()/1000000</f>
        <v>1.6670000000000001E-3</v>
      </c>
      <c r="F1667" s="2">
        <f t="shared" si="52"/>
        <v>1</v>
      </c>
      <c r="G1667" s="2">
        <f>STEP①【データ貼付】!A1666</f>
        <v>0</v>
      </c>
      <c r="H1667" s="2">
        <f>STEP①【データ貼付】!B1666</f>
        <v>0</v>
      </c>
      <c r="I1667" s="49">
        <f>STEP①【データ貼付】!C1666</f>
        <v>0</v>
      </c>
      <c r="J1667" s="2">
        <f>STEP①【データ貼付】!F1666</f>
        <v>0</v>
      </c>
      <c r="K1667" s="2">
        <f>STEP①【データ貼付】!G1666</f>
        <v>0</v>
      </c>
      <c r="L1667" s="2">
        <f>STEP①【データ貼付】!H1666</f>
        <v>0</v>
      </c>
      <c r="M1667" s="2">
        <f>STEP①【データ貼付】!I1666</f>
        <v>0</v>
      </c>
      <c r="N1667" s="2">
        <f>STEP①【データ貼付】!J1666</f>
        <v>0</v>
      </c>
      <c r="O1667" s="2">
        <f>STEP①【データ貼付】!K1666</f>
        <v>0</v>
      </c>
    </row>
    <row r="1668" spans="2:15" x14ac:dyDescent="0.15">
      <c r="B1668" s="2" t="str">
        <f t="shared" ref="B1668:B1731" si="53">D1668&amp;F1668</f>
        <v>1</v>
      </c>
      <c r="C1668" s="2" t="str">
        <f>J1668&amp;COUNTIF($J$3:J1668,J1668)</f>
        <v>0921</v>
      </c>
      <c r="D1668" s="51" t="str">
        <f>STEP①【データ貼付】!D1667&amp;STEP①【データ貼付】!E1667</f>
        <v/>
      </c>
      <c r="E1668" s="16">
        <f>STEP①【データ貼付】!G1667+ROW()/1000000</f>
        <v>1.668E-3</v>
      </c>
      <c r="F1668" s="2">
        <f t="shared" ref="F1668:F1731" si="54">SUMPRODUCT(($D$3:$D$685=D1668)*($E$3:$E$685&gt;E1668))+1</f>
        <v>1</v>
      </c>
      <c r="G1668" s="2">
        <f>STEP①【データ貼付】!A1667</f>
        <v>0</v>
      </c>
      <c r="H1668" s="2">
        <f>STEP①【データ貼付】!B1667</f>
        <v>0</v>
      </c>
      <c r="I1668" s="49">
        <f>STEP①【データ貼付】!C1667</f>
        <v>0</v>
      </c>
      <c r="J1668" s="2">
        <f>STEP①【データ貼付】!F1667</f>
        <v>0</v>
      </c>
      <c r="K1668" s="2">
        <f>STEP①【データ貼付】!G1667</f>
        <v>0</v>
      </c>
      <c r="L1668" s="2">
        <f>STEP①【データ貼付】!H1667</f>
        <v>0</v>
      </c>
      <c r="M1668" s="2">
        <f>STEP①【データ貼付】!I1667</f>
        <v>0</v>
      </c>
      <c r="N1668" s="2">
        <f>STEP①【データ貼付】!J1667</f>
        <v>0</v>
      </c>
      <c r="O1668" s="2">
        <f>STEP①【データ貼付】!K1667</f>
        <v>0</v>
      </c>
    </row>
    <row r="1669" spans="2:15" x14ac:dyDescent="0.15">
      <c r="B1669" s="2" t="str">
        <f t="shared" si="53"/>
        <v>1</v>
      </c>
      <c r="C1669" s="2" t="str">
        <f>J1669&amp;COUNTIF($J$3:J1669,J1669)</f>
        <v>0922</v>
      </c>
      <c r="D1669" s="51" t="str">
        <f>STEP①【データ貼付】!D1668&amp;STEP①【データ貼付】!E1668</f>
        <v/>
      </c>
      <c r="E1669" s="16">
        <f>STEP①【データ貼付】!G1668+ROW()/1000000</f>
        <v>1.6689999999999999E-3</v>
      </c>
      <c r="F1669" s="2">
        <f t="shared" si="54"/>
        <v>1</v>
      </c>
      <c r="G1669" s="2">
        <f>STEP①【データ貼付】!A1668</f>
        <v>0</v>
      </c>
      <c r="H1669" s="2">
        <f>STEP①【データ貼付】!B1668</f>
        <v>0</v>
      </c>
      <c r="I1669" s="49">
        <f>STEP①【データ貼付】!C1668</f>
        <v>0</v>
      </c>
      <c r="J1669" s="2">
        <f>STEP①【データ貼付】!F1668</f>
        <v>0</v>
      </c>
      <c r="K1669" s="2">
        <f>STEP①【データ貼付】!G1668</f>
        <v>0</v>
      </c>
      <c r="L1669" s="2">
        <f>STEP①【データ貼付】!H1668</f>
        <v>0</v>
      </c>
      <c r="M1669" s="2">
        <f>STEP①【データ貼付】!I1668</f>
        <v>0</v>
      </c>
      <c r="N1669" s="2">
        <f>STEP①【データ貼付】!J1668</f>
        <v>0</v>
      </c>
      <c r="O1669" s="2">
        <f>STEP①【データ貼付】!K1668</f>
        <v>0</v>
      </c>
    </row>
    <row r="1670" spans="2:15" x14ac:dyDescent="0.15">
      <c r="B1670" s="2" t="str">
        <f t="shared" si="53"/>
        <v>1</v>
      </c>
      <c r="C1670" s="2" t="str">
        <f>J1670&amp;COUNTIF($J$3:J1670,J1670)</f>
        <v>0923</v>
      </c>
      <c r="D1670" s="51" t="str">
        <f>STEP①【データ貼付】!D1669&amp;STEP①【データ貼付】!E1669</f>
        <v/>
      </c>
      <c r="E1670" s="16">
        <f>STEP①【データ貼付】!G1669+ROW()/1000000</f>
        <v>1.67E-3</v>
      </c>
      <c r="F1670" s="2">
        <f t="shared" si="54"/>
        <v>1</v>
      </c>
      <c r="G1670" s="2">
        <f>STEP①【データ貼付】!A1669</f>
        <v>0</v>
      </c>
      <c r="H1670" s="2">
        <f>STEP①【データ貼付】!B1669</f>
        <v>0</v>
      </c>
      <c r="I1670" s="49">
        <f>STEP①【データ貼付】!C1669</f>
        <v>0</v>
      </c>
      <c r="J1670" s="2">
        <f>STEP①【データ貼付】!F1669</f>
        <v>0</v>
      </c>
      <c r="K1670" s="2">
        <f>STEP①【データ貼付】!G1669</f>
        <v>0</v>
      </c>
      <c r="L1670" s="2">
        <f>STEP①【データ貼付】!H1669</f>
        <v>0</v>
      </c>
      <c r="M1670" s="2">
        <f>STEP①【データ貼付】!I1669</f>
        <v>0</v>
      </c>
      <c r="N1670" s="2">
        <f>STEP①【データ貼付】!J1669</f>
        <v>0</v>
      </c>
      <c r="O1670" s="2">
        <f>STEP①【データ貼付】!K1669</f>
        <v>0</v>
      </c>
    </row>
    <row r="1671" spans="2:15" x14ac:dyDescent="0.15">
      <c r="B1671" s="2" t="str">
        <f t="shared" si="53"/>
        <v>1</v>
      </c>
      <c r="C1671" s="2" t="str">
        <f>J1671&amp;COUNTIF($J$3:J1671,J1671)</f>
        <v>0924</v>
      </c>
      <c r="D1671" s="51" t="str">
        <f>STEP①【データ貼付】!D1670&amp;STEP①【データ貼付】!E1670</f>
        <v/>
      </c>
      <c r="E1671" s="16">
        <f>STEP①【データ貼付】!G1670+ROW()/1000000</f>
        <v>1.671E-3</v>
      </c>
      <c r="F1671" s="2">
        <f t="shared" si="54"/>
        <v>1</v>
      </c>
      <c r="G1671" s="2">
        <f>STEP①【データ貼付】!A1670</f>
        <v>0</v>
      </c>
      <c r="H1671" s="2">
        <f>STEP①【データ貼付】!B1670</f>
        <v>0</v>
      </c>
      <c r="I1671" s="49">
        <f>STEP①【データ貼付】!C1670</f>
        <v>0</v>
      </c>
      <c r="J1671" s="2">
        <f>STEP①【データ貼付】!F1670</f>
        <v>0</v>
      </c>
      <c r="K1671" s="2">
        <f>STEP①【データ貼付】!G1670</f>
        <v>0</v>
      </c>
      <c r="L1671" s="2">
        <f>STEP①【データ貼付】!H1670</f>
        <v>0</v>
      </c>
      <c r="M1671" s="2">
        <f>STEP①【データ貼付】!I1670</f>
        <v>0</v>
      </c>
      <c r="N1671" s="2">
        <f>STEP①【データ貼付】!J1670</f>
        <v>0</v>
      </c>
      <c r="O1671" s="2">
        <f>STEP①【データ貼付】!K1670</f>
        <v>0</v>
      </c>
    </row>
    <row r="1672" spans="2:15" x14ac:dyDescent="0.15">
      <c r="B1672" s="2" t="str">
        <f t="shared" si="53"/>
        <v>1</v>
      </c>
      <c r="C1672" s="2" t="str">
        <f>J1672&amp;COUNTIF($J$3:J1672,J1672)</f>
        <v>0925</v>
      </c>
      <c r="D1672" s="51" t="str">
        <f>STEP①【データ貼付】!D1671&amp;STEP①【データ貼付】!E1671</f>
        <v/>
      </c>
      <c r="E1672" s="16">
        <f>STEP①【データ貼付】!G1671+ROW()/1000000</f>
        <v>1.6720000000000001E-3</v>
      </c>
      <c r="F1672" s="2">
        <f t="shared" si="54"/>
        <v>1</v>
      </c>
      <c r="G1672" s="2">
        <f>STEP①【データ貼付】!A1671</f>
        <v>0</v>
      </c>
      <c r="H1672" s="2">
        <f>STEP①【データ貼付】!B1671</f>
        <v>0</v>
      </c>
      <c r="I1672" s="49">
        <f>STEP①【データ貼付】!C1671</f>
        <v>0</v>
      </c>
      <c r="J1672" s="2">
        <f>STEP①【データ貼付】!F1671</f>
        <v>0</v>
      </c>
      <c r="K1672" s="2">
        <f>STEP①【データ貼付】!G1671</f>
        <v>0</v>
      </c>
      <c r="L1672" s="2">
        <f>STEP①【データ貼付】!H1671</f>
        <v>0</v>
      </c>
      <c r="M1672" s="2">
        <f>STEP①【データ貼付】!I1671</f>
        <v>0</v>
      </c>
      <c r="N1672" s="2">
        <f>STEP①【データ貼付】!J1671</f>
        <v>0</v>
      </c>
      <c r="O1672" s="2">
        <f>STEP①【データ貼付】!K1671</f>
        <v>0</v>
      </c>
    </row>
    <row r="1673" spans="2:15" x14ac:dyDescent="0.15">
      <c r="B1673" s="2" t="str">
        <f t="shared" si="53"/>
        <v>1</v>
      </c>
      <c r="C1673" s="2" t="str">
        <f>J1673&amp;COUNTIF($J$3:J1673,J1673)</f>
        <v>0926</v>
      </c>
      <c r="D1673" s="51" t="str">
        <f>STEP①【データ貼付】!D1672&amp;STEP①【データ貼付】!E1672</f>
        <v/>
      </c>
      <c r="E1673" s="16">
        <f>STEP①【データ貼付】!G1672+ROW()/1000000</f>
        <v>1.673E-3</v>
      </c>
      <c r="F1673" s="2">
        <f t="shared" si="54"/>
        <v>1</v>
      </c>
      <c r="G1673" s="2">
        <f>STEP①【データ貼付】!A1672</f>
        <v>0</v>
      </c>
      <c r="H1673" s="2">
        <f>STEP①【データ貼付】!B1672</f>
        <v>0</v>
      </c>
      <c r="I1673" s="49">
        <f>STEP①【データ貼付】!C1672</f>
        <v>0</v>
      </c>
      <c r="J1673" s="2">
        <f>STEP①【データ貼付】!F1672</f>
        <v>0</v>
      </c>
      <c r="K1673" s="2">
        <f>STEP①【データ貼付】!G1672</f>
        <v>0</v>
      </c>
      <c r="L1673" s="2">
        <f>STEP①【データ貼付】!H1672</f>
        <v>0</v>
      </c>
      <c r="M1673" s="2">
        <f>STEP①【データ貼付】!I1672</f>
        <v>0</v>
      </c>
      <c r="N1673" s="2">
        <f>STEP①【データ貼付】!J1672</f>
        <v>0</v>
      </c>
      <c r="O1673" s="2">
        <f>STEP①【データ貼付】!K1672</f>
        <v>0</v>
      </c>
    </row>
    <row r="1674" spans="2:15" x14ac:dyDescent="0.15">
      <c r="B1674" s="2" t="str">
        <f t="shared" si="53"/>
        <v>1</v>
      </c>
      <c r="C1674" s="2" t="str">
        <f>J1674&amp;COUNTIF($J$3:J1674,J1674)</f>
        <v>0927</v>
      </c>
      <c r="D1674" s="51" t="str">
        <f>STEP①【データ貼付】!D1673&amp;STEP①【データ貼付】!E1673</f>
        <v/>
      </c>
      <c r="E1674" s="16">
        <f>STEP①【データ貼付】!G1673+ROW()/1000000</f>
        <v>1.6739999999999999E-3</v>
      </c>
      <c r="F1674" s="2">
        <f t="shared" si="54"/>
        <v>1</v>
      </c>
      <c r="G1674" s="2">
        <f>STEP①【データ貼付】!A1673</f>
        <v>0</v>
      </c>
      <c r="H1674" s="2">
        <f>STEP①【データ貼付】!B1673</f>
        <v>0</v>
      </c>
      <c r="I1674" s="49">
        <f>STEP①【データ貼付】!C1673</f>
        <v>0</v>
      </c>
      <c r="J1674" s="2">
        <f>STEP①【データ貼付】!F1673</f>
        <v>0</v>
      </c>
      <c r="K1674" s="2">
        <f>STEP①【データ貼付】!G1673</f>
        <v>0</v>
      </c>
      <c r="L1674" s="2">
        <f>STEP①【データ貼付】!H1673</f>
        <v>0</v>
      </c>
      <c r="M1674" s="2">
        <f>STEP①【データ貼付】!I1673</f>
        <v>0</v>
      </c>
      <c r="N1674" s="2">
        <f>STEP①【データ貼付】!J1673</f>
        <v>0</v>
      </c>
      <c r="O1674" s="2">
        <f>STEP①【データ貼付】!K1673</f>
        <v>0</v>
      </c>
    </row>
    <row r="1675" spans="2:15" x14ac:dyDescent="0.15">
      <c r="B1675" s="2" t="str">
        <f t="shared" si="53"/>
        <v>1</v>
      </c>
      <c r="C1675" s="2" t="str">
        <f>J1675&amp;COUNTIF($J$3:J1675,J1675)</f>
        <v>0928</v>
      </c>
      <c r="D1675" s="51" t="str">
        <f>STEP①【データ貼付】!D1674&amp;STEP①【データ貼付】!E1674</f>
        <v/>
      </c>
      <c r="E1675" s="16">
        <f>STEP①【データ貼付】!G1674+ROW()/1000000</f>
        <v>1.6750000000000001E-3</v>
      </c>
      <c r="F1675" s="2">
        <f t="shared" si="54"/>
        <v>1</v>
      </c>
      <c r="G1675" s="2">
        <f>STEP①【データ貼付】!A1674</f>
        <v>0</v>
      </c>
      <c r="H1675" s="2">
        <f>STEP①【データ貼付】!B1674</f>
        <v>0</v>
      </c>
      <c r="I1675" s="49">
        <f>STEP①【データ貼付】!C1674</f>
        <v>0</v>
      </c>
      <c r="J1675" s="2">
        <f>STEP①【データ貼付】!F1674</f>
        <v>0</v>
      </c>
      <c r="K1675" s="2">
        <f>STEP①【データ貼付】!G1674</f>
        <v>0</v>
      </c>
      <c r="L1675" s="2">
        <f>STEP①【データ貼付】!H1674</f>
        <v>0</v>
      </c>
      <c r="M1675" s="2">
        <f>STEP①【データ貼付】!I1674</f>
        <v>0</v>
      </c>
      <c r="N1675" s="2">
        <f>STEP①【データ貼付】!J1674</f>
        <v>0</v>
      </c>
      <c r="O1675" s="2">
        <f>STEP①【データ貼付】!K1674</f>
        <v>0</v>
      </c>
    </row>
    <row r="1676" spans="2:15" x14ac:dyDescent="0.15">
      <c r="B1676" s="2" t="str">
        <f t="shared" si="53"/>
        <v>1</v>
      </c>
      <c r="C1676" s="2" t="str">
        <f>J1676&amp;COUNTIF($J$3:J1676,J1676)</f>
        <v>0929</v>
      </c>
      <c r="D1676" s="51" t="str">
        <f>STEP①【データ貼付】!D1675&amp;STEP①【データ貼付】!E1675</f>
        <v/>
      </c>
      <c r="E1676" s="16">
        <f>STEP①【データ貼付】!G1675+ROW()/1000000</f>
        <v>1.676E-3</v>
      </c>
      <c r="F1676" s="2">
        <f t="shared" si="54"/>
        <v>1</v>
      </c>
      <c r="G1676" s="2">
        <f>STEP①【データ貼付】!A1675</f>
        <v>0</v>
      </c>
      <c r="H1676" s="2">
        <f>STEP①【データ貼付】!B1675</f>
        <v>0</v>
      </c>
      <c r="I1676" s="49">
        <f>STEP①【データ貼付】!C1675</f>
        <v>0</v>
      </c>
      <c r="J1676" s="2">
        <f>STEP①【データ貼付】!F1675</f>
        <v>0</v>
      </c>
      <c r="K1676" s="2">
        <f>STEP①【データ貼付】!G1675</f>
        <v>0</v>
      </c>
      <c r="L1676" s="2">
        <f>STEP①【データ貼付】!H1675</f>
        <v>0</v>
      </c>
      <c r="M1676" s="2">
        <f>STEP①【データ貼付】!I1675</f>
        <v>0</v>
      </c>
      <c r="N1676" s="2">
        <f>STEP①【データ貼付】!J1675</f>
        <v>0</v>
      </c>
      <c r="O1676" s="2">
        <f>STEP①【データ貼付】!K1675</f>
        <v>0</v>
      </c>
    </row>
    <row r="1677" spans="2:15" x14ac:dyDescent="0.15">
      <c r="B1677" s="2" t="str">
        <f t="shared" si="53"/>
        <v>1</v>
      </c>
      <c r="C1677" s="2" t="str">
        <f>J1677&amp;COUNTIF($J$3:J1677,J1677)</f>
        <v>0930</v>
      </c>
      <c r="D1677" s="51" t="str">
        <f>STEP①【データ貼付】!D1676&amp;STEP①【データ貼付】!E1676</f>
        <v/>
      </c>
      <c r="E1677" s="16">
        <f>STEP①【データ貼付】!G1676+ROW()/1000000</f>
        <v>1.6770000000000001E-3</v>
      </c>
      <c r="F1677" s="2">
        <f t="shared" si="54"/>
        <v>1</v>
      </c>
      <c r="G1677" s="2">
        <f>STEP①【データ貼付】!A1676</f>
        <v>0</v>
      </c>
      <c r="H1677" s="2">
        <f>STEP①【データ貼付】!B1676</f>
        <v>0</v>
      </c>
      <c r="I1677" s="49">
        <f>STEP①【データ貼付】!C1676</f>
        <v>0</v>
      </c>
      <c r="J1677" s="2">
        <f>STEP①【データ貼付】!F1676</f>
        <v>0</v>
      </c>
      <c r="K1677" s="2">
        <f>STEP①【データ貼付】!G1676</f>
        <v>0</v>
      </c>
      <c r="L1677" s="2">
        <f>STEP①【データ貼付】!H1676</f>
        <v>0</v>
      </c>
      <c r="M1677" s="2">
        <f>STEP①【データ貼付】!I1676</f>
        <v>0</v>
      </c>
      <c r="N1677" s="2">
        <f>STEP①【データ貼付】!J1676</f>
        <v>0</v>
      </c>
      <c r="O1677" s="2">
        <f>STEP①【データ貼付】!K1676</f>
        <v>0</v>
      </c>
    </row>
    <row r="1678" spans="2:15" x14ac:dyDescent="0.15">
      <c r="B1678" s="2" t="str">
        <f t="shared" si="53"/>
        <v>1</v>
      </c>
      <c r="C1678" s="2" t="str">
        <f>J1678&amp;COUNTIF($J$3:J1678,J1678)</f>
        <v>0931</v>
      </c>
      <c r="D1678" s="51" t="str">
        <f>STEP①【データ貼付】!D1677&amp;STEP①【データ貼付】!E1677</f>
        <v/>
      </c>
      <c r="E1678" s="16">
        <f>STEP①【データ貼付】!G1677+ROW()/1000000</f>
        <v>1.678E-3</v>
      </c>
      <c r="F1678" s="2">
        <f t="shared" si="54"/>
        <v>1</v>
      </c>
      <c r="G1678" s="2">
        <f>STEP①【データ貼付】!A1677</f>
        <v>0</v>
      </c>
      <c r="H1678" s="2">
        <f>STEP①【データ貼付】!B1677</f>
        <v>0</v>
      </c>
      <c r="I1678" s="49">
        <f>STEP①【データ貼付】!C1677</f>
        <v>0</v>
      </c>
      <c r="J1678" s="2">
        <f>STEP①【データ貼付】!F1677</f>
        <v>0</v>
      </c>
      <c r="K1678" s="2">
        <f>STEP①【データ貼付】!G1677</f>
        <v>0</v>
      </c>
      <c r="L1678" s="2">
        <f>STEP①【データ貼付】!H1677</f>
        <v>0</v>
      </c>
      <c r="M1678" s="2">
        <f>STEP①【データ貼付】!I1677</f>
        <v>0</v>
      </c>
      <c r="N1678" s="2">
        <f>STEP①【データ貼付】!J1677</f>
        <v>0</v>
      </c>
      <c r="O1678" s="2">
        <f>STEP①【データ貼付】!K1677</f>
        <v>0</v>
      </c>
    </row>
    <row r="1679" spans="2:15" x14ac:dyDescent="0.15">
      <c r="B1679" s="2" t="str">
        <f t="shared" si="53"/>
        <v>1</v>
      </c>
      <c r="C1679" s="2" t="str">
        <f>J1679&amp;COUNTIF($J$3:J1679,J1679)</f>
        <v>0932</v>
      </c>
      <c r="D1679" s="51" t="str">
        <f>STEP①【データ貼付】!D1678&amp;STEP①【データ貼付】!E1678</f>
        <v/>
      </c>
      <c r="E1679" s="16">
        <f>STEP①【データ貼付】!G1678+ROW()/1000000</f>
        <v>1.6789999999999999E-3</v>
      </c>
      <c r="F1679" s="2">
        <f t="shared" si="54"/>
        <v>1</v>
      </c>
      <c r="G1679" s="2">
        <f>STEP①【データ貼付】!A1678</f>
        <v>0</v>
      </c>
      <c r="H1679" s="2">
        <f>STEP①【データ貼付】!B1678</f>
        <v>0</v>
      </c>
      <c r="I1679" s="49">
        <f>STEP①【データ貼付】!C1678</f>
        <v>0</v>
      </c>
      <c r="J1679" s="2">
        <f>STEP①【データ貼付】!F1678</f>
        <v>0</v>
      </c>
      <c r="K1679" s="2">
        <f>STEP①【データ貼付】!G1678</f>
        <v>0</v>
      </c>
      <c r="L1679" s="2">
        <f>STEP①【データ貼付】!H1678</f>
        <v>0</v>
      </c>
      <c r="M1679" s="2">
        <f>STEP①【データ貼付】!I1678</f>
        <v>0</v>
      </c>
      <c r="N1679" s="2">
        <f>STEP①【データ貼付】!J1678</f>
        <v>0</v>
      </c>
      <c r="O1679" s="2">
        <f>STEP①【データ貼付】!K1678</f>
        <v>0</v>
      </c>
    </row>
    <row r="1680" spans="2:15" x14ac:dyDescent="0.15">
      <c r="B1680" s="2" t="str">
        <f t="shared" si="53"/>
        <v>1</v>
      </c>
      <c r="C1680" s="2" t="str">
        <f>J1680&amp;COUNTIF($J$3:J1680,J1680)</f>
        <v>0933</v>
      </c>
      <c r="D1680" s="51" t="str">
        <f>STEP①【データ貼付】!D1679&amp;STEP①【データ貼付】!E1679</f>
        <v/>
      </c>
      <c r="E1680" s="16">
        <f>STEP①【データ貼付】!G1679+ROW()/1000000</f>
        <v>1.6800000000000001E-3</v>
      </c>
      <c r="F1680" s="2">
        <f t="shared" si="54"/>
        <v>1</v>
      </c>
      <c r="G1680" s="2">
        <f>STEP①【データ貼付】!A1679</f>
        <v>0</v>
      </c>
      <c r="H1680" s="2">
        <f>STEP①【データ貼付】!B1679</f>
        <v>0</v>
      </c>
      <c r="I1680" s="49">
        <f>STEP①【データ貼付】!C1679</f>
        <v>0</v>
      </c>
      <c r="J1680" s="2">
        <f>STEP①【データ貼付】!F1679</f>
        <v>0</v>
      </c>
      <c r="K1680" s="2">
        <f>STEP①【データ貼付】!G1679</f>
        <v>0</v>
      </c>
      <c r="L1680" s="2">
        <f>STEP①【データ貼付】!H1679</f>
        <v>0</v>
      </c>
      <c r="M1680" s="2">
        <f>STEP①【データ貼付】!I1679</f>
        <v>0</v>
      </c>
      <c r="N1680" s="2">
        <f>STEP①【データ貼付】!J1679</f>
        <v>0</v>
      </c>
      <c r="O1680" s="2">
        <f>STEP①【データ貼付】!K1679</f>
        <v>0</v>
      </c>
    </row>
    <row r="1681" spans="2:15" x14ac:dyDescent="0.15">
      <c r="B1681" s="2" t="str">
        <f t="shared" si="53"/>
        <v>1</v>
      </c>
      <c r="C1681" s="2" t="str">
        <f>J1681&amp;COUNTIF($J$3:J1681,J1681)</f>
        <v>0934</v>
      </c>
      <c r="D1681" s="51" t="str">
        <f>STEP①【データ貼付】!D1680&amp;STEP①【データ貼付】!E1680</f>
        <v/>
      </c>
      <c r="E1681" s="16">
        <f>STEP①【データ貼付】!G1680+ROW()/1000000</f>
        <v>1.681E-3</v>
      </c>
      <c r="F1681" s="2">
        <f t="shared" si="54"/>
        <v>1</v>
      </c>
      <c r="G1681" s="2">
        <f>STEP①【データ貼付】!A1680</f>
        <v>0</v>
      </c>
      <c r="H1681" s="2">
        <f>STEP①【データ貼付】!B1680</f>
        <v>0</v>
      </c>
      <c r="I1681" s="49">
        <f>STEP①【データ貼付】!C1680</f>
        <v>0</v>
      </c>
      <c r="J1681" s="2">
        <f>STEP①【データ貼付】!F1680</f>
        <v>0</v>
      </c>
      <c r="K1681" s="2">
        <f>STEP①【データ貼付】!G1680</f>
        <v>0</v>
      </c>
      <c r="L1681" s="2">
        <f>STEP①【データ貼付】!H1680</f>
        <v>0</v>
      </c>
      <c r="M1681" s="2">
        <f>STEP①【データ貼付】!I1680</f>
        <v>0</v>
      </c>
      <c r="N1681" s="2">
        <f>STEP①【データ貼付】!J1680</f>
        <v>0</v>
      </c>
      <c r="O1681" s="2">
        <f>STEP①【データ貼付】!K1680</f>
        <v>0</v>
      </c>
    </row>
    <row r="1682" spans="2:15" x14ac:dyDescent="0.15">
      <c r="B1682" s="2" t="str">
        <f t="shared" si="53"/>
        <v>1</v>
      </c>
      <c r="C1682" s="2" t="str">
        <f>J1682&amp;COUNTIF($J$3:J1682,J1682)</f>
        <v>0935</v>
      </c>
      <c r="D1682" s="51" t="str">
        <f>STEP①【データ貼付】!D1681&amp;STEP①【データ貼付】!E1681</f>
        <v/>
      </c>
      <c r="E1682" s="16">
        <f>STEP①【データ貼付】!G1681+ROW()/1000000</f>
        <v>1.6819999999999999E-3</v>
      </c>
      <c r="F1682" s="2">
        <f t="shared" si="54"/>
        <v>1</v>
      </c>
      <c r="G1682" s="2">
        <f>STEP①【データ貼付】!A1681</f>
        <v>0</v>
      </c>
      <c r="H1682" s="2">
        <f>STEP①【データ貼付】!B1681</f>
        <v>0</v>
      </c>
      <c r="I1682" s="49">
        <f>STEP①【データ貼付】!C1681</f>
        <v>0</v>
      </c>
      <c r="J1682" s="2">
        <f>STEP①【データ貼付】!F1681</f>
        <v>0</v>
      </c>
      <c r="K1682" s="2">
        <f>STEP①【データ貼付】!G1681</f>
        <v>0</v>
      </c>
      <c r="L1682" s="2">
        <f>STEP①【データ貼付】!H1681</f>
        <v>0</v>
      </c>
      <c r="M1682" s="2">
        <f>STEP①【データ貼付】!I1681</f>
        <v>0</v>
      </c>
      <c r="N1682" s="2">
        <f>STEP①【データ貼付】!J1681</f>
        <v>0</v>
      </c>
      <c r="O1682" s="2">
        <f>STEP①【データ貼付】!K1681</f>
        <v>0</v>
      </c>
    </row>
    <row r="1683" spans="2:15" x14ac:dyDescent="0.15">
      <c r="B1683" s="2" t="str">
        <f t="shared" si="53"/>
        <v>1</v>
      </c>
      <c r="C1683" s="2" t="str">
        <f>J1683&amp;COUNTIF($J$3:J1683,J1683)</f>
        <v>0936</v>
      </c>
      <c r="D1683" s="51" t="str">
        <f>STEP①【データ貼付】!D1682&amp;STEP①【データ貼付】!E1682</f>
        <v/>
      </c>
      <c r="E1683" s="16">
        <f>STEP①【データ貼付】!G1682+ROW()/1000000</f>
        <v>1.683E-3</v>
      </c>
      <c r="F1683" s="2">
        <f t="shared" si="54"/>
        <v>1</v>
      </c>
      <c r="G1683" s="2">
        <f>STEP①【データ貼付】!A1682</f>
        <v>0</v>
      </c>
      <c r="H1683" s="2">
        <f>STEP①【データ貼付】!B1682</f>
        <v>0</v>
      </c>
      <c r="I1683" s="49">
        <f>STEP①【データ貼付】!C1682</f>
        <v>0</v>
      </c>
      <c r="J1683" s="2">
        <f>STEP①【データ貼付】!F1682</f>
        <v>0</v>
      </c>
      <c r="K1683" s="2">
        <f>STEP①【データ貼付】!G1682</f>
        <v>0</v>
      </c>
      <c r="L1683" s="2">
        <f>STEP①【データ貼付】!H1682</f>
        <v>0</v>
      </c>
      <c r="M1683" s="2">
        <f>STEP①【データ貼付】!I1682</f>
        <v>0</v>
      </c>
      <c r="N1683" s="2">
        <f>STEP①【データ貼付】!J1682</f>
        <v>0</v>
      </c>
      <c r="O1683" s="2">
        <f>STEP①【データ貼付】!K1682</f>
        <v>0</v>
      </c>
    </row>
    <row r="1684" spans="2:15" x14ac:dyDescent="0.15">
      <c r="B1684" s="2" t="str">
        <f t="shared" si="53"/>
        <v>1</v>
      </c>
      <c r="C1684" s="2" t="str">
        <f>J1684&amp;COUNTIF($J$3:J1684,J1684)</f>
        <v>0937</v>
      </c>
      <c r="D1684" s="51" t="str">
        <f>STEP①【データ貼付】!D1683&amp;STEP①【データ貼付】!E1683</f>
        <v/>
      </c>
      <c r="E1684" s="16">
        <f>STEP①【データ貼付】!G1683+ROW()/1000000</f>
        <v>1.684E-3</v>
      </c>
      <c r="F1684" s="2">
        <f t="shared" si="54"/>
        <v>1</v>
      </c>
      <c r="G1684" s="2">
        <f>STEP①【データ貼付】!A1683</f>
        <v>0</v>
      </c>
      <c r="H1684" s="2">
        <f>STEP①【データ貼付】!B1683</f>
        <v>0</v>
      </c>
      <c r="I1684" s="49">
        <f>STEP①【データ貼付】!C1683</f>
        <v>0</v>
      </c>
      <c r="J1684" s="2">
        <f>STEP①【データ貼付】!F1683</f>
        <v>0</v>
      </c>
      <c r="K1684" s="2">
        <f>STEP①【データ貼付】!G1683</f>
        <v>0</v>
      </c>
      <c r="L1684" s="2">
        <f>STEP①【データ貼付】!H1683</f>
        <v>0</v>
      </c>
      <c r="M1684" s="2">
        <f>STEP①【データ貼付】!I1683</f>
        <v>0</v>
      </c>
      <c r="N1684" s="2">
        <f>STEP①【データ貼付】!J1683</f>
        <v>0</v>
      </c>
      <c r="O1684" s="2">
        <f>STEP①【データ貼付】!K1683</f>
        <v>0</v>
      </c>
    </row>
    <row r="1685" spans="2:15" x14ac:dyDescent="0.15">
      <c r="B1685" s="2" t="str">
        <f t="shared" si="53"/>
        <v>1</v>
      </c>
      <c r="C1685" s="2" t="str">
        <f>J1685&amp;COUNTIF($J$3:J1685,J1685)</f>
        <v>0938</v>
      </c>
      <c r="D1685" s="51" t="str">
        <f>STEP①【データ貼付】!D1684&amp;STEP①【データ貼付】!E1684</f>
        <v/>
      </c>
      <c r="E1685" s="16">
        <f>STEP①【データ貼付】!G1684+ROW()/1000000</f>
        <v>1.6850000000000001E-3</v>
      </c>
      <c r="F1685" s="2">
        <f t="shared" si="54"/>
        <v>1</v>
      </c>
      <c r="G1685" s="2">
        <f>STEP①【データ貼付】!A1684</f>
        <v>0</v>
      </c>
      <c r="H1685" s="2">
        <f>STEP①【データ貼付】!B1684</f>
        <v>0</v>
      </c>
      <c r="I1685" s="49">
        <f>STEP①【データ貼付】!C1684</f>
        <v>0</v>
      </c>
      <c r="J1685" s="2">
        <f>STEP①【データ貼付】!F1684</f>
        <v>0</v>
      </c>
      <c r="K1685" s="2">
        <f>STEP①【データ貼付】!G1684</f>
        <v>0</v>
      </c>
      <c r="L1685" s="2">
        <f>STEP①【データ貼付】!H1684</f>
        <v>0</v>
      </c>
      <c r="M1685" s="2">
        <f>STEP①【データ貼付】!I1684</f>
        <v>0</v>
      </c>
      <c r="N1685" s="2">
        <f>STEP①【データ貼付】!J1684</f>
        <v>0</v>
      </c>
      <c r="O1685" s="2">
        <f>STEP①【データ貼付】!K1684</f>
        <v>0</v>
      </c>
    </row>
    <row r="1686" spans="2:15" x14ac:dyDescent="0.15">
      <c r="B1686" s="2" t="str">
        <f t="shared" si="53"/>
        <v>1</v>
      </c>
      <c r="C1686" s="2" t="str">
        <f>J1686&amp;COUNTIF($J$3:J1686,J1686)</f>
        <v>0939</v>
      </c>
      <c r="D1686" s="51" t="str">
        <f>STEP①【データ貼付】!D1685&amp;STEP①【データ貼付】!E1685</f>
        <v/>
      </c>
      <c r="E1686" s="16">
        <f>STEP①【データ貼付】!G1685+ROW()/1000000</f>
        <v>1.686E-3</v>
      </c>
      <c r="F1686" s="2">
        <f t="shared" si="54"/>
        <v>1</v>
      </c>
      <c r="G1686" s="2">
        <f>STEP①【データ貼付】!A1685</f>
        <v>0</v>
      </c>
      <c r="H1686" s="2">
        <f>STEP①【データ貼付】!B1685</f>
        <v>0</v>
      </c>
      <c r="I1686" s="49">
        <f>STEP①【データ貼付】!C1685</f>
        <v>0</v>
      </c>
      <c r="J1686" s="2">
        <f>STEP①【データ貼付】!F1685</f>
        <v>0</v>
      </c>
      <c r="K1686" s="2">
        <f>STEP①【データ貼付】!G1685</f>
        <v>0</v>
      </c>
      <c r="L1686" s="2">
        <f>STEP①【データ貼付】!H1685</f>
        <v>0</v>
      </c>
      <c r="M1686" s="2">
        <f>STEP①【データ貼付】!I1685</f>
        <v>0</v>
      </c>
      <c r="N1686" s="2">
        <f>STEP①【データ貼付】!J1685</f>
        <v>0</v>
      </c>
      <c r="O1686" s="2">
        <f>STEP①【データ貼付】!K1685</f>
        <v>0</v>
      </c>
    </row>
    <row r="1687" spans="2:15" x14ac:dyDescent="0.15">
      <c r="B1687" s="2" t="str">
        <f t="shared" si="53"/>
        <v>1</v>
      </c>
      <c r="C1687" s="2" t="str">
        <f>J1687&amp;COUNTIF($J$3:J1687,J1687)</f>
        <v>0940</v>
      </c>
      <c r="D1687" s="51" t="str">
        <f>STEP①【データ貼付】!D1686&amp;STEP①【データ貼付】!E1686</f>
        <v/>
      </c>
      <c r="E1687" s="16">
        <f>STEP①【データ貼付】!G1686+ROW()/1000000</f>
        <v>1.6869999999999999E-3</v>
      </c>
      <c r="F1687" s="2">
        <f t="shared" si="54"/>
        <v>1</v>
      </c>
      <c r="G1687" s="2">
        <f>STEP①【データ貼付】!A1686</f>
        <v>0</v>
      </c>
      <c r="H1687" s="2">
        <f>STEP①【データ貼付】!B1686</f>
        <v>0</v>
      </c>
      <c r="I1687" s="49">
        <f>STEP①【データ貼付】!C1686</f>
        <v>0</v>
      </c>
      <c r="J1687" s="2">
        <f>STEP①【データ貼付】!F1686</f>
        <v>0</v>
      </c>
      <c r="K1687" s="2">
        <f>STEP①【データ貼付】!G1686</f>
        <v>0</v>
      </c>
      <c r="L1687" s="2">
        <f>STEP①【データ貼付】!H1686</f>
        <v>0</v>
      </c>
      <c r="M1687" s="2">
        <f>STEP①【データ貼付】!I1686</f>
        <v>0</v>
      </c>
      <c r="N1687" s="2">
        <f>STEP①【データ貼付】!J1686</f>
        <v>0</v>
      </c>
      <c r="O1687" s="2">
        <f>STEP①【データ貼付】!K1686</f>
        <v>0</v>
      </c>
    </row>
    <row r="1688" spans="2:15" x14ac:dyDescent="0.15">
      <c r="B1688" s="2" t="str">
        <f t="shared" si="53"/>
        <v>1</v>
      </c>
      <c r="C1688" s="2" t="str">
        <f>J1688&amp;COUNTIF($J$3:J1688,J1688)</f>
        <v>0941</v>
      </c>
      <c r="D1688" s="51" t="str">
        <f>STEP①【データ貼付】!D1687&amp;STEP①【データ貼付】!E1687</f>
        <v/>
      </c>
      <c r="E1688" s="16">
        <f>STEP①【データ貼付】!G1687+ROW()/1000000</f>
        <v>1.688E-3</v>
      </c>
      <c r="F1688" s="2">
        <f t="shared" si="54"/>
        <v>1</v>
      </c>
      <c r="G1688" s="2">
        <f>STEP①【データ貼付】!A1687</f>
        <v>0</v>
      </c>
      <c r="H1688" s="2">
        <f>STEP①【データ貼付】!B1687</f>
        <v>0</v>
      </c>
      <c r="I1688" s="49">
        <f>STEP①【データ貼付】!C1687</f>
        <v>0</v>
      </c>
      <c r="J1688" s="2">
        <f>STEP①【データ貼付】!F1687</f>
        <v>0</v>
      </c>
      <c r="K1688" s="2">
        <f>STEP①【データ貼付】!G1687</f>
        <v>0</v>
      </c>
      <c r="L1688" s="2">
        <f>STEP①【データ貼付】!H1687</f>
        <v>0</v>
      </c>
      <c r="M1688" s="2">
        <f>STEP①【データ貼付】!I1687</f>
        <v>0</v>
      </c>
      <c r="N1688" s="2">
        <f>STEP①【データ貼付】!J1687</f>
        <v>0</v>
      </c>
      <c r="O1688" s="2">
        <f>STEP①【データ貼付】!K1687</f>
        <v>0</v>
      </c>
    </row>
    <row r="1689" spans="2:15" x14ac:dyDescent="0.15">
      <c r="B1689" s="2" t="str">
        <f t="shared" si="53"/>
        <v>1</v>
      </c>
      <c r="C1689" s="2" t="str">
        <f>J1689&amp;COUNTIF($J$3:J1689,J1689)</f>
        <v>0942</v>
      </c>
      <c r="D1689" s="51" t="str">
        <f>STEP①【データ貼付】!D1688&amp;STEP①【データ貼付】!E1688</f>
        <v/>
      </c>
      <c r="E1689" s="16">
        <f>STEP①【データ貼付】!G1688+ROW()/1000000</f>
        <v>1.689E-3</v>
      </c>
      <c r="F1689" s="2">
        <f t="shared" si="54"/>
        <v>1</v>
      </c>
      <c r="G1689" s="2">
        <f>STEP①【データ貼付】!A1688</f>
        <v>0</v>
      </c>
      <c r="H1689" s="2">
        <f>STEP①【データ貼付】!B1688</f>
        <v>0</v>
      </c>
      <c r="I1689" s="49">
        <f>STEP①【データ貼付】!C1688</f>
        <v>0</v>
      </c>
      <c r="J1689" s="2">
        <f>STEP①【データ貼付】!F1688</f>
        <v>0</v>
      </c>
      <c r="K1689" s="2">
        <f>STEP①【データ貼付】!G1688</f>
        <v>0</v>
      </c>
      <c r="L1689" s="2">
        <f>STEP①【データ貼付】!H1688</f>
        <v>0</v>
      </c>
      <c r="M1689" s="2">
        <f>STEP①【データ貼付】!I1688</f>
        <v>0</v>
      </c>
      <c r="N1689" s="2">
        <f>STEP①【データ貼付】!J1688</f>
        <v>0</v>
      </c>
      <c r="O1689" s="2">
        <f>STEP①【データ貼付】!K1688</f>
        <v>0</v>
      </c>
    </row>
    <row r="1690" spans="2:15" x14ac:dyDescent="0.15">
      <c r="B1690" s="2" t="str">
        <f t="shared" si="53"/>
        <v>1</v>
      </c>
      <c r="C1690" s="2" t="str">
        <f>J1690&amp;COUNTIF($J$3:J1690,J1690)</f>
        <v>0943</v>
      </c>
      <c r="D1690" s="51" t="str">
        <f>STEP①【データ貼付】!D1689&amp;STEP①【データ貼付】!E1689</f>
        <v/>
      </c>
      <c r="E1690" s="16">
        <f>STEP①【データ貼付】!G1689+ROW()/1000000</f>
        <v>1.6900000000000001E-3</v>
      </c>
      <c r="F1690" s="2">
        <f t="shared" si="54"/>
        <v>1</v>
      </c>
      <c r="G1690" s="2">
        <f>STEP①【データ貼付】!A1689</f>
        <v>0</v>
      </c>
      <c r="H1690" s="2">
        <f>STEP①【データ貼付】!B1689</f>
        <v>0</v>
      </c>
      <c r="I1690" s="49">
        <f>STEP①【データ貼付】!C1689</f>
        <v>0</v>
      </c>
      <c r="J1690" s="2">
        <f>STEP①【データ貼付】!F1689</f>
        <v>0</v>
      </c>
      <c r="K1690" s="2">
        <f>STEP①【データ貼付】!G1689</f>
        <v>0</v>
      </c>
      <c r="L1690" s="2">
        <f>STEP①【データ貼付】!H1689</f>
        <v>0</v>
      </c>
      <c r="M1690" s="2">
        <f>STEP①【データ貼付】!I1689</f>
        <v>0</v>
      </c>
      <c r="N1690" s="2">
        <f>STEP①【データ貼付】!J1689</f>
        <v>0</v>
      </c>
      <c r="O1690" s="2">
        <f>STEP①【データ貼付】!K1689</f>
        <v>0</v>
      </c>
    </row>
    <row r="1691" spans="2:15" x14ac:dyDescent="0.15">
      <c r="B1691" s="2" t="str">
        <f t="shared" si="53"/>
        <v>1</v>
      </c>
      <c r="C1691" s="2" t="str">
        <f>J1691&amp;COUNTIF($J$3:J1691,J1691)</f>
        <v>0944</v>
      </c>
      <c r="D1691" s="51" t="str">
        <f>STEP①【データ貼付】!D1690&amp;STEP①【データ貼付】!E1690</f>
        <v/>
      </c>
      <c r="E1691" s="16">
        <f>STEP①【データ貼付】!G1690+ROW()/1000000</f>
        <v>1.691E-3</v>
      </c>
      <c r="F1691" s="2">
        <f t="shared" si="54"/>
        <v>1</v>
      </c>
      <c r="G1691" s="2">
        <f>STEP①【データ貼付】!A1690</f>
        <v>0</v>
      </c>
      <c r="H1691" s="2">
        <f>STEP①【データ貼付】!B1690</f>
        <v>0</v>
      </c>
      <c r="I1691" s="49">
        <f>STEP①【データ貼付】!C1690</f>
        <v>0</v>
      </c>
      <c r="J1691" s="2">
        <f>STEP①【データ貼付】!F1690</f>
        <v>0</v>
      </c>
      <c r="K1691" s="2">
        <f>STEP①【データ貼付】!G1690</f>
        <v>0</v>
      </c>
      <c r="L1691" s="2">
        <f>STEP①【データ貼付】!H1690</f>
        <v>0</v>
      </c>
      <c r="M1691" s="2">
        <f>STEP①【データ貼付】!I1690</f>
        <v>0</v>
      </c>
      <c r="N1691" s="2">
        <f>STEP①【データ貼付】!J1690</f>
        <v>0</v>
      </c>
      <c r="O1691" s="2">
        <f>STEP①【データ貼付】!K1690</f>
        <v>0</v>
      </c>
    </row>
    <row r="1692" spans="2:15" x14ac:dyDescent="0.15">
      <c r="B1692" s="2" t="str">
        <f t="shared" si="53"/>
        <v>1</v>
      </c>
      <c r="C1692" s="2" t="str">
        <f>J1692&amp;COUNTIF($J$3:J1692,J1692)</f>
        <v>0945</v>
      </c>
      <c r="D1692" s="51" t="str">
        <f>STEP①【データ貼付】!D1691&amp;STEP①【データ貼付】!E1691</f>
        <v/>
      </c>
      <c r="E1692" s="16">
        <f>STEP①【データ貼付】!G1691+ROW()/1000000</f>
        <v>1.6919999999999999E-3</v>
      </c>
      <c r="F1692" s="2">
        <f t="shared" si="54"/>
        <v>1</v>
      </c>
      <c r="G1692" s="2">
        <f>STEP①【データ貼付】!A1691</f>
        <v>0</v>
      </c>
      <c r="H1692" s="2">
        <f>STEP①【データ貼付】!B1691</f>
        <v>0</v>
      </c>
      <c r="I1692" s="49">
        <f>STEP①【データ貼付】!C1691</f>
        <v>0</v>
      </c>
      <c r="J1692" s="2">
        <f>STEP①【データ貼付】!F1691</f>
        <v>0</v>
      </c>
      <c r="K1692" s="2">
        <f>STEP①【データ貼付】!G1691</f>
        <v>0</v>
      </c>
      <c r="L1692" s="2">
        <f>STEP①【データ貼付】!H1691</f>
        <v>0</v>
      </c>
      <c r="M1692" s="2">
        <f>STEP①【データ貼付】!I1691</f>
        <v>0</v>
      </c>
      <c r="N1692" s="2">
        <f>STEP①【データ貼付】!J1691</f>
        <v>0</v>
      </c>
      <c r="O1692" s="2">
        <f>STEP①【データ貼付】!K1691</f>
        <v>0</v>
      </c>
    </row>
    <row r="1693" spans="2:15" x14ac:dyDescent="0.15">
      <c r="B1693" s="2" t="str">
        <f t="shared" si="53"/>
        <v>1</v>
      </c>
      <c r="C1693" s="2" t="str">
        <f>J1693&amp;COUNTIF($J$3:J1693,J1693)</f>
        <v>0946</v>
      </c>
      <c r="D1693" s="51" t="str">
        <f>STEP①【データ貼付】!D1692&amp;STEP①【データ貼付】!E1692</f>
        <v/>
      </c>
      <c r="E1693" s="16">
        <f>STEP①【データ貼付】!G1692+ROW()/1000000</f>
        <v>1.6930000000000001E-3</v>
      </c>
      <c r="F1693" s="2">
        <f t="shared" si="54"/>
        <v>1</v>
      </c>
      <c r="G1693" s="2">
        <f>STEP①【データ貼付】!A1692</f>
        <v>0</v>
      </c>
      <c r="H1693" s="2">
        <f>STEP①【データ貼付】!B1692</f>
        <v>0</v>
      </c>
      <c r="I1693" s="49">
        <f>STEP①【データ貼付】!C1692</f>
        <v>0</v>
      </c>
      <c r="J1693" s="2">
        <f>STEP①【データ貼付】!F1692</f>
        <v>0</v>
      </c>
      <c r="K1693" s="2">
        <f>STEP①【データ貼付】!G1692</f>
        <v>0</v>
      </c>
      <c r="L1693" s="2">
        <f>STEP①【データ貼付】!H1692</f>
        <v>0</v>
      </c>
      <c r="M1693" s="2">
        <f>STEP①【データ貼付】!I1692</f>
        <v>0</v>
      </c>
      <c r="N1693" s="2">
        <f>STEP①【データ貼付】!J1692</f>
        <v>0</v>
      </c>
      <c r="O1693" s="2">
        <f>STEP①【データ貼付】!K1692</f>
        <v>0</v>
      </c>
    </row>
    <row r="1694" spans="2:15" x14ac:dyDescent="0.15">
      <c r="B1694" s="2" t="str">
        <f t="shared" si="53"/>
        <v>1</v>
      </c>
      <c r="C1694" s="2" t="str">
        <f>J1694&amp;COUNTIF($J$3:J1694,J1694)</f>
        <v>0947</v>
      </c>
      <c r="D1694" s="51" t="str">
        <f>STEP①【データ貼付】!D1693&amp;STEP①【データ貼付】!E1693</f>
        <v/>
      </c>
      <c r="E1694" s="16">
        <f>STEP①【データ貼付】!G1693+ROW()/1000000</f>
        <v>1.694E-3</v>
      </c>
      <c r="F1694" s="2">
        <f t="shared" si="54"/>
        <v>1</v>
      </c>
      <c r="G1694" s="2">
        <f>STEP①【データ貼付】!A1693</f>
        <v>0</v>
      </c>
      <c r="H1694" s="2">
        <f>STEP①【データ貼付】!B1693</f>
        <v>0</v>
      </c>
      <c r="I1694" s="49">
        <f>STEP①【データ貼付】!C1693</f>
        <v>0</v>
      </c>
      <c r="J1694" s="2">
        <f>STEP①【データ貼付】!F1693</f>
        <v>0</v>
      </c>
      <c r="K1694" s="2">
        <f>STEP①【データ貼付】!G1693</f>
        <v>0</v>
      </c>
      <c r="L1694" s="2">
        <f>STEP①【データ貼付】!H1693</f>
        <v>0</v>
      </c>
      <c r="M1694" s="2">
        <f>STEP①【データ貼付】!I1693</f>
        <v>0</v>
      </c>
      <c r="N1694" s="2">
        <f>STEP①【データ貼付】!J1693</f>
        <v>0</v>
      </c>
      <c r="O1694" s="2">
        <f>STEP①【データ貼付】!K1693</f>
        <v>0</v>
      </c>
    </row>
    <row r="1695" spans="2:15" x14ac:dyDescent="0.15">
      <c r="B1695" s="2" t="str">
        <f t="shared" si="53"/>
        <v>1</v>
      </c>
      <c r="C1695" s="2" t="str">
        <f>J1695&amp;COUNTIF($J$3:J1695,J1695)</f>
        <v>0948</v>
      </c>
      <c r="D1695" s="51" t="str">
        <f>STEP①【データ貼付】!D1694&amp;STEP①【データ貼付】!E1694</f>
        <v/>
      </c>
      <c r="E1695" s="16">
        <f>STEP①【データ貼付】!G1694+ROW()/1000000</f>
        <v>1.6949999999999999E-3</v>
      </c>
      <c r="F1695" s="2">
        <f t="shared" si="54"/>
        <v>1</v>
      </c>
      <c r="G1695" s="2">
        <f>STEP①【データ貼付】!A1694</f>
        <v>0</v>
      </c>
      <c r="H1695" s="2">
        <f>STEP①【データ貼付】!B1694</f>
        <v>0</v>
      </c>
      <c r="I1695" s="49">
        <f>STEP①【データ貼付】!C1694</f>
        <v>0</v>
      </c>
      <c r="J1695" s="2">
        <f>STEP①【データ貼付】!F1694</f>
        <v>0</v>
      </c>
      <c r="K1695" s="2">
        <f>STEP①【データ貼付】!G1694</f>
        <v>0</v>
      </c>
      <c r="L1695" s="2">
        <f>STEP①【データ貼付】!H1694</f>
        <v>0</v>
      </c>
      <c r="M1695" s="2">
        <f>STEP①【データ貼付】!I1694</f>
        <v>0</v>
      </c>
      <c r="N1695" s="2">
        <f>STEP①【データ貼付】!J1694</f>
        <v>0</v>
      </c>
      <c r="O1695" s="2">
        <f>STEP①【データ貼付】!K1694</f>
        <v>0</v>
      </c>
    </row>
    <row r="1696" spans="2:15" x14ac:dyDescent="0.15">
      <c r="B1696" s="2" t="str">
        <f t="shared" si="53"/>
        <v>1</v>
      </c>
      <c r="C1696" s="2" t="str">
        <f>J1696&amp;COUNTIF($J$3:J1696,J1696)</f>
        <v>0949</v>
      </c>
      <c r="D1696" s="51" t="str">
        <f>STEP①【データ貼付】!D1695&amp;STEP①【データ貼付】!E1695</f>
        <v/>
      </c>
      <c r="E1696" s="16">
        <f>STEP①【データ貼付】!G1695+ROW()/1000000</f>
        <v>1.696E-3</v>
      </c>
      <c r="F1696" s="2">
        <f t="shared" si="54"/>
        <v>1</v>
      </c>
      <c r="G1696" s="2">
        <f>STEP①【データ貼付】!A1695</f>
        <v>0</v>
      </c>
      <c r="H1696" s="2">
        <f>STEP①【データ貼付】!B1695</f>
        <v>0</v>
      </c>
      <c r="I1696" s="49">
        <f>STEP①【データ貼付】!C1695</f>
        <v>0</v>
      </c>
      <c r="J1696" s="2">
        <f>STEP①【データ貼付】!F1695</f>
        <v>0</v>
      </c>
      <c r="K1696" s="2">
        <f>STEP①【データ貼付】!G1695</f>
        <v>0</v>
      </c>
      <c r="L1696" s="2">
        <f>STEP①【データ貼付】!H1695</f>
        <v>0</v>
      </c>
      <c r="M1696" s="2">
        <f>STEP①【データ貼付】!I1695</f>
        <v>0</v>
      </c>
      <c r="N1696" s="2">
        <f>STEP①【データ貼付】!J1695</f>
        <v>0</v>
      </c>
      <c r="O1696" s="2">
        <f>STEP①【データ貼付】!K1695</f>
        <v>0</v>
      </c>
    </row>
    <row r="1697" spans="2:15" x14ac:dyDescent="0.15">
      <c r="B1697" s="2" t="str">
        <f t="shared" si="53"/>
        <v>1</v>
      </c>
      <c r="C1697" s="2" t="str">
        <f>J1697&amp;COUNTIF($J$3:J1697,J1697)</f>
        <v>0950</v>
      </c>
      <c r="D1697" s="51" t="str">
        <f>STEP①【データ貼付】!D1696&amp;STEP①【データ貼付】!E1696</f>
        <v/>
      </c>
      <c r="E1697" s="16">
        <f>STEP①【データ貼付】!G1696+ROW()/1000000</f>
        <v>1.6969999999999999E-3</v>
      </c>
      <c r="F1697" s="2">
        <f t="shared" si="54"/>
        <v>1</v>
      </c>
      <c r="G1697" s="2">
        <f>STEP①【データ貼付】!A1696</f>
        <v>0</v>
      </c>
      <c r="H1697" s="2">
        <f>STEP①【データ貼付】!B1696</f>
        <v>0</v>
      </c>
      <c r="I1697" s="49">
        <f>STEP①【データ貼付】!C1696</f>
        <v>0</v>
      </c>
      <c r="J1697" s="2">
        <f>STEP①【データ貼付】!F1696</f>
        <v>0</v>
      </c>
      <c r="K1697" s="2">
        <f>STEP①【データ貼付】!G1696</f>
        <v>0</v>
      </c>
      <c r="L1697" s="2">
        <f>STEP①【データ貼付】!H1696</f>
        <v>0</v>
      </c>
      <c r="M1697" s="2">
        <f>STEP①【データ貼付】!I1696</f>
        <v>0</v>
      </c>
      <c r="N1697" s="2">
        <f>STEP①【データ貼付】!J1696</f>
        <v>0</v>
      </c>
      <c r="O1697" s="2">
        <f>STEP①【データ貼付】!K1696</f>
        <v>0</v>
      </c>
    </row>
    <row r="1698" spans="2:15" x14ac:dyDescent="0.15">
      <c r="B1698" s="2" t="str">
        <f t="shared" si="53"/>
        <v>1</v>
      </c>
      <c r="C1698" s="2" t="str">
        <f>J1698&amp;COUNTIF($J$3:J1698,J1698)</f>
        <v>0951</v>
      </c>
      <c r="D1698" s="51" t="str">
        <f>STEP①【データ貼付】!D1697&amp;STEP①【データ貼付】!E1697</f>
        <v/>
      </c>
      <c r="E1698" s="16">
        <f>STEP①【データ貼付】!G1697+ROW()/1000000</f>
        <v>1.6980000000000001E-3</v>
      </c>
      <c r="F1698" s="2">
        <f t="shared" si="54"/>
        <v>1</v>
      </c>
      <c r="G1698" s="2">
        <f>STEP①【データ貼付】!A1697</f>
        <v>0</v>
      </c>
      <c r="H1698" s="2">
        <f>STEP①【データ貼付】!B1697</f>
        <v>0</v>
      </c>
      <c r="I1698" s="49">
        <f>STEP①【データ貼付】!C1697</f>
        <v>0</v>
      </c>
      <c r="J1698" s="2">
        <f>STEP①【データ貼付】!F1697</f>
        <v>0</v>
      </c>
      <c r="K1698" s="2">
        <f>STEP①【データ貼付】!G1697</f>
        <v>0</v>
      </c>
      <c r="L1698" s="2">
        <f>STEP①【データ貼付】!H1697</f>
        <v>0</v>
      </c>
      <c r="M1698" s="2">
        <f>STEP①【データ貼付】!I1697</f>
        <v>0</v>
      </c>
      <c r="N1698" s="2">
        <f>STEP①【データ貼付】!J1697</f>
        <v>0</v>
      </c>
      <c r="O1698" s="2">
        <f>STEP①【データ貼付】!K1697</f>
        <v>0</v>
      </c>
    </row>
    <row r="1699" spans="2:15" x14ac:dyDescent="0.15">
      <c r="B1699" s="2" t="str">
        <f t="shared" si="53"/>
        <v>1</v>
      </c>
      <c r="C1699" s="2" t="str">
        <f>J1699&amp;COUNTIF($J$3:J1699,J1699)</f>
        <v>0952</v>
      </c>
      <c r="D1699" s="51" t="str">
        <f>STEP①【データ貼付】!D1698&amp;STEP①【データ貼付】!E1698</f>
        <v/>
      </c>
      <c r="E1699" s="16">
        <f>STEP①【データ貼付】!G1698+ROW()/1000000</f>
        <v>1.699E-3</v>
      </c>
      <c r="F1699" s="2">
        <f t="shared" si="54"/>
        <v>1</v>
      </c>
      <c r="G1699" s="2">
        <f>STEP①【データ貼付】!A1698</f>
        <v>0</v>
      </c>
      <c r="H1699" s="2">
        <f>STEP①【データ貼付】!B1698</f>
        <v>0</v>
      </c>
      <c r="I1699" s="49">
        <f>STEP①【データ貼付】!C1698</f>
        <v>0</v>
      </c>
      <c r="J1699" s="2">
        <f>STEP①【データ貼付】!F1698</f>
        <v>0</v>
      </c>
      <c r="K1699" s="2">
        <f>STEP①【データ貼付】!G1698</f>
        <v>0</v>
      </c>
      <c r="L1699" s="2">
        <f>STEP①【データ貼付】!H1698</f>
        <v>0</v>
      </c>
      <c r="M1699" s="2">
        <f>STEP①【データ貼付】!I1698</f>
        <v>0</v>
      </c>
      <c r="N1699" s="2">
        <f>STEP①【データ貼付】!J1698</f>
        <v>0</v>
      </c>
      <c r="O1699" s="2">
        <f>STEP①【データ貼付】!K1698</f>
        <v>0</v>
      </c>
    </row>
    <row r="1700" spans="2:15" x14ac:dyDescent="0.15">
      <c r="B1700" s="2" t="str">
        <f t="shared" si="53"/>
        <v>1</v>
      </c>
      <c r="C1700" s="2" t="str">
        <f>J1700&amp;COUNTIF($J$3:J1700,J1700)</f>
        <v>0953</v>
      </c>
      <c r="D1700" s="51" t="str">
        <f>STEP①【データ貼付】!D1699&amp;STEP①【データ貼付】!E1699</f>
        <v/>
      </c>
      <c r="E1700" s="16">
        <f>STEP①【データ貼付】!G1699+ROW()/1000000</f>
        <v>1.6999999999999999E-3</v>
      </c>
      <c r="F1700" s="2">
        <f t="shared" si="54"/>
        <v>1</v>
      </c>
      <c r="G1700" s="2">
        <f>STEP①【データ貼付】!A1699</f>
        <v>0</v>
      </c>
      <c r="H1700" s="2">
        <f>STEP①【データ貼付】!B1699</f>
        <v>0</v>
      </c>
      <c r="I1700" s="49">
        <f>STEP①【データ貼付】!C1699</f>
        <v>0</v>
      </c>
      <c r="J1700" s="2">
        <f>STEP①【データ貼付】!F1699</f>
        <v>0</v>
      </c>
      <c r="K1700" s="2">
        <f>STEP①【データ貼付】!G1699</f>
        <v>0</v>
      </c>
      <c r="L1700" s="2">
        <f>STEP①【データ貼付】!H1699</f>
        <v>0</v>
      </c>
      <c r="M1700" s="2">
        <f>STEP①【データ貼付】!I1699</f>
        <v>0</v>
      </c>
      <c r="N1700" s="2">
        <f>STEP①【データ貼付】!J1699</f>
        <v>0</v>
      </c>
      <c r="O1700" s="2">
        <f>STEP①【データ貼付】!K1699</f>
        <v>0</v>
      </c>
    </row>
    <row r="1701" spans="2:15" x14ac:dyDescent="0.15">
      <c r="B1701" s="2" t="str">
        <f t="shared" si="53"/>
        <v>1</v>
      </c>
      <c r="C1701" s="2" t="str">
        <f>J1701&amp;COUNTIF($J$3:J1701,J1701)</f>
        <v>0954</v>
      </c>
      <c r="D1701" s="51" t="str">
        <f>STEP①【データ貼付】!D1700&amp;STEP①【データ貼付】!E1700</f>
        <v/>
      </c>
      <c r="E1701" s="16">
        <f>STEP①【データ貼付】!G1700+ROW()/1000000</f>
        <v>1.701E-3</v>
      </c>
      <c r="F1701" s="2">
        <f t="shared" si="54"/>
        <v>1</v>
      </c>
      <c r="G1701" s="2">
        <f>STEP①【データ貼付】!A1700</f>
        <v>0</v>
      </c>
      <c r="H1701" s="2">
        <f>STEP①【データ貼付】!B1700</f>
        <v>0</v>
      </c>
      <c r="I1701" s="49">
        <f>STEP①【データ貼付】!C1700</f>
        <v>0</v>
      </c>
      <c r="J1701" s="2">
        <f>STEP①【データ貼付】!F1700</f>
        <v>0</v>
      </c>
      <c r="K1701" s="2">
        <f>STEP①【データ貼付】!G1700</f>
        <v>0</v>
      </c>
      <c r="L1701" s="2">
        <f>STEP①【データ貼付】!H1700</f>
        <v>0</v>
      </c>
      <c r="M1701" s="2">
        <f>STEP①【データ貼付】!I1700</f>
        <v>0</v>
      </c>
      <c r="N1701" s="2">
        <f>STEP①【データ貼付】!J1700</f>
        <v>0</v>
      </c>
      <c r="O1701" s="2">
        <f>STEP①【データ貼付】!K1700</f>
        <v>0</v>
      </c>
    </row>
    <row r="1702" spans="2:15" x14ac:dyDescent="0.15">
      <c r="B1702" s="2" t="str">
        <f t="shared" si="53"/>
        <v>1</v>
      </c>
      <c r="C1702" s="2" t="str">
        <f>J1702&amp;COUNTIF($J$3:J1702,J1702)</f>
        <v>0955</v>
      </c>
      <c r="D1702" s="51" t="str">
        <f>STEP①【データ貼付】!D1701&amp;STEP①【データ貼付】!E1701</f>
        <v/>
      </c>
      <c r="E1702" s="16">
        <f>STEP①【データ貼付】!G1701+ROW()/1000000</f>
        <v>1.702E-3</v>
      </c>
      <c r="F1702" s="2">
        <f t="shared" si="54"/>
        <v>1</v>
      </c>
      <c r="G1702" s="2">
        <f>STEP①【データ貼付】!A1701</f>
        <v>0</v>
      </c>
      <c r="H1702" s="2">
        <f>STEP①【データ貼付】!B1701</f>
        <v>0</v>
      </c>
      <c r="I1702" s="49">
        <f>STEP①【データ貼付】!C1701</f>
        <v>0</v>
      </c>
      <c r="J1702" s="2">
        <f>STEP①【データ貼付】!F1701</f>
        <v>0</v>
      </c>
      <c r="K1702" s="2">
        <f>STEP①【データ貼付】!G1701</f>
        <v>0</v>
      </c>
      <c r="L1702" s="2">
        <f>STEP①【データ貼付】!H1701</f>
        <v>0</v>
      </c>
      <c r="M1702" s="2">
        <f>STEP①【データ貼付】!I1701</f>
        <v>0</v>
      </c>
      <c r="N1702" s="2">
        <f>STEP①【データ貼付】!J1701</f>
        <v>0</v>
      </c>
      <c r="O1702" s="2">
        <f>STEP①【データ貼付】!K1701</f>
        <v>0</v>
      </c>
    </row>
    <row r="1703" spans="2:15" x14ac:dyDescent="0.15">
      <c r="B1703" s="2" t="str">
        <f t="shared" si="53"/>
        <v>1</v>
      </c>
      <c r="C1703" s="2" t="str">
        <f>J1703&amp;COUNTIF($J$3:J1703,J1703)</f>
        <v>0956</v>
      </c>
      <c r="D1703" s="51" t="str">
        <f>STEP①【データ貼付】!D1702&amp;STEP①【データ貼付】!E1702</f>
        <v/>
      </c>
      <c r="E1703" s="16">
        <f>STEP①【データ貼付】!G1702+ROW()/1000000</f>
        <v>1.7030000000000001E-3</v>
      </c>
      <c r="F1703" s="2">
        <f t="shared" si="54"/>
        <v>1</v>
      </c>
      <c r="G1703" s="2">
        <f>STEP①【データ貼付】!A1702</f>
        <v>0</v>
      </c>
      <c r="H1703" s="2">
        <f>STEP①【データ貼付】!B1702</f>
        <v>0</v>
      </c>
      <c r="I1703" s="49">
        <f>STEP①【データ貼付】!C1702</f>
        <v>0</v>
      </c>
      <c r="J1703" s="2">
        <f>STEP①【データ貼付】!F1702</f>
        <v>0</v>
      </c>
      <c r="K1703" s="2">
        <f>STEP①【データ貼付】!G1702</f>
        <v>0</v>
      </c>
      <c r="L1703" s="2">
        <f>STEP①【データ貼付】!H1702</f>
        <v>0</v>
      </c>
      <c r="M1703" s="2">
        <f>STEP①【データ貼付】!I1702</f>
        <v>0</v>
      </c>
      <c r="N1703" s="2">
        <f>STEP①【データ貼付】!J1702</f>
        <v>0</v>
      </c>
      <c r="O1703" s="2">
        <f>STEP①【データ貼付】!K1702</f>
        <v>0</v>
      </c>
    </row>
    <row r="1704" spans="2:15" x14ac:dyDescent="0.15">
      <c r="B1704" s="2" t="str">
        <f t="shared" si="53"/>
        <v>1</v>
      </c>
      <c r="C1704" s="2" t="str">
        <f>J1704&amp;COUNTIF($J$3:J1704,J1704)</f>
        <v>0957</v>
      </c>
      <c r="D1704" s="51" t="str">
        <f>STEP①【データ貼付】!D1703&amp;STEP①【データ貼付】!E1703</f>
        <v/>
      </c>
      <c r="E1704" s="16">
        <f>STEP①【データ貼付】!G1703+ROW()/1000000</f>
        <v>1.704E-3</v>
      </c>
      <c r="F1704" s="2">
        <f t="shared" si="54"/>
        <v>1</v>
      </c>
      <c r="G1704" s="2">
        <f>STEP①【データ貼付】!A1703</f>
        <v>0</v>
      </c>
      <c r="H1704" s="2">
        <f>STEP①【データ貼付】!B1703</f>
        <v>0</v>
      </c>
      <c r="I1704" s="49">
        <f>STEP①【データ貼付】!C1703</f>
        <v>0</v>
      </c>
      <c r="J1704" s="2">
        <f>STEP①【データ貼付】!F1703</f>
        <v>0</v>
      </c>
      <c r="K1704" s="2">
        <f>STEP①【データ貼付】!G1703</f>
        <v>0</v>
      </c>
      <c r="L1704" s="2">
        <f>STEP①【データ貼付】!H1703</f>
        <v>0</v>
      </c>
      <c r="M1704" s="2">
        <f>STEP①【データ貼付】!I1703</f>
        <v>0</v>
      </c>
      <c r="N1704" s="2">
        <f>STEP①【データ貼付】!J1703</f>
        <v>0</v>
      </c>
      <c r="O1704" s="2">
        <f>STEP①【データ貼付】!K1703</f>
        <v>0</v>
      </c>
    </row>
    <row r="1705" spans="2:15" x14ac:dyDescent="0.15">
      <c r="B1705" s="2" t="str">
        <f t="shared" si="53"/>
        <v>1</v>
      </c>
      <c r="C1705" s="2" t="str">
        <f>J1705&amp;COUNTIF($J$3:J1705,J1705)</f>
        <v>0958</v>
      </c>
      <c r="D1705" s="51" t="str">
        <f>STEP①【データ貼付】!D1704&amp;STEP①【データ貼付】!E1704</f>
        <v/>
      </c>
      <c r="E1705" s="16">
        <f>STEP①【データ貼付】!G1704+ROW()/1000000</f>
        <v>1.7049999999999999E-3</v>
      </c>
      <c r="F1705" s="2">
        <f t="shared" si="54"/>
        <v>1</v>
      </c>
      <c r="G1705" s="2">
        <f>STEP①【データ貼付】!A1704</f>
        <v>0</v>
      </c>
      <c r="H1705" s="2">
        <f>STEP①【データ貼付】!B1704</f>
        <v>0</v>
      </c>
      <c r="I1705" s="49">
        <f>STEP①【データ貼付】!C1704</f>
        <v>0</v>
      </c>
      <c r="J1705" s="2">
        <f>STEP①【データ貼付】!F1704</f>
        <v>0</v>
      </c>
      <c r="K1705" s="2">
        <f>STEP①【データ貼付】!G1704</f>
        <v>0</v>
      </c>
      <c r="L1705" s="2">
        <f>STEP①【データ貼付】!H1704</f>
        <v>0</v>
      </c>
      <c r="M1705" s="2">
        <f>STEP①【データ貼付】!I1704</f>
        <v>0</v>
      </c>
      <c r="N1705" s="2">
        <f>STEP①【データ貼付】!J1704</f>
        <v>0</v>
      </c>
      <c r="O1705" s="2">
        <f>STEP①【データ貼付】!K1704</f>
        <v>0</v>
      </c>
    </row>
    <row r="1706" spans="2:15" x14ac:dyDescent="0.15">
      <c r="B1706" s="2" t="str">
        <f t="shared" si="53"/>
        <v>1</v>
      </c>
      <c r="C1706" s="2" t="str">
        <f>J1706&amp;COUNTIF($J$3:J1706,J1706)</f>
        <v>0959</v>
      </c>
      <c r="D1706" s="51" t="str">
        <f>STEP①【データ貼付】!D1705&amp;STEP①【データ貼付】!E1705</f>
        <v/>
      </c>
      <c r="E1706" s="16">
        <f>STEP①【データ貼付】!G1705+ROW()/1000000</f>
        <v>1.7060000000000001E-3</v>
      </c>
      <c r="F1706" s="2">
        <f t="shared" si="54"/>
        <v>1</v>
      </c>
      <c r="G1706" s="2">
        <f>STEP①【データ貼付】!A1705</f>
        <v>0</v>
      </c>
      <c r="H1706" s="2">
        <f>STEP①【データ貼付】!B1705</f>
        <v>0</v>
      </c>
      <c r="I1706" s="49">
        <f>STEP①【データ貼付】!C1705</f>
        <v>0</v>
      </c>
      <c r="J1706" s="2">
        <f>STEP①【データ貼付】!F1705</f>
        <v>0</v>
      </c>
      <c r="K1706" s="2">
        <f>STEP①【データ貼付】!G1705</f>
        <v>0</v>
      </c>
      <c r="L1706" s="2">
        <f>STEP①【データ貼付】!H1705</f>
        <v>0</v>
      </c>
      <c r="M1706" s="2">
        <f>STEP①【データ貼付】!I1705</f>
        <v>0</v>
      </c>
      <c r="N1706" s="2">
        <f>STEP①【データ貼付】!J1705</f>
        <v>0</v>
      </c>
      <c r="O1706" s="2">
        <f>STEP①【データ貼付】!K1705</f>
        <v>0</v>
      </c>
    </row>
    <row r="1707" spans="2:15" x14ac:dyDescent="0.15">
      <c r="B1707" s="2" t="str">
        <f t="shared" si="53"/>
        <v>1</v>
      </c>
      <c r="C1707" s="2" t="str">
        <f>J1707&amp;COUNTIF($J$3:J1707,J1707)</f>
        <v>0960</v>
      </c>
      <c r="D1707" s="51" t="str">
        <f>STEP①【データ貼付】!D1706&amp;STEP①【データ貼付】!E1706</f>
        <v/>
      </c>
      <c r="E1707" s="16">
        <f>STEP①【データ貼付】!G1706+ROW()/1000000</f>
        <v>1.707E-3</v>
      </c>
      <c r="F1707" s="2">
        <f t="shared" si="54"/>
        <v>1</v>
      </c>
      <c r="G1707" s="2">
        <f>STEP①【データ貼付】!A1706</f>
        <v>0</v>
      </c>
      <c r="H1707" s="2">
        <f>STEP①【データ貼付】!B1706</f>
        <v>0</v>
      </c>
      <c r="I1707" s="49">
        <f>STEP①【データ貼付】!C1706</f>
        <v>0</v>
      </c>
      <c r="J1707" s="2">
        <f>STEP①【データ貼付】!F1706</f>
        <v>0</v>
      </c>
      <c r="K1707" s="2">
        <f>STEP①【データ貼付】!G1706</f>
        <v>0</v>
      </c>
      <c r="L1707" s="2">
        <f>STEP①【データ貼付】!H1706</f>
        <v>0</v>
      </c>
      <c r="M1707" s="2">
        <f>STEP①【データ貼付】!I1706</f>
        <v>0</v>
      </c>
      <c r="N1707" s="2">
        <f>STEP①【データ貼付】!J1706</f>
        <v>0</v>
      </c>
      <c r="O1707" s="2">
        <f>STEP①【データ貼付】!K1706</f>
        <v>0</v>
      </c>
    </row>
    <row r="1708" spans="2:15" x14ac:dyDescent="0.15">
      <c r="B1708" s="2" t="str">
        <f t="shared" si="53"/>
        <v>1</v>
      </c>
      <c r="C1708" s="2" t="str">
        <f>J1708&amp;COUNTIF($J$3:J1708,J1708)</f>
        <v>0961</v>
      </c>
      <c r="D1708" s="51" t="str">
        <f>STEP①【データ貼付】!D1707&amp;STEP①【データ貼付】!E1707</f>
        <v/>
      </c>
      <c r="E1708" s="16">
        <f>STEP①【データ貼付】!G1707+ROW()/1000000</f>
        <v>1.7080000000000001E-3</v>
      </c>
      <c r="F1708" s="2">
        <f t="shared" si="54"/>
        <v>1</v>
      </c>
      <c r="G1708" s="2">
        <f>STEP①【データ貼付】!A1707</f>
        <v>0</v>
      </c>
      <c r="H1708" s="2">
        <f>STEP①【データ貼付】!B1707</f>
        <v>0</v>
      </c>
      <c r="I1708" s="49">
        <f>STEP①【データ貼付】!C1707</f>
        <v>0</v>
      </c>
      <c r="J1708" s="2">
        <f>STEP①【データ貼付】!F1707</f>
        <v>0</v>
      </c>
      <c r="K1708" s="2">
        <f>STEP①【データ貼付】!G1707</f>
        <v>0</v>
      </c>
      <c r="L1708" s="2">
        <f>STEP①【データ貼付】!H1707</f>
        <v>0</v>
      </c>
      <c r="M1708" s="2">
        <f>STEP①【データ貼付】!I1707</f>
        <v>0</v>
      </c>
      <c r="N1708" s="2">
        <f>STEP①【データ貼付】!J1707</f>
        <v>0</v>
      </c>
      <c r="O1708" s="2">
        <f>STEP①【データ貼付】!K1707</f>
        <v>0</v>
      </c>
    </row>
    <row r="1709" spans="2:15" x14ac:dyDescent="0.15">
      <c r="B1709" s="2" t="str">
        <f t="shared" si="53"/>
        <v>1</v>
      </c>
      <c r="C1709" s="2" t="str">
        <f>J1709&amp;COUNTIF($J$3:J1709,J1709)</f>
        <v>0962</v>
      </c>
      <c r="D1709" s="51" t="str">
        <f>STEP①【データ貼付】!D1708&amp;STEP①【データ貼付】!E1708</f>
        <v/>
      </c>
      <c r="E1709" s="16">
        <f>STEP①【データ貼付】!G1708+ROW()/1000000</f>
        <v>1.709E-3</v>
      </c>
      <c r="F1709" s="2">
        <f t="shared" si="54"/>
        <v>1</v>
      </c>
      <c r="G1709" s="2">
        <f>STEP①【データ貼付】!A1708</f>
        <v>0</v>
      </c>
      <c r="H1709" s="2">
        <f>STEP①【データ貼付】!B1708</f>
        <v>0</v>
      </c>
      <c r="I1709" s="49">
        <f>STEP①【データ貼付】!C1708</f>
        <v>0</v>
      </c>
      <c r="J1709" s="2">
        <f>STEP①【データ貼付】!F1708</f>
        <v>0</v>
      </c>
      <c r="K1709" s="2">
        <f>STEP①【データ貼付】!G1708</f>
        <v>0</v>
      </c>
      <c r="L1709" s="2">
        <f>STEP①【データ貼付】!H1708</f>
        <v>0</v>
      </c>
      <c r="M1709" s="2">
        <f>STEP①【データ貼付】!I1708</f>
        <v>0</v>
      </c>
      <c r="N1709" s="2">
        <f>STEP①【データ貼付】!J1708</f>
        <v>0</v>
      </c>
      <c r="O1709" s="2">
        <f>STEP①【データ貼付】!K1708</f>
        <v>0</v>
      </c>
    </row>
    <row r="1710" spans="2:15" x14ac:dyDescent="0.15">
      <c r="B1710" s="2" t="str">
        <f t="shared" si="53"/>
        <v>1</v>
      </c>
      <c r="C1710" s="2" t="str">
        <f>J1710&amp;COUNTIF($J$3:J1710,J1710)</f>
        <v>0963</v>
      </c>
      <c r="D1710" s="51" t="str">
        <f>STEP①【データ貼付】!D1709&amp;STEP①【データ貼付】!E1709</f>
        <v/>
      </c>
      <c r="E1710" s="16">
        <f>STEP①【データ貼付】!G1709+ROW()/1000000</f>
        <v>1.7099999999999999E-3</v>
      </c>
      <c r="F1710" s="2">
        <f t="shared" si="54"/>
        <v>1</v>
      </c>
      <c r="G1710" s="2">
        <f>STEP①【データ貼付】!A1709</f>
        <v>0</v>
      </c>
      <c r="H1710" s="2">
        <f>STEP①【データ貼付】!B1709</f>
        <v>0</v>
      </c>
      <c r="I1710" s="49">
        <f>STEP①【データ貼付】!C1709</f>
        <v>0</v>
      </c>
      <c r="J1710" s="2">
        <f>STEP①【データ貼付】!F1709</f>
        <v>0</v>
      </c>
      <c r="K1710" s="2">
        <f>STEP①【データ貼付】!G1709</f>
        <v>0</v>
      </c>
      <c r="L1710" s="2">
        <f>STEP①【データ貼付】!H1709</f>
        <v>0</v>
      </c>
      <c r="M1710" s="2">
        <f>STEP①【データ貼付】!I1709</f>
        <v>0</v>
      </c>
      <c r="N1710" s="2">
        <f>STEP①【データ貼付】!J1709</f>
        <v>0</v>
      </c>
      <c r="O1710" s="2">
        <f>STEP①【データ貼付】!K1709</f>
        <v>0</v>
      </c>
    </row>
    <row r="1711" spans="2:15" x14ac:dyDescent="0.15">
      <c r="B1711" s="2" t="str">
        <f t="shared" si="53"/>
        <v>1</v>
      </c>
      <c r="C1711" s="2" t="str">
        <f>J1711&amp;COUNTIF($J$3:J1711,J1711)</f>
        <v>0964</v>
      </c>
      <c r="D1711" s="51" t="str">
        <f>STEP①【データ貼付】!D1710&amp;STEP①【データ貼付】!E1710</f>
        <v/>
      </c>
      <c r="E1711" s="16">
        <f>STEP①【データ貼付】!G1710+ROW()/1000000</f>
        <v>1.7110000000000001E-3</v>
      </c>
      <c r="F1711" s="2">
        <f t="shared" si="54"/>
        <v>1</v>
      </c>
      <c r="G1711" s="2">
        <f>STEP①【データ貼付】!A1710</f>
        <v>0</v>
      </c>
      <c r="H1711" s="2">
        <f>STEP①【データ貼付】!B1710</f>
        <v>0</v>
      </c>
      <c r="I1711" s="49">
        <f>STEP①【データ貼付】!C1710</f>
        <v>0</v>
      </c>
      <c r="J1711" s="2">
        <f>STEP①【データ貼付】!F1710</f>
        <v>0</v>
      </c>
      <c r="K1711" s="2">
        <f>STEP①【データ貼付】!G1710</f>
        <v>0</v>
      </c>
      <c r="L1711" s="2">
        <f>STEP①【データ貼付】!H1710</f>
        <v>0</v>
      </c>
      <c r="M1711" s="2">
        <f>STEP①【データ貼付】!I1710</f>
        <v>0</v>
      </c>
      <c r="N1711" s="2">
        <f>STEP①【データ貼付】!J1710</f>
        <v>0</v>
      </c>
      <c r="O1711" s="2">
        <f>STEP①【データ貼付】!K1710</f>
        <v>0</v>
      </c>
    </row>
    <row r="1712" spans="2:15" x14ac:dyDescent="0.15">
      <c r="B1712" s="2" t="str">
        <f t="shared" si="53"/>
        <v>1</v>
      </c>
      <c r="C1712" s="2" t="str">
        <f>J1712&amp;COUNTIF($J$3:J1712,J1712)</f>
        <v>0965</v>
      </c>
      <c r="D1712" s="51" t="str">
        <f>STEP①【データ貼付】!D1711&amp;STEP①【データ貼付】!E1711</f>
        <v/>
      </c>
      <c r="E1712" s="16">
        <f>STEP①【データ貼付】!G1711+ROW()/1000000</f>
        <v>1.712E-3</v>
      </c>
      <c r="F1712" s="2">
        <f t="shared" si="54"/>
        <v>1</v>
      </c>
      <c r="G1712" s="2">
        <f>STEP①【データ貼付】!A1711</f>
        <v>0</v>
      </c>
      <c r="H1712" s="2">
        <f>STEP①【データ貼付】!B1711</f>
        <v>0</v>
      </c>
      <c r="I1712" s="49">
        <f>STEP①【データ貼付】!C1711</f>
        <v>0</v>
      </c>
      <c r="J1712" s="2">
        <f>STEP①【データ貼付】!F1711</f>
        <v>0</v>
      </c>
      <c r="K1712" s="2">
        <f>STEP①【データ貼付】!G1711</f>
        <v>0</v>
      </c>
      <c r="L1712" s="2">
        <f>STEP①【データ貼付】!H1711</f>
        <v>0</v>
      </c>
      <c r="M1712" s="2">
        <f>STEP①【データ貼付】!I1711</f>
        <v>0</v>
      </c>
      <c r="N1712" s="2">
        <f>STEP①【データ貼付】!J1711</f>
        <v>0</v>
      </c>
      <c r="O1712" s="2">
        <f>STEP①【データ貼付】!K1711</f>
        <v>0</v>
      </c>
    </row>
    <row r="1713" spans="2:15" x14ac:dyDescent="0.15">
      <c r="B1713" s="2" t="str">
        <f t="shared" si="53"/>
        <v>1</v>
      </c>
      <c r="C1713" s="2" t="str">
        <f>J1713&amp;COUNTIF($J$3:J1713,J1713)</f>
        <v>0966</v>
      </c>
      <c r="D1713" s="51" t="str">
        <f>STEP①【データ貼付】!D1712&amp;STEP①【データ貼付】!E1712</f>
        <v/>
      </c>
      <c r="E1713" s="16">
        <f>STEP①【データ貼付】!G1712+ROW()/1000000</f>
        <v>1.7129999999999999E-3</v>
      </c>
      <c r="F1713" s="2">
        <f t="shared" si="54"/>
        <v>1</v>
      </c>
      <c r="G1713" s="2">
        <f>STEP①【データ貼付】!A1712</f>
        <v>0</v>
      </c>
      <c r="H1713" s="2">
        <f>STEP①【データ貼付】!B1712</f>
        <v>0</v>
      </c>
      <c r="I1713" s="49">
        <f>STEP①【データ貼付】!C1712</f>
        <v>0</v>
      </c>
      <c r="J1713" s="2">
        <f>STEP①【データ貼付】!F1712</f>
        <v>0</v>
      </c>
      <c r="K1713" s="2">
        <f>STEP①【データ貼付】!G1712</f>
        <v>0</v>
      </c>
      <c r="L1713" s="2">
        <f>STEP①【データ貼付】!H1712</f>
        <v>0</v>
      </c>
      <c r="M1713" s="2">
        <f>STEP①【データ貼付】!I1712</f>
        <v>0</v>
      </c>
      <c r="N1713" s="2">
        <f>STEP①【データ貼付】!J1712</f>
        <v>0</v>
      </c>
      <c r="O1713" s="2">
        <f>STEP①【データ貼付】!K1712</f>
        <v>0</v>
      </c>
    </row>
    <row r="1714" spans="2:15" x14ac:dyDescent="0.15">
      <c r="B1714" s="2" t="str">
        <f t="shared" si="53"/>
        <v>1</v>
      </c>
      <c r="C1714" s="2" t="str">
        <f>J1714&amp;COUNTIF($J$3:J1714,J1714)</f>
        <v>0967</v>
      </c>
      <c r="D1714" s="51" t="str">
        <f>STEP①【データ貼付】!D1713&amp;STEP①【データ貼付】!E1713</f>
        <v/>
      </c>
      <c r="E1714" s="16">
        <f>STEP①【データ貼付】!G1713+ROW()/1000000</f>
        <v>1.714E-3</v>
      </c>
      <c r="F1714" s="2">
        <f t="shared" si="54"/>
        <v>1</v>
      </c>
      <c r="G1714" s="2">
        <f>STEP①【データ貼付】!A1713</f>
        <v>0</v>
      </c>
      <c r="H1714" s="2">
        <f>STEP①【データ貼付】!B1713</f>
        <v>0</v>
      </c>
      <c r="I1714" s="49">
        <f>STEP①【データ貼付】!C1713</f>
        <v>0</v>
      </c>
      <c r="J1714" s="2">
        <f>STEP①【データ貼付】!F1713</f>
        <v>0</v>
      </c>
      <c r="K1714" s="2">
        <f>STEP①【データ貼付】!G1713</f>
        <v>0</v>
      </c>
      <c r="L1714" s="2">
        <f>STEP①【データ貼付】!H1713</f>
        <v>0</v>
      </c>
      <c r="M1714" s="2">
        <f>STEP①【データ貼付】!I1713</f>
        <v>0</v>
      </c>
      <c r="N1714" s="2">
        <f>STEP①【データ貼付】!J1713</f>
        <v>0</v>
      </c>
      <c r="O1714" s="2">
        <f>STEP①【データ貼付】!K1713</f>
        <v>0</v>
      </c>
    </row>
    <row r="1715" spans="2:15" x14ac:dyDescent="0.15">
      <c r="B1715" s="2" t="str">
        <f t="shared" si="53"/>
        <v>1</v>
      </c>
      <c r="C1715" s="2" t="str">
        <f>J1715&amp;COUNTIF($J$3:J1715,J1715)</f>
        <v>0968</v>
      </c>
      <c r="D1715" s="51" t="str">
        <f>STEP①【データ貼付】!D1714&amp;STEP①【データ貼付】!E1714</f>
        <v/>
      </c>
      <c r="E1715" s="16">
        <f>STEP①【データ貼付】!G1714+ROW()/1000000</f>
        <v>1.7149999999999999E-3</v>
      </c>
      <c r="F1715" s="2">
        <f t="shared" si="54"/>
        <v>1</v>
      </c>
      <c r="G1715" s="2">
        <f>STEP①【データ貼付】!A1714</f>
        <v>0</v>
      </c>
      <c r="H1715" s="2">
        <f>STEP①【データ貼付】!B1714</f>
        <v>0</v>
      </c>
      <c r="I1715" s="49">
        <f>STEP①【データ貼付】!C1714</f>
        <v>0</v>
      </c>
      <c r="J1715" s="2">
        <f>STEP①【データ貼付】!F1714</f>
        <v>0</v>
      </c>
      <c r="K1715" s="2">
        <f>STEP①【データ貼付】!G1714</f>
        <v>0</v>
      </c>
      <c r="L1715" s="2">
        <f>STEP①【データ貼付】!H1714</f>
        <v>0</v>
      </c>
      <c r="M1715" s="2">
        <f>STEP①【データ貼付】!I1714</f>
        <v>0</v>
      </c>
      <c r="N1715" s="2">
        <f>STEP①【データ貼付】!J1714</f>
        <v>0</v>
      </c>
      <c r="O1715" s="2">
        <f>STEP①【データ貼付】!K1714</f>
        <v>0</v>
      </c>
    </row>
    <row r="1716" spans="2:15" x14ac:dyDescent="0.15">
      <c r="B1716" s="2" t="str">
        <f t="shared" si="53"/>
        <v>1</v>
      </c>
      <c r="C1716" s="2" t="str">
        <f>J1716&amp;COUNTIF($J$3:J1716,J1716)</f>
        <v>0969</v>
      </c>
      <c r="D1716" s="51" t="str">
        <f>STEP①【データ貼付】!D1715&amp;STEP①【データ貼付】!E1715</f>
        <v/>
      </c>
      <c r="E1716" s="16">
        <f>STEP①【データ貼付】!G1715+ROW()/1000000</f>
        <v>1.7160000000000001E-3</v>
      </c>
      <c r="F1716" s="2">
        <f t="shared" si="54"/>
        <v>1</v>
      </c>
      <c r="G1716" s="2">
        <f>STEP①【データ貼付】!A1715</f>
        <v>0</v>
      </c>
      <c r="H1716" s="2">
        <f>STEP①【データ貼付】!B1715</f>
        <v>0</v>
      </c>
      <c r="I1716" s="49">
        <f>STEP①【データ貼付】!C1715</f>
        <v>0</v>
      </c>
      <c r="J1716" s="2">
        <f>STEP①【データ貼付】!F1715</f>
        <v>0</v>
      </c>
      <c r="K1716" s="2">
        <f>STEP①【データ貼付】!G1715</f>
        <v>0</v>
      </c>
      <c r="L1716" s="2">
        <f>STEP①【データ貼付】!H1715</f>
        <v>0</v>
      </c>
      <c r="M1716" s="2">
        <f>STEP①【データ貼付】!I1715</f>
        <v>0</v>
      </c>
      <c r="N1716" s="2">
        <f>STEP①【データ貼付】!J1715</f>
        <v>0</v>
      </c>
      <c r="O1716" s="2">
        <f>STEP①【データ貼付】!K1715</f>
        <v>0</v>
      </c>
    </row>
    <row r="1717" spans="2:15" x14ac:dyDescent="0.15">
      <c r="B1717" s="2" t="str">
        <f t="shared" si="53"/>
        <v>1</v>
      </c>
      <c r="C1717" s="2" t="str">
        <f>J1717&amp;COUNTIF($J$3:J1717,J1717)</f>
        <v>0970</v>
      </c>
      <c r="D1717" s="51" t="str">
        <f>STEP①【データ貼付】!D1716&amp;STEP①【データ貼付】!E1716</f>
        <v/>
      </c>
      <c r="E1717" s="16">
        <f>STEP①【データ貼付】!G1716+ROW()/1000000</f>
        <v>1.717E-3</v>
      </c>
      <c r="F1717" s="2">
        <f t="shared" si="54"/>
        <v>1</v>
      </c>
      <c r="G1717" s="2">
        <f>STEP①【データ貼付】!A1716</f>
        <v>0</v>
      </c>
      <c r="H1717" s="2">
        <f>STEP①【データ貼付】!B1716</f>
        <v>0</v>
      </c>
      <c r="I1717" s="49">
        <f>STEP①【データ貼付】!C1716</f>
        <v>0</v>
      </c>
      <c r="J1717" s="2">
        <f>STEP①【データ貼付】!F1716</f>
        <v>0</v>
      </c>
      <c r="K1717" s="2">
        <f>STEP①【データ貼付】!G1716</f>
        <v>0</v>
      </c>
      <c r="L1717" s="2">
        <f>STEP①【データ貼付】!H1716</f>
        <v>0</v>
      </c>
      <c r="M1717" s="2">
        <f>STEP①【データ貼付】!I1716</f>
        <v>0</v>
      </c>
      <c r="N1717" s="2">
        <f>STEP①【データ貼付】!J1716</f>
        <v>0</v>
      </c>
      <c r="O1717" s="2">
        <f>STEP①【データ貼付】!K1716</f>
        <v>0</v>
      </c>
    </row>
    <row r="1718" spans="2:15" x14ac:dyDescent="0.15">
      <c r="B1718" s="2" t="str">
        <f t="shared" si="53"/>
        <v>1</v>
      </c>
      <c r="C1718" s="2" t="str">
        <f>J1718&amp;COUNTIF($J$3:J1718,J1718)</f>
        <v>0971</v>
      </c>
      <c r="D1718" s="51" t="str">
        <f>STEP①【データ貼付】!D1717&amp;STEP①【データ貼付】!E1717</f>
        <v/>
      </c>
      <c r="E1718" s="16">
        <f>STEP①【データ貼付】!G1717+ROW()/1000000</f>
        <v>1.7179999999999999E-3</v>
      </c>
      <c r="F1718" s="2">
        <f t="shared" si="54"/>
        <v>1</v>
      </c>
      <c r="G1718" s="2">
        <f>STEP①【データ貼付】!A1717</f>
        <v>0</v>
      </c>
      <c r="H1718" s="2">
        <f>STEP①【データ貼付】!B1717</f>
        <v>0</v>
      </c>
      <c r="I1718" s="49">
        <f>STEP①【データ貼付】!C1717</f>
        <v>0</v>
      </c>
      <c r="J1718" s="2">
        <f>STEP①【データ貼付】!F1717</f>
        <v>0</v>
      </c>
      <c r="K1718" s="2">
        <f>STEP①【データ貼付】!G1717</f>
        <v>0</v>
      </c>
      <c r="L1718" s="2">
        <f>STEP①【データ貼付】!H1717</f>
        <v>0</v>
      </c>
      <c r="M1718" s="2">
        <f>STEP①【データ貼付】!I1717</f>
        <v>0</v>
      </c>
      <c r="N1718" s="2">
        <f>STEP①【データ貼付】!J1717</f>
        <v>0</v>
      </c>
      <c r="O1718" s="2">
        <f>STEP①【データ貼付】!K1717</f>
        <v>0</v>
      </c>
    </row>
    <row r="1719" spans="2:15" x14ac:dyDescent="0.15">
      <c r="B1719" s="2" t="str">
        <f t="shared" si="53"/>
        <v>1</v>
      </c>
      <c r="C1719" s="2" t="str">
        <f>J1719&amp;COUNTIF($J$3:J1719,J1719)</f>
        <v>0972</v>
      </c>
      <c r="D1719" s="51" t="str">
        <f>STEP①【データ貼付】!D1718&amp;STEP①【データ貼付】!E1718</f>
        <v/>
      </c>
      <c r="E1719" s="16">
        <f>STEP①【データ貼付】!G1718+ROW()/1000000</f>
        <v>1.719E-3</v>
      </c>
      <c r="F1719" s="2">
        <f t="shared" si="54"/>
        <v>1</v>
      </c>
      <c r="G1719" s="2">
        <f>STEP①【データ貼付】!A1718</f>
        <v>0</v>
      </c>
      <c r="H1719" s="2">
        <f>STEP①【データ貼付】!B1718</f>
        <v>0</v>
      </c>
      <c r="I1719" s="49">
        <f>STEP①【データ貼付】!C1718</f>
        <v>0</v>
      </c>
      <c r="J1719" s="2">
        <f>STEP①【データ貼付】!F1718</f>
        <v>0</v>
      </c>
      <c r="K1719" s="2">
        <f>STEP①【データ貼付】!G1718</f>
        <v>0</v>
      </c>
      <c r="L1719" s="2">
        <f>STEP①【データ貼付】!H1718</f>
        <v>0</v>
      </c>
      <c r="M1719" s="2">
        <f>STEP①【データ貼付】!I1718</f>
        <v>0</v>
      </c>
      <c r="N1719" s="2">
        <f>STEP①【データ貼付】!J1718</f>
        <v>0</v>
      </c>
      <c r="O1719" s="2">
        <f>STEP①【データ貼付】!K1718</f>
        <v>0</v>
      </c>
    </row>
    <row r="1720" spans="2:15" x14ac:dyDescent="0.15">
      <c r="B1720" s="2" t="str">
        <f t="shared" si="53"/>
        <v>1</v>
      </c>
      <c r="C1720" s="2" t="str">
        <f>J1720&amp;COUNTIF($J$3:J1720,J1720)</f>
        <v>0973</v>
      </c>
      <c r="D1720" s="51" t="str">
        <f>STEP①【データ貼付】!D1719&amp;STEP①【データ貼付】!E1719</f>
        <v/>
      </c>
      <c r="E1720" s="16">
        <f>STEP①【データ貼付】!G1719+ROW()/1000000</f>
        <v>1.72E-3</v>
      </c>
      <c r="F1720" s="2">
        <f t="shared" si="54"/>
        <v>1</v>
      </c>
      <c r="G1720" s="2">
        <f>STEP①【データ貼付】!A1719</f>
        <v>0</v>
      </c>
      <c r="H1720" s="2">
        <f>STEP①【データ貼付】!B1719</f>
        <v>0</v>
      </c>
      <c r="I1720" s="49">
        <f>STEP①【データ貼付】!C1719</f>
        <v>0</v>
      </c>
      <c r="J1720" s="2">
        <f>STEP①【データ貼付】!F1719</f>
        <v>0</v>
      </c>
      <c r="K1720" s="2">
        <f>STEP①【データ貼付】!G1719</f>
        <v>0</v>
      </c>
      <c r="L1720" s="2">
        <f>STEP①【データ貼付】!H1719</f>
        <v>0</v>
      </c>
      <c r="M1720" s="2">
        <f>STEP①【データ貼付】!I1719</f>
        <v>0</v>
      </c>
      <c r="N1720" s="2">
        <f>STEP①【データ貼付】!J1719</f>
        <v>0</v>
      </c>
      <c r="O1720" s="2">
        <f>STEP①【データ貼付】!K1719</f>
        <v>0</v>
      </c>
    </row>
    <row r="1721" spans="2:15" x14ac:dyDescent="0.15">
      <c r="B1721" s="2" t="str">
        <f t="shared" si="53"/>
        <v>1</v>
      </c>
      <c r="C1721" s="2" t="str">
        <f>J1721&amp;COUNTIF($J$3:J1721,J1721)</f>
        <v>0974</v>
      </c>
      <c r="D1721" s="51" t="str">
        <f>STEP①【データ貼付】!D1720&amp;STEP①【データ貼付】!E1720</f>
        <v/>
      </c>
      <c r="E1721" s="16">
        <f>STEP①【データ貼付】!G1720+ROW()/1000000</f>
        <v>1.7210000000000001E-3</v>
      </c>
      <c r="F1721" s="2">
        <f t="shared" si="54"/>
        <v>1</v>
      </c>
      <c r="G1721" s="2">
        <f>STEP①【データ貼付】!A1720</f>
        <v>0</v>
      </c>
      <c r="H1721" s="2">
        <f>STEP①【データ貼付】!B1720</f>
        <v>0</v>
      </c>
      <c r="I1721" s="49">
        <f>STEP①【データ貼付】!C1720</f>
        <v>0</v>
      </c>
      <c r="J1721" s="2">
        <f>STEP①【データ貼付】!F1720</f>
        <v>0</v>
      </c>
      <c r="K1721" s="2">
        <f>STEP①【データ貼付】!G1720</f>
        <v>0</v>
      </c>
      <c r="L1721" s="2">
        <f>STEP①【データ貼付】!H1720</f>
        <v>0</v>
      </c>
      <c r="M1721" s="2">
        <f>STEP①【データ貼付】!I1720</f>
        <v>0</v>
      </c>
      <c r="N1721" s="2">
        <f>STEP①【データ貼付】!J1720</f>
        <v>0</v>
      </c>
      <c r="O1721" s="2">
        <f>STEP①【データ貼付】!K1720</f>
        <v>0</v>
      </c>
    </row>
    <row r="1722" spans="2:15" x14ac:dyDescent="0.15">
      <c r="B1722" s="2" t="str">
        <f t="shared" si="53"/>
        <v>1</v>
      </c>
      <c r="C1722" s="2" t="str">
        <f>J1722&amp;COUNTIF($J$3:J1722,J1722)</f>
        <v>0975</v>
      </c>
      <c r="D1722" s="51" t="str">
        <f>STEP①【データ貼付】!D1721&amp;STEP①【データ貼付】!E1721</f>
        <v/>
      </c>
      <c r="E1722" s="16">
        <f>STEP①【データ貼付】!G1721+ROW()/1000000</f>
        <v>1.722E-3</v>
      </c>
      <c r="F1722" s="2">
        <f t="shared" si="54"/>
        <v>1</v>
      </c>
      <c r="G1722" s="2">
        <f>STEP①【データ貼付】!A1721</f>
        <v>0</v>
      </c>
      <c r="H1722" s="2">
        <f>STEP①【データ貼付】!B1721</f>
        <v>0</v>
      </c>
      <c r="I1722" s="49">
        <f>STEP①【データ貼付】!C1721</f>
        <v>0</v>
      </c>
      <c r="J1722" s="2">
        <f>STEP①【データ貼付】!F1721</f>
        <v>0</v>
      </c>
      <c r="K1722" s="2">
        <f>STEP①【データ貼付】!G1721</f>
        <v>0</v>
      </c>
      <c r="L1722" s="2">
        <f>STEP①【データ貼付】!H1721</f>
        <v>0</v>
      </c>
      <c r="M1722" s="2">
        <f>STEP①【データ貼付】!I1721</f>
        <v>0</v>
      </c>
      <c r="N1722" s="2">
        <f>STEP①【データ貼付】!J1721</f>
        <v>0</v>
      </c>
      <c r="O1722" s="2">
        <f>STEP①【データ貼付】!K1721</f>
        <v>0</v>
      </c>
    </row>
    <row r="1723" spans="2:15" x14ac:dyDescent="0.15">
      <c r="B1723" s="2" t="str">
        <f t="shared" si="53"/>
        <v>1</v>
      </c>
      <c r="C1723" s="2" t="str">
        <f>J1723&amp;COUNTIF($J$3:J1723,J1723)</f>
        <v>0976</v>
      </c>
      <c r="D1723" s="51" t="str">
        <f>STEP①【データ貼付】!D1722&amp;STEP①【データ貼付】!E1722</f>
        <v/>
      </c>
      <c r="E1723" s="16">
        <f>STEP①【データ貼付】!G1722+ROW()/1000000</f>
        <v>1.7229999999999999E-3</v>
      </c>
      <c r="F1723" s="2">
        <f t="shared" si="54"/>
        <v>1</v>
      </c>
      <c r="G1723" s="2">
        <f>STEP①【データ貼付】!A1722</f>
        <v>0</v>
      </c>
      <c r="H1723" s="2">
        <f>STEP①【データ貼付】!B1722</f>
        <v>0</v>
      </c>
      <c r="I1723" s="49">
        <f>STEP①【データ貼付】!C1722</f>
        <v>0</v>
      </c>
      <c r="J1723" s="2">
        <f>STEP①【データ貼付】!F1722</f>
        <v>0</v>
      </c>
      <c r="K1723" s="2">
        <f>STEP①【データ貼付】!G1722</f>
        <v>0</v>
      </c>
      <c r="L1723" s="2">
        <f>STEP①【データ貼付】!H1722</f>
        <v>0</v>
      </c>
      <c r="M1723" s="2">
        <f>STEP①【データ貼付】!I1722</f>
        <v>0</v>
      </c>
      <c r="N1723" s="2">
        <f>STEP①【データ貼付】!J1722</f>
        <v>0</v>
      </c>
      <c r="O1723" s="2">
        <f>STEP①【データ貼付】!K1722</f>
        <v>0</v>
      </c>
    </row>
    <row r="1724" spans="2:15" x14ac:dyDescent="0.15">
      <c r="B1724" s="2" t="str">
        <f t="shared" si="53"/>
        <v>1</v>
      </c>
      <c r="C1724" s="2" t="str">
        <f>J1724&amp;COUNTIF($J$3:J1724,J1724)</f>
        <v>0977</v>
      </c>
      <c r="D1724" s="51" t="str">
        <f>STEP①【データ貼付】!D1723&amp;STEP①【データ貼付】!E1723</f>
        <v/>
      </c>
      <c r="E1724" s="16">
        <f>STEP①【データ貼付】!G1723+ROW()/1000000</f>
        <v>1.7240000000000001E-3</v>
      </c>
      <c r="F1724" s="2">
        <f t="shared" si="54"/>
        <v>1</v>
      </c>
      <c r="G1724" s="2">
        <f>STEP①【データ貼付】!A1723</f>
        <v>0</v>
      </c>
      <c r="H1724" s="2">
        <f>STEP①【データ貼付】!B1723</f>
        <v>0</v>
      </c>
      <c r="I1724" s="49">
        <f>STEP①【データ貼付】!C1723</f>
        <v>0</v>
      </c>
      <c r="J1724" s="2">
        <f>STEP①【データ貼付】!F1723</f>
        <v>0</v>
      </c>
      <c r="K1724" s="2">
        <f>STEP①【データ貼付】!G1723</f>
        <v>0</v>
      </c>
      <c r="L1724" s="2">
        <f>STEP①【データ貼付】!H1723</f>
        <v>0</v>
      </c>
      <c r="M1724" s="2">
        <f>STEP①【データ貼付】!I1723</f>
        <v>0</v>
      </c>
      <c r="N1724" s="2">
        <f>STEP①【データ貼付】!J1723</f>
        <v>0</v>
      </c>
      <c r="O1724" s="2">
        <f>STEP①【データ貼付】!K1723</f>
        <v>0</v>
      </c>
    </row>
    <row r="1725" spans="2:15" x14ac:dyDescent="0.15">
      <c r="B1725" s="2" t="str">
        <f t="shared" si="53"/>
        <v>1</v>
      </c>
      <c r="C1725" s="2" t="str">
        <f>J1725&amp;COUNTIF($J$3:J1725,J1725)</f>
        <v>0978</v>
      </c>
      <c r="D1725" s="51" t="str">
        <f>STEP①【データ貼付】!D1724&amp;STEP①【データ貼付】!E1724</f>
        <v/>
      </c>
      <c r="E1725" s="16">
        <f>STEP①【データ貼付】!G1724+ROW()/1000000</f>
        <v>1.725E-3</v>
      </c>
      <c r="F1725" s="2">
        <f t="shared" si="54"/>
        <v>1</v>
      </c>
      <c r="G1725" s="2">
        <f>STEP①【データ貼付】!A1724</f>
        <v>0</v>
      </c>
      <c r="H1725" s="2">
        <f>STEP①【データ貼付】!B1724</f>
        <v>0</v>
      </c>
      <c r="I1725" s="49">
        <f>STEP①【データ貼付】!C1724</f>
        <v>0</v>
      </c>
      <c r="J1725" s="2">
        <f>STEP①【データ貼付】!F1724</f>
        <v>0</v>
      </c>
      <c r="K1725" s="2">
        <f>STEP①【データ貼付】!G1724</f>
        <v>0</v>
      </c>
      <c r="L1725" s="2">
        <f>STEP①【データ貼付】!H1724</f>
        <v>0</v>
      </c>
      <c r="M1725" s="2">
        <f>STEP①【データ貼付】!I1724</f>
        <v>0</v>
      </c>
      <c r="N1725" s="2">
        <f>STEP①【データ貼付】!J1724</f>
        <v>0</v>
      </c>
      <c r="O1725" s="2">
        <f>STEP①【データ貼付】!K1724</f>
        <v>0</v>
      </c>
    </row>
    <row r="1726" spans="2:15" x14ac:dyDescent="0.15">
      <c r="B1726" s="2" t="str">
        <f t="shared" si="53"/>
        <v>1</v>
      </c>
      <c r="C1726" s="2" t="str">
        <f>J1726&amp;COUNTIF($J$3:J1726,J1726)</f>
        <v>0979</v>
      </c>
      <c r="D1726" s="51" t="str">
        <f>STEP①【データ貼付】!D1725&amp;STEP①【データ貼付】!E1725</f>
        <v/>
      </c>
      <c r="E1726" s="16">
        <f>STEP①【データ貼付】!G1725+ROW()/1000000</f>
        <v>1.7260000000000001E-3</v>
      </c>
      <c r="F1726" s="2">
        <f t="shared" si="54"/>
        <v>1</v>
      </c>
      <c r="G1726" s="2">
        <f>STEP①【データ貼付】!A1725</f>
        <v>0</v>
      </c>
      <c r="H1726" s="2">
        <f>STEP①【データ貼付】!B1725</f>
        <v>0</v>
      </c>
      <c r="I1726" s="49">
        <f>STEP①【データ貼付】!C1725</f>
        <v>0</v>
      </c>
      <c r="J1726" s="2">
        <f>STEP①【データ貼付】!F1725</f>
        <v>0</v>
      </c>
      <c r="K1726" s="2">
        <f>STEP①【データ貼付】!G1725</f>
        <v>0</v>
      </c>
      <c r="L1726" s="2">
        <f>STEP①【データ貼付】!H1725</f>
        <v>0</v>
      </c>
      <c r="M1726" s="2">
        <f>STEP①【データ貼付】!I1725</f>
        <v>0</v>
      </c>
      <c r="N1726" s="2">
        <f>STEP①【データ貼付】!J1725</f>
        <v>0</v>
      </c>
      <c r="O1726" s="2">
        <f>STEP①【データ貼付】!K1725</f>
        <v>0</v>
      </c>
    </row>
    <row r="1727" spans="2:15" x14ac:dyDescent="0.15">
      <c r="B1727" s="2" t="str">
        <f t="shared" si="53"/>
        <v>1</v>
      </c>
      <c r="C1727" s="2" t="str">
        <f>J1727&amp;COUNTIF($J$3:J1727,J1727)</f>
        <v>0980</v>
      </c>
      <c r="D1727" s="51" t="str">
        <f>STEP①【データ貼付】!D1726&amp;STEP①【データ貼付】!E1726</f>
        <v/>
      </c>
      <c r="E1727" s="16">
        <f>STEP①【データ貼付】!G1726+ROW()/1000000</f>
        <v>1.727E-3</v>
      </c>
      <c r="F1727" s="2">
        <f t="shared" si="54"/>
        <v>1</v>
      </c>
      <c r="G1727" s="2">
        <f>STEP①【データ貼付】!A1726</f>
        <v>0</v>
      </c>
      <c r="H1727" s="2">
        <f>STEP①【データ貼付】!B1726</f>
        <v>0</v>
      </c>
      <c r="I1727" s="49">
        <f>STEP①【データ貼付】!C1726</f>
        <v>0</v>
      </c>
      <c r="J1727" s="2">
        <f>STEP①【データ貼付】!F1726</f>
        <v>0</v>
      </c>
      <c r="K1727" s="2">
        <f>STEP①【データ貼付】!G1726</f>
        <v>0</v>
      </c>
      <c r="L1727" s="2">
        <f>STEP①【データ貼付】!H1726</f>
        <v>0</v>
      </c>
      <c r="M1727" s="2">
        <f>STEP①【データ貼付】!I1726</f>
        <v>0</v>
      </c>
      <c r="N1727" s="2">
        <f>STEP①【データ貼付】!J1726</f>
        <v>0</v>
      </c>
      <c r="O1727" s="2">
        <f>STEP①【データ貼付】!K1726</f>
        <v>0</v>
      </c>
    </row>
    <row r="1728" spans="2:15" x14ac:dyDescent="0.15">
      <c r="B1728" s="2" t="str">
        <f t="shared" si="53"/>
        <v>1</v>
      </c>
      <c r="C1728" s="2" t="str">
        <f>J1728&amp;COUNTIF($J$3:J1728,J1728)</f>
        <v>0981</v>
      </c>
      <c r="D1728" s="51" t="str">
        <f>STEP①【データ貼付】!D1727&amp;STEP①【データ貼付】!E1727</f>
        <v/>
      </c>
      <c r="E1728" s="16">
        <f>STEP①【データ貼付】!G1727+ROW()/1000000</f>
        <v>1.7279999999999999E-3</v>
      </c>
      <c r="F1728" s="2">
        <f t="shared" si="54"/>
        <v>1</v>
      </c>
      <c r="G1728" s="2">
        <f>STEP①【データ貼付】!A1727</f>
        <v>0</v>
      </c>
      <c r="H1728" s="2">
        <f>STEP①【データ貼付】!B1727</f>
        <v>0</v>
      </c>
      <c r="I1728" s="49">
        <f>STEP①【データ貼付】!C1727</f>
        <v>0</v>
      </c>
      <c r="J1728" s="2">
        <f>STEP①【データ貼付】!F1727</f>
        <v>0</v>
      </c>
      <c r="K1728" s="2">
        <f>STEP①【データ貼付】!G1727</f>
        <v>0</v>
      </c>
      <c r="L1728" s="2">
        <f>STEP①【データ貼付】!H1727</f>
        <v>0</v>
      </c>
      <c r="M1728" s="2">
        <f>STEP①【データ貼付】!I1727</f>
        <v>0</v>
      </c>
      <c r="N1728" s="2">
        <f>STEP①【データ貼付】!J1727</f>
        <v>0</v>
      </c>
      <c r="O1728" s="2">
        <f>STEP①【データ貼付】!K1727</f>
        <v>0</v>
      </c>
    </row>
    <row r="1729" spans="2:15" x14ac:dyDescent="0.15">
      <c r="B1729" s="2" t="str">
        <f t="shared" si="53"/>
        <v>1</v>
      </c>
      <c r="C1729" s="2" t="str">
        <f>J1729&amp;COUNTIF($J$3:J1729,J1729)</f>
        <v>0982</v>
      </c>
      <c r="D1729" s="51" t="str">
        <f>STEP①【データ貼付】!D1728&amp;STEP①【データ貼付】!E1728</f>
        <v/>
      </c>
      <c r="E1729" s="16">
        <f>STEP①【データ貼付】!G1728+ROW()/1000000</f>
        <v>1.7290000000000001E-3</v>
      </c>
      <c r="F1729" s="2">
        <f t="shared" si="54"/>
        <v>1</v>
      </c>
      <c r="G1729" s="2">
        <f>STEP①【データ貼付】!A1728</f>
        <v>0</v>
      </c>
      <c r="H1729" s="2">
        <f>STEP①【データ貼付】!B1728</f>
        <v>0</v>
      </c>
      <c r="I1729" s="49">
        <f>STEP①【データ貼付】!C1728</f>
        <v>0</v>
      </c>
      <c r="J1729" s="2">
        <f>STEP①【データ貼付】!F1728</f>
        <v>0</v>
      </c>
      <c r="K1729" s="2">
        <f>STEP①【データ貼付】!G1728</f>
        <v>0</v>
      </c>
      <c r="L1729" s="2">
        <f>STEP①【データ貼付】!H1728</f>
        <v>0</v>
      </c>
      <c r="M1729" s="2">
        <f>STEP①【データ貼付】!I1728</f>
        <v>0</v>
      </c>
      <c r="N1729" s="2">
        <f>STEP①【データ貼付】!J1728</f>
        <v>0</v>
      </c>
      <c r="O1729" s="2">
        <f>STEP①【データ貼付】!K1728</f>
        <v>0</v>
      </c>
    </row>
    <row r="1730" spans="2:15" x14ac:dyDescent="0.15">
      <c r="B1730" s="2" t="str">
        <f t="shared" si="53"/>
        <v>1</v>
      </c>
      <c r="C1730" s="2" t="str">
        <f>J1730&amp;COUNTIF($J$3:J1730,J1730)</f>
        <v>0983</v>
      </c>
      <c r="D1730" s="51" t="str">
        <f>STEP①【データ貼付】!D1729&amp;STEP①【データ貼付】!E1729</f>
        <v/>
      </c>
      <c r="E1730" s="16">
        <f>STEP①【データ貼付】!G1729+ROW()/1000000</f>
        <v>1.73E-3</v>
      </c>
      <c r="F1730" s="2">
        <f t="shared" si="54"/>
        <v>1</v>
      </c>
      <c r="G1730" s="2">
        <f>STEP①【データ貼付】!A1729</f>
        <v>0</v>
      </c>
      <c r="H1730" s="2">
        <f>STEP①【データ貼付】!B1729</f>
        <v>0</v>
      </c>
      <c r="I1730" s="49">
        <f>STEP①【データ貼付】!C1729</f>
        <v>0</v>
      </c>
      <c r="J1730" s="2">
        <f>STEP①【データ貼付】!F1729</f>
        <v>0</v>
      </c>
      <c r="K1730" s="2">
        <f>STEP①【データ貼付】!G1729</f>
        <v>0</v>
      </c>
      <c r="L1730" s="2">
        <f>STEP①【データ貼付】!H1729</f>
        <v>0</v>
      </c>
      <c r="M1730" s="2">
        <f>STEP①【データ貼付】!I1729</f>
        <v>0</v>
      </c>
      <c r="N1730" s="2">
        <f>STEP①【データ貼付】!J1729</f>
        <v>0</v>
      </c>
      <c r="O1730" s="2">
        <f>STEP①【データ貼付】!K1729</f>
        <v>0</v>
      </c>
    </row>
    <row r="1731" spans="2:15" x14ac:dyDescent="0.15">
      <c r="B1731" s="2" t="str">
        <f t="shared" si="53"/>
        <v>1</v>
      </c>
      <c r="C1731" s="2" t="str">
        <f>J1731&amp;COUNTIF($J$3:J1731,J1731)</f>
        <v>0984</v>
      </c>
      <c r="D1731" s="51" t="str">
        <f>STEP①【データ貼付】!D1730&amp;STEP①【データ貼付】!E1730</f>
        <v/>
      </c>
      <c r="E1731" s="16">
        <f>STEP①【データ貼付】!G1730+ROW()/1000000</f>
        <v>1.7309999999999999E-3</v>
      </c>
      <c r="F1731" s="2">
        <f t="shared" si="54"/>
        <v>1</v>
      </c>
      <c r="G1731" s="2">
        <f>STEP①【データ貼付】!A1730</f>
        <v>0</v>
      </c>
      <c r="H1731" s="2">
        <f>STEP①【データ貼付】!B1730</f>
        <v>0</v>
      </c>
      <c r="I1731" s="49">
        <f>STEP①【データ貼付】!C1730</f>
        <v>0</v>
      </c>
      <c r="J1731" s="2">
        <f>STEP①【データ貼付】!F1730</f>
        <v>0</v>
      </c>
      <c r="K1731" s="2">
        <f>STEP①【データ貼付】!G1730</f>
        <v>0</v>
      </c>
      <c r="L1731" s="2">
        <f>STEP①【データ貼付】!H1730</f>
        <v>0</v>
      </c>
      <c r="M1731" s="2">
        <f>STEP①【データ貼付】!I1730</f>
        <v>0</v>
      </c>
      <c r="N1731" s="2">
        <f>STEP①【データ貼付】!J1730</f>
        <v>0</v>
      </c>
      <c r="O1731" s="2">
        <f>STEP①【データ貼付】!K1730</f>
        <v>0</v>
      </c>
    </row>
    <row r="1732" spans="2:15" x14ac:dyDescent="0.15">
      <c r="B1732" s="2" t="str">
        <f t="shared" ref="B1732:B1764" si="55">D1732&amp;F1732</f>
        <v>1</v>
      </c>
      <c r="C1732" s="2" t="str">
        <f>J1732&amp;COUNTIF($J$3:J1732,J1732)</f>
        <v>0985</v>
      </c>
      <c r="D1732" s="51" t="str">
        <f>STEP①【データ貼付】!D1731&amp;STEP①【データ貼付】!E1731</f>
        <v/>
      </c>
      <c r="E1732" s="16">
        <f>STEP①【データ貼付】!G1731+ROW()/1000000</f>
        <v>1.732E-3</v>
      </c>
      <c r="F1732" s="2">
        <f t="shared" ref="F1732:F1764" si="56">SUMPRODUCT(($D$3:$D$685=D1732)*($E$3:$E$685&gt;E1732))+1</f>
        <v>1</v>
      </c>
      <c r="G1732" s="2">
        <f>STEP①【データ貼付】!A1731</f>
        <v>0</v>
      </c>
      <c r="H1732" s="2">
        <f>STEP①【データ貼付】!B1731</f>
        <v>0</v>
      </c>
      <c r="I1732" s="49">
        <f>STEP①【データ貼付】!C1731</f>
        <v>0</v>
      </c>
      <c r="J1732" s="2">
        <f>STEP①【データ貼付】!F1731</f>
        <v>0</v>
      </c>
      <c r="K1732" s="2">
        <f>STEP①【データ貼付】!G1731</f>
        <v>0</v>
      </c>
      <c r="L1732" s="2">
        <f>STEP①【データ貼付】!H1731</f>
        <v>0</v>
      </c>
      <c r="M1732" s="2">
        <f>STEP①【データ貼付】!I1731</f>
        <v>0</v>
      </c>
      <c r="N1732" s="2">
        <f>STEP①【データ貼付】!J1731</f>
        <v>0</v>
      </c>
      <c r="O1732" s="2">
        <f>STEP①【データ貼付】!K1731</f>
        <v>0</v>
      </c>
    </row>
    <row r="1733" spans="2:15" x14ac:dyDescent="0.15">
      <c r="B1733" s="2" t="str">
        <f t="shared" si="55"/>
        <v>1</v>
      </c>
      <c r="C1733" s="2" t="str">
        <f>J1733&amp;COUNTIF($J$3:J1733,J1733)</f>
        <v>0986</v>
      </c>
      <c r="D1733" s="51" t="str">
        <f>STEP①【データ貼付】!D1732&amp;STEP①【データ貼付】!E1732</f>
        <v/>
      </c>
      <c r="E1733" s="16">
        <f>STEP①【データ貼付】!G1732+ROW()/1000000</f>
        <v>1.7329999999999999E-3</v>
      </c>
      <c r="F1733" s="2">
        <f t="shared" si="56"/>
        <v>1</v>
      </c>
      <c r="G1733" s="2">
        <f>STEP①【データ貼付】!A1732</f>
        <v>0</v>
      </c>
      <c r="H1733" s="2">
        <f>STEP①【データ貼付】!B1732</f>
        <v>0</v>
      </c>
      <c r="I1733" s="49">
        <f>STEP①【データ貼付】!C1732</f>
        <v>0</v>
      </c>
      <c r="J1733" s="2">
        <f>STEP①【データ貼付】!F1732</f>
        <v>0</v>
      </c>
      <c r="K1733" s="2">
        <f>STEP①【データ貼付】!G1732</f>
        <v>0</v>
      </c>
      <c r="L1733" s="2">
        <f>STEP①【データ貼付】!H1732</f>
        <v>0</v>
      </c>
      <c r="M1733" s="2">
        <f>STEP①【データ貼付】!I1732</f>
        <v>0</v>
      </c>
      <c r="N1733" s="2">
        <f>STEP①【データ貼付】!J1732</f>
        <v>0</v>
      </c>
      <c r="O1733" s="2">
        <f>STEP①【データ貼付】!K1732</f>
        <v>0</v>
      </c>
    </row>
    <row r="1734" spans="2:15" x14ac:dyDescent="0.15">
      <c r="B1734" s="2" t="str">
        <f t="shared" si="55"/>
        <v>1</v>
      </c>
      <c r="C1734" s="2" t="str">
        <f>J1734&amp;COUNTIF($J$3:J1734,J1734)</f>
        <v>0987</v>
      </c>
      <c r="D1734" s="51" t="str">
        <f>STEP①【データ貼付】!D1733&amp;STEP①【データ貼付】!E1733</f>
        <v/>
      </c>
      <c r="E1734" s="16">
        <f>STEP①【データ貼付】!G1733+ROW()/1000000</f>
        <v>1.7340000000000001E-3</v>
      </c>
      <c r="F1734" s="2">
        <f t="shared" si="56"/>
        <v>1</v>
      </c>
      <c r="G1734" s="2">
        <f>STEP①【データ貼付】!A1733</f>
        <v>0</v>
      </c>
      <c r="H1734" s="2">
        <f>STEP①【データ貼付】!B1733</f>
        <v>0</v>
      </c>
      <c r="I1734" s="49">
        <f>STEP①【データ貼付】!C1733</f>
        <v>0</v>
      </c>
      <c r="J1734" s="2">
        <f>STEP①【データ貼付】!F1733</f>
        <v>0</v>
      </c>
      <c r="K1734" s="2">
        <f>STEP①【データ貼付】!G1733</f>
        <v>0</v>
      </c>
      <c r="L1734" s="2">
        <f>STEP①【データ貼付】!H1733</f>
        <v>0</v>
      </c>
      <c r="M1734" s="2">
        <f>STEP①【データ貼付】!I1733</f>
        <v>0</v>
      </c>
      <c r="N1734" s="2">
        <f>STEP①【データ貼付】!J1733</f>
        <v>0</v>
      </c>
      <c r="O1734" s="2">
        <f>STEP①【データ貼付】!K1733</f>
        <v>0</v>
      </c>
    </row>
    <row r="1735" spans="2:15" x14ac:dyDescent="0.15">
      <c r="B1735" s="2" t="str">
        <f t="shared" si="55"/>
        <v>1</v>
      </c>
      <c r="C1735" s="2" t="str">
        <f>J1735&amp;COUNTIF($J$3:J1735,J1735)</f>
        <v>0988</v>
      </c>
      <c r="D1735" s="51" t="str">
        <f>STEP①【データ貼付】!D1734&amp;STEP①【データ貼付】!E1734</f>
        <v/>
      </c>
      <c r="E1735" s="16">
        <f>STEP①【データ貼付】!G1734+ROW()/1000000</f>
        <v>1.735E-3</v>
      </c>
      <c r="F1735" s="2">
        <f t="shared" si="56"/>
        <v>1</v>
      </c>
      <c r="G1735" s="2">
        <f>STEP①【データ貼付】!A1734</f>
        <v>0</v>
      </c>
      <c r="H1735" s="2">
        <f>STEP①【データ貼付】!B1734</f>
        <v>0</v>
      </c>
      <c r="I1735" s="49">
        <f>STEP①【データ貼付】!C1734</f>
        <v>0</v>
      </c>
      <c r="J1735" s="2">
        <f>STEP①【データ貼付】!F1734</f>
        <v>0</v>
      </c>
      <c r="K1735" s="2">
        <f>STEP①【データ貼付】!G1734</f>
        <v>0</v>
      </c>
      <c r="L1735" s="2">
        <f>STEP①【データ貼付】!H1734</f>
        <v>0</v>
      </c>
      <c r="M1735" s="2">
        <f>STEP①【データ貼付】!I1734</f>
        <v>0</v>
      </c>
      <c r="N1735" s="2">
        <f>STEP①【データ貼付】!J1734</f>
        <v>0</v>
      </c>
      <c r="O1735" s="2">
        <f>STEP①【データ貼付】!K1734</f>
        <v>0</v>
      </c>
    </row>
    <row r="1736" spans="2:15" x14ac:dyDescent="0.15">
      <c r="B1736" s="2" t="str">
        <f t="shared" si="55"/>
        <v>1</v>
      </c>
      <c r="C1736" s="2" t="str">
        <f>J1736&amp;COUNTIF($J$3:J1736,J1736)</f>
        <v>0989</v>
      </c>
      <c r="D1736" s="51" t="str">
        <f>STEP①【データ貼付】!D1735&amp;STEP①【データ貼付】!E1735</f>
        <v/>
      </c>
      <c r="E1736" s="16">
        <f>STEP①【データ貼付】!G1735+ROW()/1000000</f>
        <v>1.7359999999999999E-3</v>
      </c>
      <c r="F1736" s="2">
        <f t="shared" si="56"/>
        <v>1</v>
      </c>
      <c r="G1736" s="2">
        <f>STEP①【データ貼付】!A1735</f>
        <v>0</v>
      </c>
      <c r="H1736" s="2">
        <f>STEP①【データ貼付】!B1735</f>
        <v>0</v>
      </c>
      <c r="I1736" s="49">
        <f>STEP①【データ貼付】!C1735</f>
        <v>0</v>
      </c>
      <c r="J1736" s="2">
        <f>STEP①【データ貼付】!F1735</f>
        <v>0</v>
      </c>
      <c r="K1736" s="2">
        <f>STEP①【データ貼付】!G1735</f>
        <v>0</v>
      </c>
      <c r="L1736" s="2">
        <f>STEP①【データ貼付】!H1735</f>
        <v>0</v>
      </c>
      <c r="M1736" s="2">
        <f>STEP①【データ貼付】!I1735</f>
        <v>0</v>
      </c>
      <c r="N1736" s="2">
        <f>STEP①【データ貼付】!J1735</f>
        <v>0</v>
      </c>
      <c r="O1736" s="2">
        <f>STEP①【データ貼付】!K1735</f>
        <v>0</v>
      </c>
    </row>
    <row r="1737" spans="2:15" x14ac:dyDescent="0.15">
      <c r="B1737" s="2" t="str">
        <f t="shared" si="55"/>
        <v>1</v>
      </c>
      <c r="C1737" s="2" t="str">
        <f>J1737&amp;COUNTIF($J$3:J1737,J1737)</f>
        <v>0990</v>
      </c>
      <c r="D1737" s="51" t="str">
        <f>STEP①【データ貼付】!D1736&amp;STEP①【データ貼付】!E1736</f>
        <v/>
      </c>
      <c r="E1737" s="16">
        <f>STEP①【データ貼付】!G1736+ROW()/1000000</f>
        <v>1.737E-3</v>
      </c>
      <c r="F1737" s="2">
        <f t="shared" si="56"/>
        <v>1</v>
      </c>
      <c r="G1737" s="2">
        <f>STEP①【データ貼付】!A1736</f>
        <v>0</v>
      </c>
      <c r="H1737" s="2">
        <f>STEP①【データ貼付】!B1736</f>
        <v>0</v>
      </c>
      <c r="I1737" s="49">
        <f>STEP①【データ貼付】!C1736</f>
        <v>0</v>
      </c>
      <c r="J1737" s="2">
        <f>STEP①【データ貼付】!F1736</f>
        <v>0</v>
      </c>
      <c r="K1737" s="2">
        <f>STEP①【データ貼付】!G1736</f>
        <v>0</v>
      </c>
      <c r="L1737" s="2">
        <f>STEP①【データ貼付】!H1736</f>
        <v>0</v>
      </c>
      <c r="M1737" s="2">
        <f>STEP①【データ貼付】!I1736</f>
        <v>0</v>
      </c>
      <c r="N1737" s="2">
        <f>STEP①【データ貼付】!J1736</f>
        <v>0</v>
      </c>
      <c r="O1737" s="2">
        <f>STEP①【データ貼付】!K1736</f>
        <v>0</v>
      </c>
    </row>
    <row r="1738" spans="2:15" x14ac:dyDescent="0.15">
      <c r="B1738" s="2" t="str">
        <f t="shared" si="55"/>
        <v>1</v>
      </c>
      <c r="C1738" s="2" t="str">
        <f>J1738&amp;COUNTIF($J$3:J1738,J1738)</f>
        <v>0991</v>
      </c>
      <c r="D1738" s="51" t="str">
        <f>STEP①【データ貼付】!D1737&amp;STEP①【データ貼付】!E1737</f>
        <v/>
      </c>
      <c r="E1738" s="16">
        <f>STEP①【データ貼付】!G1737+ROW()/1000000</f>
        <v>1.738E-3</v>
      </c>
      <c r="F1738" s="2">
        <f t="shared" si="56"/>
        <v>1</v>
      </c>
      <c r="G1738" s="2">
        <f>STEP①【データ貼付】!A1737</f>
        <v>0</v>
      </c>
      <c r="H1738" s="2">
        <f>STEP①【データ貼付】!B1737</f>
        <v>0</v>
      </c>
      <c r="I1738" s="49">
        <f>STEP①【データ貼付】!C1737</f>
        <v>0</v>
      </c>
      <c r="J1738" s="2">
        <f>STEP①【データ貼付】!F1737</f>
        <v>0</v>
      </c>
      <c r="K1738" s="2">
        <f>STEP①【データ貼付】!G1737</f>
        <v>0</v>
      </c>
      <c r="L1738" s="2">
        <f>STEP①【データ貼付】!H1737</f>
        <v>0</v>
      </c>
      <c r="M1738" s="2">
        <f>STEP①【データ貼付】!I1737</f>
        <v>0</v>
      </c>
      <c r="N1738" s="2">
        <f>STEP①【データ貼付】!J1737</f>
        <v>0</v>
      </c>
      <c r="O1738" s="2">
        <f>STEP①【データ貼付】!K1737</f>
        <v>0</v>
      </c>
    </row>
    <row r="1739" spans="2:15" x14ac:dyDescent="0.15">
      <c r="B1739" s="2" t="str">
        <f t="shared" si="55"/>
        <v>1</v>
      </c>
      <c r="C1739" s="2" t="str">
        <f>J1739&amp;COUNTIF($J$3:J1739,J1739)</f>
        <v>0992</v>
      </c>
      <c r="D1739" s="51" t="str">
        <f>STEP①【データ貼付】!D1738&amp;STEP①【データ貼付】!E1738</f>
        <v/>
      </c>
      <c r="E1739" s="16">
        <f>STEP①【データ貼付】!G1738+ROW()/1000000</f>
        <v>1.7390000000000001E-3</v>
      </c>
      <c r="F1739" s="2">
        <f t="shared" si="56"/>
        <v>1</v>
      </c>
      <c r="G1739" s="2">
        <f>STEP①【データ貼付】!A1738</f>
        <v>0</v>
      </c>
      <c r="H1739" s="2">
        <f>STEP①【データ貼付】!B1738</f>
        <v>0</v>
      </c>
      <c r="I1739" s="49">
        <f>STEP①【データ貼付】!C1738</f>
        <v>0</v>
      </c>
      <c r="J1739" s="2">
        <f>STEP①【データ貼付】!F1738</f>
        <v>0</v>
      </c>
      <c r="K1739" s="2">
        <f>STEP①【データ貼付】!G1738</f>
        <v>0</v>
      </c>
      <c r="L1739" s="2">
        <f>STEP①【データ貼付】!H1738</f>
        <v>0</v>
      </c>
      <c r="M1739" s="2">
        <f>STEP①【データ貼付】!I1738</f>
        <v>0</v>
      </c>
      <c r="N1739" s="2">
        <f>STEP①【データ貼付】!J1738</f>
        <v>0</v>
      </c>
      <c r="O1739" s="2">
        <f>STEP①【データ貼付】!K1738</f>
        <v>0</v>
      </c>
    </row>
    <row r="1740" spans="2:15" x14ac:dyDescent="0.15">
      <c r="B1740" s="2" t="str">
        <f t="shared" si="55"/>
        <v>1</v>
      </c>
      <c r="C1740" s="2" t="str">
        <f>J1740&amp;COUNTIF($J$3:J1740,J1740)</f>
        <v>0993</v>
      </c>
      <c r="D1740" s="51" t="str">
        <f>STEP①【データ貼付】!D1739&amp;STEP①【データ貼付】!E1739</f>
        <v/>
      </c>
      <c r="E1740" s="16">
        <f>STEP①【データ貼付】!G1739+ROW()/1000000</f>
        <v>1.74E-3</v>
      </c>
      <c r="F1740" s="2">
        <f t="shared" si="56"/>
        <v>1</v>
      </c>
      <c r="G1740" s="2">
        <f>STEP①【データ貼付】!A1739</f>
        <v>0</v>
      </c>
      <c r="H1740" s="2">
        <f>STEP①【データ貼付】!B1739</f>
        <v>0</v>
      </c>
      <c r="I1740" s="49">
        <f>STEP①【データ貼付】!C1739</f>
        <v>0</v>
      </c>
      <c r="J1740" s="2">
        <f>STEP①【データ貼付】!F1739</f>
        <v>0</v>
      </c>
      <c r="K1740" s="2">
        <f>STEP①【データ貼付】!G1739</f>
        <v>0</v>
      </c>
      <c r="L1740" s="2">
        <f>STEP①【データ貼付】!H1739</f>
        <v>0</v>
      </c>
      <c r="M1740" s="2">
        <f>STEP①【データ貼付】!I1739</f>
        <v>0</v>
      </c>
      <c r="N1740" s="2">
        <f>STEP①【データ貼付】!J1739</f>
        <v>0</v>
      </c>
      <c r="O1740" s="2">
        <f>STEP①【データ貼付】!K1739</f>
        <v>0</v>
      </c>
    </row>
    <row r="1741" spans="2:15" x14ac:dyDescent="0.15">
      <c r="B1741" s="2" t="str">
        <f t="shared" si="55"/>
        <v>1</v>
      </c>
      <c r="C1741" s="2" t="str">
        <f>J1741&amp;COUNTIF($J$3:J1741,J1741)</f>
        <v>0994</v>
      </c>
      <c r="D1741" s="51" t="str">
        <f>STEP①【データ貼付】!D1740&amp;STEP①【データ貼付】!E1740</f>
        <v/>
      </c>
      <c r="E1741" s="16">
        <f>STEP①【データ貼付】!G1740+ROW()/1000000</f>
        <v>1.7409999999999999E-3</v>
      </c>
      <c r="F1741" s="2">
        <f t="shared" si="56"/>
        <v>1</v>
      </c>
      <c r="G1741" s="2">
        <f>STEP①【データ貼付】!A1740</f>
        <v>0</v>
      </c>
      <c r="H1741" s="2">
        <f>STEP①【データ貼付】!B1740</f>
        <v>0</v>
      </c>
      <c r="I1741" s="49">
        <f>STEP①【データ貼付】!C1740</f>
        <v>0</v>
      </c>
      <c r="J1741" s="2">
        <f>STEP①【データ貼付】!F1740</f>
        <v>0</v>
      </c>
      <c r="K1741" s="2">
        <f>STEP①【データ貼付】!G1740</f>
        <v>0</v>
      </c>
      <c r="L1741" s="2">
        <f>STEP①【データ貼付】!H1740</f>
        <v>0</v>
      </c>
      <c r="M1741" s="2">
        <f>STEP①【データ貼付】!I1740</f>
        <v>0</v>
      </c>
      <c r="N1741" s="2">
        <f>STEP①【データ貼付】!J1740</f>
        <v>0</v>
      </c>
      <c r="O1741" s="2">
        <f>STEP①【データ貼付】!K1740</f>
        <v>0</v>
      </c>
    </row>
    <row r="1742" spans="2:15" x14ac:dyDescent="0.15">
      <c r="B1742" s="2" t="str">
        <f t="shared" si="55"/>
        <v>1</v>
      </c>
      <c r="C1742" s="2" t="str">
        <f>J1742&amp;COUNTIF($J$3:J1742,J1742)</f>
        <v>0995</v>
      </c>
      <c r="D1742" s="51" t="str">
        <f>STEP①【データ貼付】!D1741&amp;STEP①【データ貼付】!E1741</f>
        <v/>
      </c>
      <c r="E1742" s="16">
        <f>STEP①【データ貼付】!G1741+ROW()/1000000</f>
        <v>1.7420000000000001E-3</v>
      </c>
      <c r="F1742" s="2">
        <f t="shared" si="56"/>
        <v>1</v>
      </c>
      <c r="G1742" s="2">
        <f>STEP①【データ貼付】!A1741</f>
        <v>0</v>
      </c>
      <c r="H1742" s="2">
        <f>STEP①【データ貼付】!B1741</f>
        <v>0</v>
      </c>
      <c r="I1742" s="49">
        <f>STEP①【データ貼付】!C1741</f>
        <v>0</v>
      </c>
      <c r="J1742" s="2">
        <f>STEP①【データ貼付】!F1741</f>
        <v>0</v>
      </c>
      <c r="K1742" s="2">
        <f>STEP①【データ貼付】!G1741</f>
        <v>0</v>
      </c>
      <c r="L1742" s="2">
        <f>STEP①【データ貼付】!H1741</f>
        <v>0</v>
      </c>
      <c r="M1742" s="2">
        <f>STEP①【データ貼付】!I1741</f>
        <v>0</v>
      </c>
      <c r="N1742" s="2">
        <f>STEP①【データ貼付】!J1741</f>
        <v>0</v>
      </c>
      <c r="O1742" s="2">
        <f>STEP①【データ貼付】!K1741</f>
        <v>0</v>
      </c>
    </row>
    <row r="1743" spans="2:15" x14ac:dyDescent="0.15">
      <c r="B1743" s="2" t="str">
        <f t="shared" si="55"/>
        <v>1</v>
      </c>
      <c r="C1743" s="2" t="str">
        <f>J1743&amp;COUNTIF($J$3:J1743,J1743)</f>
        <v>0996</v>
      </c>
      <c r="D1743" s="51" t="str">
        <f>STEP①【データ貼付】!D1742&amp;STEP①【データ貼付】!E1742</f>
        <v/>
      </c>
      <c r="E1743" s="16">
        <f>STEP①【データ貼付】!G1742+ROW()/1000000</f>
        <v>1.743E-3</v>
      </c>
      <c r="F1743" s="2">
        <f t="shared" si="56"/>
        <v>1</v>
      </c>
      <c r="G1743" s="2">
        <f>STEP①【データ貼付】!A1742</f>
        <v>0</v>
      </c>
      <c r="H1743" s="2">
        <f>STEP①【データ貼付】!B1742</f>
        <v>0</v>
      </c>
      <c r="I1743" s="49">
        <f>STEP①【データ貼付】!C1742</f>
        <v>0</v>
      </c>
      <c r="J1743" s="2">
        <f>STEP①【データ貼付】!F1742</f>
        <v>0</v>
      </c>
      <c r="K1743" s="2">
        <f>STEP①【データ貼付】!G1742</f>
        <v>0</v>
      </c>
      <c r="L1743" s="2">
        <f>STEP①【データ貼付】!H1742</f>
        <v>0</v>
      </c>
      <c r="M1743" s="2">
        <f>STEP①【データ貼付】!I1742</f>
        <v>0</v>
      </c>
      <c r="N1743" s="2">
        <f>STEP①【データ貼付】!J1742</f>
        <v>0</v>
      </c>
      <c r="O1743" s="2">
        <f>STEP①【データ貼付】!K1742</f>
        <v>0</v>
      </c>
    </row>
    <row r="1744" spans="2:15" x14ac:dyDescent="0.15">
      <c r="B1744" s="2" t="str">
        <f t="shared" si="55"/>
        <v>1</v>
      </c>
      <c r="C1744" s="2" t="str">
        <f>J1744&amp;COUNTIF($J$3:J1744,J1744)</f>
        <v>0997</v>
      </c>
      <c r="D1744" s="51" t="str">
        <f>STEP①【データ貼付】!D1743&amp;STEP①【データ貼付】!E1743</f>
        <v/>
      </c>
      <c r="E1744" s="16">
        <f>STEP①【データ貼付】!G1743+ROW()/1000000</f>
        <v>1.7440000000000001E-3</v>
      </c>
      <c r="F1744" s="2">
        <f t="shared" si="56"/>
        <v>1</v>
      </c>
      <c r="G1744" s="2">
        <f>STEP①【データ貼付】!A1743</f>
        <v>0</v>
      </c>
      <c r="H1744" s="2">
        <f>STEP①【データ貼付】!B1743</f>
        <v>0</v>
      </c>
      <c r="I1744" s="49">
        <f>STEP①【データ貼付】!C1743</f>
        <v>0</v>
      </c>
      <c r="J1744" s="2">
        <f>STEP①【データ貼付】!F1743</f>
        <v>0</v>
      </c>
      <c r="K1744" s="2">
        <f>STEP①【データ貼付】!G1743</f>
        <v>0</v>
      </c>
      <c r="L1744" s="2">
        <f>STEP①【データ貼付】!H1743</f>
        <v>0</v>
      </c>
      <c r="M1744" s="2">
        <f>STEP①【データ貼付】!I1743</f>
        <v>0</v>
      </c>
      <c r="N1744" s="2">
        <f>STEP①【データ貼付】!J1743</f>
        <v>0</v>
      </c>
      <c r="O1744" s="2">
        <f>STEP①【データ貼付】!K1743</f>
        <v>0</v>
      </c>
    </row>
    <row r="1745" spans="2:15" x14ac:dyDescent="0.15">
      <c r="B1745" s="2" t="str">
        <f t="shared" si="55"/>
        <v>1</v>
      </c>
      <c r="C1745" s="2" t="str">
        <f>J1745&amp;COUNTIF($J$3:J1745,J1745)</f>
        <v>0998</v>
      </c>
      <c r="D1745" s="51" t="str">
        <f>STEP①【データ貼付】!D1744&amp;STEP①【データ貼付】!E1744</f>
        <v/>
      </c>
      <c r="E1745" s="16">
        <f>STEP①【データ貼付】!G1744+ROW()/1000000</f>
        <v>1.745E-3</v>
      </c>
      <c r="F1745" s="2">
        <f t="shared" si="56"/>
        <v>1</v>
      </c>
      <c r="G1745" s="2">
        <f>STEP①【データ貼付】!A1744</f>
        <v>0</v>
      </c>
      <c r="H1745" s="2">
        <f>STEP①【データ貼付】!B1744</f>
        <v>0</v>
      </c>
      <c r="I1745" s="49">
        <f>STEP①【データ貼付】!C1744</f>
        <v>0</v>
      </c>
      <c r="J1745" s="2">
        <f>STEP①【データ貼付】!F1744</f>
        <v>0</v>
      </c>
      <c r="K1745" s="2">
        <f>STEP①【データ貼付】!G1744</f>
        <v>0</v>
      </c>
      <c r="L1745" s="2">
        <f>STEP①【データ貼付】!H1744</f>
        <v>0</v>
      </c>
      <c r="M1745" s="2">
        <f>STEP①【データ貼付】!I1744</f>
        <v>0</v>
      </c>
      <c r="N1745" s="2">
        <f>STEP①【データ貼付】!J1744</f>
        <v>0</v>
      </c>
      <c r="O1745" s="2">
        <f>STEP①【データ貼付】!K1744</f>
        <v>0</v>
      </c>
    </row>
    <row r="1746" spans="2:15" x14ac:dyDescent="0.15">
      <c r="B1746" s="2" t="str">
        <f t="shared" si="55"/>
        <v>1</v>
      </c>
      <c r="C1746" s="2" t="str">
        <f>J1746&amp;COUNTIF($J$3:J1746,J1746)</f>
        <v>0999</v>
      </c>
      <c r="D1746" s="51" t="str">
        <f>STEP①【データ貼付】!D1745&amp;STEP①【データ貼付】!E1745</f>
        <v/>
      </c>
      <c r="E1746" s="16">
        <f>STEP①【データ貼付】!G1745+ROW()/1000000</f>
        <v>1.7459999999999999E-3</v>
      </c>
      <c r="F1746" s="2">
        <f t="shared" si="56"/>
        <v>1</v>
      </c>
      <c r="G1746" s="2">
        <f>STEP①【データ貼付】!A1745</f>
        <v>0</v>
      </c>
      <c r="H1746" s="2">
        <f>STEP①【データ貼付】!B1745</f>
        <v>0</v>
      </c>
      <c r="I1746" s="49">
        <f>STEP①【データ貼付】!C1745</f>
        <v>0</v>
      </c>
      <c r="J1746" s="2">
        <f>STEP①【データ貼付】!F1745</f>
        <v>0</v>
      </c>
      <c r="K1746" s="2">
        <f>STEP①【データ貼付】!G1745</f>
        <v>0</v>
      </c>
      <c r="L1746" s="2">
        <f>STEP①【データ貼付】!H1745</f>
        <v>0</v>
      </c>
      <c r="M1746" s="2">
        <f>STEP①【データ貼付】!I1745</f>
        <v>0</v>
      </c>
      <c r="N1746" s="2">
        <f>STEP①【データ貼付】!J1745</f>
        <v>0</v>
      </c>
      <c r="O1746" s="2">
        <f>STEP①【データ貼付】!K1745</f>
        <v>0</v>
      </c>
    </row>
    <row r="1747" spans="2:15" x14ac:dyDescent="0.15">
      <c r="B1747" s="2" t="str">
        <f t="shared" si="55"/>
        <v>1</v>
      </c>
      <c r="C1747" s="2" t="str">
        <f>J1747&amp;COUNTIF($J$3:J1747,J1747)</f>
        <v>01000</v>
      </c>
      <c r="D1747" s="51" t="str">
        <f>STEP①【データ貼付】!D1746&amp;STEP①【データ貼付】!E1746</f>
        <v/>
      </c>
      <c r="E1747" s="16">
        <f>STEP①【データ貼付】!G1746+ROW()/1000000</f>
        <v>1.7470000000000001E-3</v>
      </c>
      <c r="F1747" s="2">
        <f t="shared" si="56"/>
        <v>1</v>
      </c>
      <c r="G1747" s="2">
        <f>STEP①【データ貼付】!A1746</f>
        <v>0</v>
      </c>
      <c r="H1747" s="2">
        <f>STEP①【データ貼付】!B1746</f>
        <v>0</v>
      </c>
      <c r="I1747" s="49">
        <f>STEP①【データ貼付】!C1746</f>
        <v>0</v>
      </c>
      <c r="J1747" s="2">
        <f>STEP①【データ貼付】!F1746</f>
        <v>0</v>
      </c>
      <c r="K1747" s="2">
        <f>STEP①【データ貼付】!G1746</f>
        <v>0</v>
      </c>
      <c r="L1747" s="2">
        <f>STEP①【データ貼付】!H1746</f>
        <v>0</v>
      </c>
      <c r="M1747" s="2">
        <f>STEP①【データ貼付】!I1746</f>
        <v>0</v>
      </c>
      <c r="N1747" s="2">
        <f>STEP①【データ貼付】!J1746</f>
        <v>0</v>
      </c>
      <c r="O1747" s="2">
        <f>STEP①【データ貼付】!K1746</f>
        <v>0</v>
      </c>
    </row>
    <row r="1748" spans="2:15" x14ac:dyDescent="0.15">
      <c r="B1748" s="2" t="str">
        <f t="shared" si="55"/>
        <v>1</v>
      </c>
      <c r="C1748" s="2" t="str">
        <f>J1748&amp;COUNTIF($J$3:J1748,J1748)</f>
        <v>01001</v>
      </c>
      <c r="D1748" s="51" t="str">
        <f>STEP①【データ貼付】!D1747&amp;STEP①【データ貼付】!E1747</f>
        <v/>
      </c>
      <c r="E1748" s="16">
        <f>STEP①【データ貼付】!G1747+ROW()/1000000</f>
        <v>1.748E-3</v>
      </c>
      <c r="F1748" s="2">
        <f t="shared" si="56"/>
        <v>1</v>
      </c>
      <c r="G1748" s="2">
        <f>STEP①【データ貼付】!A1747</f>
        <v>0</v>
      </c>
      <c r="H1748" s="2">
        <f>STEP①【データ貼付】!B1747</f>
        <v>0</v>
      </c>
      <c r="I1748" s="49">
        <f>STEP①【データ貼付】!C1747</f>
        <v>0</v>
      </c>
      <c r="J1748" s="2">
        <f>STEP①【データ貼付】!F1747</f>
        <v>0</v>
      </c>
      <c r="K1748" s="2">
        <f>STEP①【データ貼付】!G1747</f>
        <v>0</v>
      </c>
      <c r="L1748" s="2">
        <f>STEP①【データ貼付】!H1747</f>
        <v>0</v>
      </c>
      <c r="M1748" s="2">
        <f>STEP①【データ貼付】!I1747</f>
        <v>0</v>
      </c>
      <c r="N1748" s="2">
        <f>STEP①【データ貼付】!J1747</f>
        <v>0</v>
      </c>
      <c r="O1748" s="2">
        <f>STEP①【データ貼付】!K1747</f>
        <v>0</v>
      </c>
    </row>
    <row r="1749" spans="2:15" x14ac:dyDescent="0.15">
      <c r="B1749" s="2" t="str">
        <f t="shared" si="55"/>
        <v>1</v>
      </c>
      <c r="C1749" s="2" t="str">
        <f>J1749&amp;COUNTIF($J$3:J1749,J1749)</f>
        <v>01002</v>
      </c>
      <c r="D1749" s="51" t="str">
        <f>STEP①【データ貼付】!D1748&amp;STEP①【データ貼付】!E1748</f>
        <v/>
      </c>
      <c r="E1749" s="16">
        <f>STEP①【データ貼付】!G1748+ROW()/1000000</f>
        <v>1.7489999999999999E-3</v>
      </c>
      <c r="F1749" s="2">
        <f t="shared" si="56"/>
        <v>1</v>
      </c>
      <c r="G1749" s="2">
        <f>STEP①【データ貼付】!A1748</f>
        <v>0</v>
      </c>
      <c r="H1749" s="2">
        <f>STEP①【データ貼付】!B1748</f>
        <v>0</v>
      </c>
      <c r="I1749" s="49">
        <f>STEP①【データ貼付】!C1748</f>
        <v>0</v>
      </c>
      <c r="J1749" s="2">
        <f>STEP①【データ貼付】!F1748</f>
        <v>0</v>
      </c>
      <c r="K1749" s="2">
        <f>STEP①【データ貼付】!G1748</f>
        <v>0</v>
      </c>
      <c r="L1749" s="2">
        <f>STEP①【データ貼付】!H1748</f>
        <v>0</v>
      </c>
      <c r="M1749" s="2">
        <f>STEP①【データ貼付】!I1748</f>
        <v>0</v>
      </c>
      <c r="N1749" s="2">
        <f>STEP①【データ貼付】!J1748</f>
        <v>0</v>
      </c>
      <c r="O1749" s="2">
        <f>STEP①【データ貼付】!K1748</f>
        <v>0</v>
      </c>
    </row>
    <row r="1750" spans="2:15" x14ac:dyDescent="0.15">
      <c r="B1750" s="2" t="str">
        <f t="shared" si="55"/>
        <v>1</v>
      </c>
      <c r="C1750" s="2" t="str">
        <f>J1750&amp;COUNTIF($J$3:J1750,J1750)</f>
        <v>01003</v>
      </c>
      <c r="D1750" s="51" t="str">
        <f>STEP①【データ貼付】!D1749&amp;STEP①【データ貼付】!E1749</f>
        <v/>
      </c>
      <c r="E1750" s="16">
        <f>STEP①【データ貼付】!G1749+ROW()/1000000</f>
        <v>1.75E-3</v>
      </c>
      <c r="F1750" s="2">
        <f t="shared" si="56"/>
        <v>1</v>
      </c>
      <c r="G1750" s="2">
        <f>STEP①【データ貼付】!A1749</f>
        <v>0</v>
      </c>
      <c r="H1750" s="2">
        <f>STEP①【データ貼付】!B1749</f>
        <v>0</v>
      </c>
      <c r="I1750" s="49">
        <f>STEP①【データ貼付】!C1749</f>
        <v>0</v>
      </c>
      <c r="J1750" s="2">
        <f>STEP①【データ貼付】!F1749</f>
        <v>0</v>
      </c>
      <c r="K1750" s="2">
        <f>STEP①【データ貼付】!G1749</f>
        <v>0</v>
      </c>
      <c r="L1750" s="2">
        <f>STEP①【データ貼付】!H1749</f>
        <v>0</v>
      </c>
      <c r="M1750" s="2">
        <f>STEP①【データ貼付】!I1749</f>
        <v>0</v>
      </c>
      <c r="N1750" s="2">
        <f>STEP①【データ貼付】!J1749</f>
        <v>0</v>
      </c>
      <c r="O1750" s="2">
        <f>STEP①【データ貼付】!K1749</f>
        <v>0</v>
      </c>
    </row>
    <row r="1751" spans="2:15" x14ac:dyDescent="0.15">
      <c r="B1751" s="2" t="str">
        <f t="shared" si="55"/>
        <v>1</v>
      </c>
      <c r="C1751" s="2" t="str">
        <f>J1751&amp;COUNTIF($J$3:J1751,J1751)</f>
        <v>01004</v>
      </c>
      <c r="D1751" s="51" t="str">
        <f>STEP①【データ貼付】!D1750&amp;STEP①【データ貼付】!E1750</f>
        <v/>
      </c>
      <c r="E1751" s="16">
        <f>STEP①【データ貼付】!G1750+ROW()/1000000</f>
        <v>1.751E-3</v>
      </c>
      <c r="F1751" s="2">
        <f t="shared" si="56"/>
        <v>1</v>
      </c>
      <c r="G1751" s="2">
        <f>STEP①【データ貼付】!A1750</f>
        <v>0</v>
      </c>
      <c r="H1751" s="2">
        <f>STEP①【データ貼付】!B1750</f>
        <v>0</v>
      </c>
      <c r="I1751" s="49">
        <f>STEP①【データ貼付】!C1750</f>
        <v>0</v>
      </c>
      <c r="J1751" s="2">
        <f>STEP①【データ貼付】!F1750</f>
        <v>0</v>
      </c>
      <c r="K1751" s="2">
        <f>STEP①【データ貼付】!G1750</f>
        <v>0</v>
      </c>
      <c r="L1751" s="2">
        <f>STEP①【データ貼付】!H1750</f>
        <v>0</v>
      </c>
      <c r="M1751" s="2">
        <f>STEP①【データ貼付】!I1750</f>
        <v>0</v>
      </c>
      <c r="N1751" s="2">
        <f>STEP①【データ貼付】!J1750</f>
        <v>0</v>
      </c>
      <c r="O1751" s="2">
        <f>STEP①【データ貼付】!K1750</f>
        <v>0</v>
      </c>
    </row>
    <row r="1752" spans="2:15" x14ac:dyDescent="0.15">
      <c r="B1752" s="2" t="str">
        <f t="shared" si="55"/>
        <v>1</v>
      </c>
      <c r="C1752" s="2" t="str">
        <f>J1752&amp;COUNTIF($J$3:J1752,J1752)</f>
        <v>01005</v>
      </c>
      <c r="D1752" s="51" t="str">
        <f>STEP①【データ貼付】!D1751&amp;STEP①【データ貼付】!E1751</f>
        <v/>
      </c>
      <c r="E1752" s="16">
        <f>STEP①【データ貼付】!G1751+ROW()/1000000</f>
        <v>1.7520000000000001E-3</v>
      </c>
      <c r="F1752" s="2">
        <f t="shared" si="56"/>
        <v>1</v>
      </c>
      <c r="G1752" s="2">
        <f>STEP①【データ貼付】!A1751</f>
        <v>0</v>
      </c>
      <c r="H1752" s="2">
        <f>STEP①【データ貼付】!B1751</f>
        <v>0</v>
      </c>
      <c r="I1752" s="49">
        <f>STEP①【データ貼付】!C1751</f>
        <v>0</v>
      </c>
      <c r="J1752" s="2">
        <f>STEP①【データ貼付】!F1751</f>
        <v>0</v>
      </c>
      <c r="K1752" s="2">
        <f>STEP①【データ貼付】!G1751</f>
        <v>0</v>
      </c>
      <c r="L1752" s="2">
        <f>STEP①【データ貼付】!H1751</f>
        <v>0</v>
      </c>
      <c r="M1752" s="2">
        <f>STEP①【データ貼付】!I1751</f>
        <v>0</v>
      </c>
      <c r="N1752" s="2">
        <f>STEP①【データ貼付】!J1751</f>
        <v>0</v>
      </c>
      <c r="O1752" s="2">
        <f>STEP①【データ貼付】!K1751</f>
        <v>0</v>
      </c>
    </row>
    <row r="1753" spans="2:15" x14ac:dyDescent="0.15">
      <c r="B1753" s="2" t="str">
        <f t="shared" si="55"/>
        <v>1</v>
      </c>
      <c r="C1753" s="2" t="str">
        <f>J1753&amp;COUNTIF($J$3:J1753,J1753)</f>
        <v>01006</v>
      </c>
      <c r="D1753" s="51" t="str">
        <f>STEP①【データ貼付】!D1752&amp;STEP①【データ貼付】!E1752</f>
        <v/>
      </c>
      <c r="E1753" s="16">
        <f>STEP①【データ貼付】!G1752+ROW()/1000000</f>
        <v>1.753E-3</v>
      </c>
      <c r="F1753" s="2">
        <f t="shared" si="56"/>
        <v>1</v>
      </c>
      <c r="G1753" s="2">
        <f>STEP①【データ貼付】!A1752</f>
        <v>0</v>
      </c>
      <c r="H1753" s="2">
        <f>STEP①【データ貼付】!B1752</f>
        <v>0</v>
      </c>
      <c r="I1753" s="49">
        <f>STEP①【データ貼付】!C1752</f>
        <v>0</v>
      </c>
      <c r="J1753" s="2">
        <f>STEP①【データ貼付】!F1752</f>
        <v>0</v>
      </c>
      <c r="K1753" s="2">
        <f>STEP①【データ貼付】!G1752</f>
        <v>0</v>
      </c>
      <c r="L1753" s="2">
        <f>STEP①【データ貼付】!H1752</f>
        <v>0</v>
      </c>
      <c r="M1753" s="2">
        <f>STEP①【データ貼付】!I1752</f>
        <v>0</v>
      </c>
      <c r="N1753" s="2">
        <f>STEP①【データ貼付】!J1752</f>
        <v>0</v>
      </c>
      <c r="O1753" s="2">
        <f>STEP①【データ貼付】!K1752</f>
        <v>0</v>
      </c>
    </row>
    <row r="1754" spans="2:15" x14ac:dyDescent="0.15">
      <c r="B1754" s="2" t="str">
        <f t="shared" si="55"/>
        <v>1</v>
      </c>
      <c r="C1754" s="2" t="str">
        <f>J1754&amp;COUNTIF($J$3:J1754,J1754)</f>
        <v>01007</v>
      </c>
      <c r="D1754" s="51" t="str">
        <f>STEP①【データ貼付】!D1753&amp;STEP①【データ貼付】!E1753</f>
        <v/>
      </c>
      <c r="E1754" s="16">
        <f>STEP①【データ貼付】!G1753+ROW()/1000000</f>
        <v>1.7539999999999999E-3</v>
      </c>
      <c r="F1754" s="2">
        <f t="shared" si="56"/>
        <v>1</v>
      </c>
      <c r="G1754" s="2">
        <f>STEP①【データ貼付】!A1753</f>
        <v>0</v>
      </c>
      <c r="H1754" s="2">
        <f>STEP①【データ貼付】!B1753</f>
        <v>0</v>
      </c>
      <c r="I1754" s="49">
        <f>STEP①【データ貼付】!C1753</f>
        <v>0</v>
      </c>
      <c r="J1754" s="2">
        <f>STEP①【データ貼付】!F1753</f>
        <v>0</v>
      </c>
      <c r="K1754" s="2">
        <f>STEP①【データ貼付】!G1753</f>
        <v>0</v>
      </c>
      <c r="L1754" s="2">
        <f>STEP①【データ貼付】!H1753</f>
        <v>0</v>
      </c>
      <c r="M1754" s="2">
        <f>STEP①【データ貼付】!I1753</f>
        <v>0</v>
      </c>
      <c r="N1754" s="2">
        <f>STEP①【データ貼付】!J1753</f>
        <v>0</v>
      </c>
      <c r="O1754" s="2">
        <f>STEP①【データ貼付】!K1753</f>
        <v>0</v>
      </c>
    </row>
    <row r="1755" spans="2:15" x14ac:dyDescent="0.15">
      <c r="B1755" s="2" t="str">
        <f t="shared" si="55"/>
        <v>1</v>
      </c>
      <c r="C1755" s="2" t="str">
        <f>J1755&amp;COUNTIF($J$3:J1755,J1755)</f>
        <v>01008</v>
      </c>
      <c r="D1755" s="51" t="str">
        <f>STEP①【データ貼付】!D1754&amp;STEP①【データ貼付】!E1754</f>
        <v/>
      </c>
      <c r="E1755" s="16">
        <f>STEP①【データ貼付】!G1754+ROW()/1000000</f>
        <v>1.755E-3</v>
      </c>
      <c r="F1755" s="2">
        <f t="shared" si="56"/>
        <v>1</v>
      </c>
      <c r="G1755" s="2">
        <f>STEP①【データ貼付】!A1754</f>
        <v>0</v>
      </c>
      <c r="H1755" s="2">
        <f>STEP①【データ貼付】!B1754</f>
        <v>0</v>
      </c>
      <c r="I1755" s="49">
        <f>STEP①【データ貼付】!C1754</f>
        <v>0</v>
      </c>
      <c r="J1755" s="2">
        <f>STEP①【データ貼付】!F1754</f>
        <v>0</v>
      </c>
      <c r="K1755" s="2">
        <f>STEP①【データ貼付】!G1754</f>
        <v>0</v>
      </c>
      <c r="L1755" s="2">
        <f>STEP①【データ貼付】!H1754</f>
        <v>0</v>
      </c>
      <c r="M1755" s="2">
        <f>STEP①【データ貼付】!I1754</f>
        <v>0</v>
      </c>
      <c r="N1755" s="2">
        <f>STEP①【データ貼付】!J1754</f>
        <v>0</v>
      </c>
      <c r="O1755" s="2">
        <f>STEP①【データ貼付】!K1754</f>
        <v>0</v>
      </c>
    </row>
    <row r="1756" spans="2:15" x14ac:dyDescent="0.15">
      <c r="B1756" s="2" t="str">
        <f t="shared" si="55"/>
        <v>1</v>
      </c>
      <c r="C1756" s="2" t="str">
        <f>J1756&amp;COUNTIF($J$3:J1756,J1756)</f>
        <v>01009</v>
      </c>
      <c r="D1756" s="51" t="str">
        <f>STEP①【データ貼付】!D1755&amp;STEP①【データ貼付】!E1755</f>
        <v/>
      </c>
      <c r="E1756" s="16">
        <f>STEP①【データ貼付】!G1755+ROW()/1000000</f>
        <v>1.756E-3</v>
      </c>
      <c r="F1756" s="2">
        <f t="shared" si="56"/>
        <v>1</v>
      </c>
      <c r="G1756" s="2">
        <f>STEP①【データ貼付】!A1755</f>
        <v>0</v>
      </c>
      <c r="H1756" s="2">
        <f>STEP①【データ貼付】!B1755</f>
        <v>0</v>
      </c>
      <c r="I1756" s="49">
        <f>STEP①【データ貼付】!C1755</f>
        <v>0</v>
      </c>
      <c r="J1756" s="2">
        <f>STEP①【データ貼付】!F1755</f>
        <v>0</v>
      </c>
      <c r="K1756" s="2">
        <f>STEP①【データ貼付】!G1755</f>
        <v>0</v>
      </c>
      <c r="L1756" s="2">
        <f>STEP①【データ貼付】!H1755</f>
        <v>0</v>
      </c>
      <c r="M1756" s="2">
        <f>STEP①【データ貼付】!I1755</f>
        <v>0</v>
      </c>
      <c r="N1756" s="2">
        <f>STEP①【データ貼付】!J1755</f>
        <v>0</v>
      </c>
      <c r="O1756" s="2">
        <f>STEP①【データ貼付】!K1755</f>
        <v>0</v>
      </c>
    </row>
    <row r="1757" spans="2:15" x14ac:dyDescent="0.15">
      <c r="B1757" s="2" t="str">
        <f t="shared" si="55"/>
        <v>1</v>
      </c>
      <c r="C1757" s="2" t="str">
        <f>J1757&amp;COUNTIF($J$3:J1757,J1757)</f>
        <v>01010</v>
      </c>
      <c r="D1757" s="51" t="str">
        <f>STEP①【データ貼付】!D1756&amp;STEP①【データ貼付】!E1756</f>
        <v/>
      </c>
      <c r="E1757" s="16">
        <f>STEP①【データ貼付】!G1756+ROW()/1000000</f>
        <v>1.7570000000000001E-3</v>
      </c>
      <c r="F1757" s="2">
        <f t="shared" si="56"/>
        <v>1</v>
      </c>
      <c r="G1757" s="2">
        <f>STEP①【データ貼付】!A1756</f>
        <v>0</v>
      </c>
      <c r="H1757" s="2">
        <f>STEP①【データ貼付】!B1756</f>
        <v>0</v>
      </c>
      <c r="I1757" s="49">
        <f>STEP①【データ貼付】!C1756</f>
        <v>0</v>
      </c>
      <c r="J1757" s="2">
        <f>STEP①【データ貼付】!F1756</f>
        <v>0</v>
      </c>
      <c r="K1757" s="2">
        <f>STEP①【データ貼付】!G1756</f>
        <v>0</v>
      </c>
      <c r="L1757" s="2">
        <f>STEP①【データ貼付】!H1756</f>
        <v>0</v>
      </c>
      <c r="M1757" s="2">
        <f>STEP①【データ貼付】!I1756</f>
        <v>0</v>
      </c>
      <c r="N1757" s="2">
        <f>STEP①【データ貼付】!J1756</f>
        <v>0</v>
      </c>
      <c r="O1757" s="2">
        <f>STEP①【データ貼付】!K1756</f>
        <v>0</v>
      </c>
    </row>
    <row r="1758" spans="2:15" x14ac:dyDescent="0.15">
      <c r="B1758" s="2" t="str">
        <f t="shared" si="55"/>
        <v>1</v>
      </c>
      <c r="C1758" s="2" t="str">
        <f>J1758&amp;COUNTIF($J$3:J1758,J1758)</f>
        <v>01011</v>
      </c>
      <c r="D1758" s="51" t="str">
        <f>STEP①【データ貼付】!D1757&amp;STEP①【データ貼付】!E1757</f>
        <v/>
      </c>
      <c r="E1758" s="16">
        <f>STEP①【データ貼付】!G1757+ROW()/1000000</f>
        <v>1.758E-3</v>
      </c>
      <c r="F1758" s="2">
        <f t="shared" si="56"/>
        <v>1</v>
      </c>
      <c r="G1758" s="2">
        <f>STEP①【データ貼付】!A1757</f>
        <v>0</v>
      </c>
      <c r="H1758" s="2">
        <f>STEP①【データ貼付】!B1757</f>
        <v>0</v>
      </c>
      <c r="I1758" s="49">
        <f>STEP①【データ貼付】!C1757</f>
        <v>0</v>
      </c>
      <c r="J1758" s="2">
        <f>STEP①【データ貼付】!F1757</f>
        <v>0</v>
      </c>
      <c r="K1758" s="2">
        <f>STEP①【データ貼付】!G1757</f>
        <v>0</v>
      </c>
      <c r="L1758" s="2">
        <f>STEP①【データ貼付】!H1757</f>
        <v>0</v>
      </c>
      <c r="M1758" s="2">
        <f>STEP①【データ貼付】!I1757</f>
        <v>0</v>
      </c>
      <c r="N1758" s="2">
        <f>STEP①【データ貼付】!J1757</f>
        <v>0</v>
      </c>
      <c r="O1758" s="2">
        <f>STEP①【データ貼付】!K1757</f>
        <v>0</v>
      </c>
    </row>
    <row r="1759" spans="2:15" x14ac:dyDescent="0.15">
      <c r="B1759" s="2" t="str">
        <f t="shared" si="55"/>
        <v>1</v>
      </c>
      <c r="C1759" s="2" t="str">
        <f>J1759&amp;COUNTIF($J$3:J1759,J1759)</f>
        <v>01012</v>
      </c>
      <c r="D1759" s="51" t="str">
        <f>STEP①【データ貼付】!D1758&amp;STEP①【データ貼付】!E1758</f>
        <v/>
      </c>
      <c r="E1759" s="16">
        <f>STEP①【データ貼付】!G1758+ROW()/1000000</f>
        <v>1.7589999999999999E-3</v>
      </c>
      <c r="F1759" s="2">
        <f t="shared" si="56"/>
        <v>1</v>
      </c>
      <c r="G1759" s="2">
        <f>STEP①【データ貼付】!A1758</f>
        <v>0</v>
      </c>
      <c r="H1759" s="2">
        <f>STEP①【データ貼付】!B1758</f>
        <v>0</v>
      </c>
      <c r="I1759" s="49">
        <f>STEP①【データ貼付】!C1758</f>
        <v>0</v>
      </c>
      <c r="J1759" s="2">
        <f>STEP①【データ貼付】!F1758</f>
        <v>0</v>
      </c>
      <c r="K1759" s="2">
        <f>STEP①【データ貼付】!G1758</f>
        <v>0</v>
      </c>
      <c r="L1759" s="2">
        <f>STEP①【データ貼付】!H1758</f>
        <v>0</v>
      </c>
      <c r="M1759" s="2">
        <f>STEP①【データ貼付】!I1758</f>
        <v>0</v>
      </c>
      <c r="N1759" s="2">
        <f>STEP①【データ貼付】!J1758</f>
        <v>0</v>
      </c>
      <c r="O1759" s="2">
        <f>STEP①【データ貼付】!K1758</f>
        <v>0</v>
      </c>
    </row>
    <row r="1760" spans="2:15" x14ac:dyDescent="0.15">
      <c r="B1760" s="2" t="str">
        <f t="shared" si="55"/>
        <v>1</v>
      </c>
      <c r="C1760" s="2" t="str">
        <f>J1760&amp;COUNTIF($J$3:J1760,J1760)</f>
        <v>01013</v>
      </c>
      <c r="D1760" s="51" t="str">
        <f>STEP①【データ貼付】!D1759&amp;STEP①【データ貼付】!E1759</f>
        <v/>
      </c>
      <c r="E1760" s="16">
        <f>STEP①【データ貼付】!G1759+ROW()/1000000</f>
        <v>1.7600000000000001E-3</v>
      </c>
      <c r="F1760" s="2">
        <f t="shared" si="56"/>
        <v>1</v>
      </c>
      <c r="G1760" s="2">
        <f>STEP①【データ貼付】!A1759</f>
        <v>0</v>
      </c>
      <c r="H1760" s="2">
        <f>STEP①【データ貼付】!B1759</f>
        <v>0</v>
      </c>
      <c r="I1760" s="49">
        <f>STEP①【データ貼付】!C1759</f>
        <v>0</v>
      </c>
      <c r="J1760" s="2">
        <f>STEP①【データ貼付】!F1759</f>
        <v>0</v>
      </c>
      <c r="K1760" s="2">
        <f>STEP①【データ貼付】!G1759</f>
        <v>0</v>
      </c>
      <c r="L1760" s="2">
        <f>STEP①【データ貼付】!H1759</f>
        <v>0</v>
      </c>
      <c r="M1760" s="2">
        <f>STEP①【データ貼付】!I1759</f>
        <v>0</v>
      </c>
      <c r="N1760" s="2">
        <f>STEP①【データ貼付】!J1759</f>
        <v>0</v>
      </c>
      <c r="O1760" s="2">
        <f>STEP①【データ貼付】!K1759</f>
        <v>0</v>
      </c>
    </row>
    <row r="1761" spans="2:15" x14ac:dyDescent="0.15">
      <c r="B1761" s="2" t="str">
        <f t="shared" si="55"/>
        <v>1</v>
      </c>
      <c r="C1761" s="2" t="str">
        <f>J1761&amp;COUNTIF($J$3:J1761,J1761)</f>
        <v>01014</v>
      </c>
      <c r="D1761" s="51" t="str">
        <f>STEP①【データ貼付】!D1760&amp;STEP①【データ貼付】!E1760</f>
        <v/>
      </c>
      <c r="E1761" s="16">
        <f>STEP①【データ貼付】!G1760+ROW()/1000000</f>
        <v>1.761E-3</v>
      </c>
      <c r="F1761" s="2">
        <f t="shared" si="56"/>
        <v>1</v>
      </c>
      <c r="G1761" s="2">
        <f>STEP①【データ貼付】!A1760</f>
        <v>0</v>
      </c>
      <c r="H1761" s="2">
        <f>STEP①【データ貼付】!B1760</f>
        <v>0</v>
      </c>
      <c r="I1761" s="49">
        <f>STEP①【データ貼付】!C1760</f>
        <v>0</v>
      </c>
      <c r="J1761" s="2">
        <f>STEP①【データ貼付】!F1760</f>
        <v>0</v>
      </c>
      <c r="K1761" s="2">
        <f>STEP①【データ貼付】!G1760</f>
        <v>0</v>
      </c>
      <c r="L1761" s="2">
        <f>STEP①【データ貼付】!H1760</f>
        <v>0</v>
      </c>
      <c r="M1761" s="2">
        <f>STEP①【データ貼付】!I1760</f>
        <v>0</v>
      </c>
      <c r="N1761" s="2">
        <f>STEP①【データ貼付】!J1760</f>
        <v>0</v>
      </c>
      <c r="O1761" s="2">
        <f>STEP①【データ貼付】!K1760</f>
        <v>0</v>
      </c>
    </row>
    <row r="1762" spans="2:15" x14ac:dyDescent="0.15">
      <c r="B1762" s="2" t="str">
        <f t="shared" si="55"/>
        <v>1</v>
      </c>
      <c r="C1762" s="2" t="str">
        <f>J1762&amp;COUNTIF($J$3:J1762,J1762)</f>
        <v>01015</v>
      </c>
      <c r="D1762" s="51" t="str">
        <f>STEP①【データ貼付】!D1761&amp;STEP①【データ貼付】!E1761</f>
        <v/>
      </c>
      <c r="E1762" s="16">
        <f>STEP①【データ貼付】!G1761+ROW()/1000000</f>
        <v>1.7619999999999999E-3</v>
      </c>
      <c r="F1762" s="2">
        <f t="shared" si="56"/>
        <v>1</v>
      </c>
      <c r="G1762" s="2">
        <f>STEP①【データ貼付】!A1761</f>
        <v>0</v>
      </c>
      <c r="H1762" s="2">
        <f>STEP①【データ貼付】!B1761</f>
        <v>0</v>
      </c>
      <c r="I1762" s="49">
        <f>STEP①【データ貼付】!C1761</f>
        <v>0</v>
      </c>
      <c r="J1762" s="2">
        <f>STEP①【データ貼付】!F1761</f>
        <v>0</v>
      </c>
      <c r="K1762" s="2">
        <f>STEP①【データ貼付】!G1761</f>
        <v>0</v>
      </c>
      <c r="L1762" s="2">
        <f>STEP①【データ貼付】!H1761</f>
        <v>0</v>
      </c>
      <c r="M1762" s="2">
        <f>STEP①【データ貼付】!I1761</f>
        <v>0</v>
      </c>
      <c r="N1762" s="2">
        <f>STEP①【データ貼付】!J1761</f>
        <v>0</v>
      </c>
      <c r="O1762" s="2">
        <f>STEP①【データ貼付】!K1761</f>
        <v>0</v>
      </c>
    </row>
    <row r="1763" spans="2:15" x14ac:dyDescent="0.15">
      <c r="B1763" s="2" t="str">
        <f t="shared" si="55"/>
        <v>1</v>
      </c>
      <c r="C1763" s="2" t="str">
        <f>J1763&amp;COUNTIF($J$3:J1763,J1763)</f>
        <v>01016</v>
      </c>
      <c r="D1763" s="51" t="str">
        <f>STEP①【データ貼付】!D1762&amp;STEP①【データ貼付】!E1762</f>
        <v/>
      </c>
      <c r="E1763" s="16">
        <f>STEP①【データ貼付】!G1762+ROW()/1000000</f>
        <v>1.763E-3</v>
      </c>
      <c r="F1763" s="2">
        <f t="shared" si="56"/>
        <v>1</v>
      </c>
      <c r="G1763" s="2">
        <f>STEP①【データ貼付】!A1762</f>
        <v>0</v>
      </c>
      <c r="H1763" s="2">
        <f>STEP①【データ貼付】!B1762</f>
        <v>0</v>
      </c>
      <c r="I1763" s="49">
        <f>STEP①【データ貼付】!C1762</f>
        <v>0</v>
      </c>
      <c r="J1763" s="2">
        <f>STEP①【データ貼付】!F1762</f>
        <v>0</v>
      </c>
      <c r="K1763" s="2">
        <f>STEP①【データ貼付】!G1762</f>
        <v>0</v>
      </c>
      <c r="L1763" s="2">
        <f>STEP①【データ貼付】!H1762</f>
        <v>0</v>
      </c>
      <c r="M1763" s="2">
        <f>STEP①【データ貼付】!I1762</f>
        <v>0</v>
      </c>
      <c r="N1763" s="2">
        <f>STEP①【データ貼付】!J1762</f>
        <v>0</v>
      </c>
      <c r="O1763" s="2">
        <f>STEP①【データ貼付】!K1762</f>
        <v>0</v>
      </c>
    </row>
    <row r="1764" spans="2:15" x14ac:dyDescent="0.15">
      <c r="B1764" s="2" t="str">
        <f t="shared" si="55"/>
        <v>1</v>
      </c>
      <c r="C1764" s="2" t="str">
        <f>J1764&amp;COUNTIF($J$3:J1764,J1764)</f>
        <v>01017</v>
      </c>
      <c r="D1764" s="51" t="str">
        <f>STEP①【データ貼付】!D1763&amp;STEP①【データ貼付】!E1763</f>
        <v/>
      </c>
      <c r="E1764" s="16">
        <f>STEP①【データ貼付】!G1763+ROW()/1000000</f>
        <v>1.7639999999999999E-3</v>
      </c>
      <c r="F1764" s="2">
        <f t="shared" si="56"/>
        <v>1</v>
      </c>
      <c r="G1764" s="2">
        <f>STEP①【データ貼付】!A1763</f>
        <v>0</v>
      </c>
      <c r="H1764" s="2">
        <f>STEP①【データ貼付】!B1763</f>
        <v>0</v>
      </c>
      <c r="I1764" s="49">
        <f>STEP①【データ貼付】!C1763</f>
        <v>0</v>
      </c>
      <c r="J1764" s="2">
        <f>STEP①【データ貼付】!F1763</f>
        <v>0</v>
      </c>
      <c r="K1764" s="2">
        <f>STEP①【データ貼付】!G1763</f>
        <v>0</v>
      </c>
      <c r="L1764" s="2">
        <f>STEP①【データ貼付】!H1763</f>
        <v>0</v>
      </c>
      <c r="M1764" s="2">
        <f>STEP①【データ貼付】!I1763</f>
        <v>0</v>
      </c>
      <c r="N1764" s="2">
        <f>STEP①【データ貼付】!J1763</f>
        <v>0</v>
      </c>
      <c r="O1764" s="2">
        <f>STEP①【データ貼付】!K1763</f>
        <v>0</v>
      </c>
    </row>
    <row r="1765" spans="2:15" x14ac:dyDescent="0.15"/>
    <row r="1766" spans="2:15" x14ac:dyDescent="0.15"/>
    <row r="1767" spans="2:15" x14ac:dyDescent="0.15"/>
    <row r="1768" spans="2:15" x14ac:dyDescent="0.15"/>
    <row r="1769" spans="2:15" x14ac:dyDescent="0.15"/>
    <row r="1770" spans="2:15" x14ac:dyDescent="0.15"/>
    <row r="1771" spans="2:15" x14ac:dyDescent="0.15"/>
    <row r="1772" spans="2:15" x14ac:dyDescent="0.15"/>
    <row r="1773" spans="2:15" x14ac:dyDescent="0.15"/>
    <row r="1774" spans="2:15" x14ac:dyDescent="0.15"/>
    <row r="1775" spans="2:15" x14ac:dyDescent="0.15"/>
    <row r="1776" spans="2:15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  <row r="3003" x14ac:dyDescent="0.15"/>
    <row r="3004" x14ac:dyDescent="0.15"/>
    <row r="3005" x14ac:dyDescent="0.15"/>
    <row r="3006" x14ac:dyDescent="0.15"/>
    <row r="3007" x14ac:dyDescent="0.15"/>
    <row r="3008" x14ac:dyDescent="0.15"/>
    <row r="3009" x14ac:dyDescent="0.15"/>
    <row r="3010" x14ac:dyDescent="0.15"/>
    <row r="3011" x14ac:dyDescent="0.15"/>
    <row r="3012" x14ac:dyDescent="0.15"/>
    <row r="3013" x14ac:dyDescent="0.15"/>
    <row r="3014" x14ac:dyDescent="0.15"/>
    <row r="3015" x14ac:dyDescent="0.15"/>
    <row r="3016" x14ac:dyDescent="0.15"/>
    <row r="3017" x14ac:dyDescent="0.15"/>
    <row r="3018" x14ac:dyDescent="0.15"/>
    <row r="3019" x14ac:dyDescent="0.15"/>
    <row r="3020" x14ac:dyDescent="0.15"/>
    <row r="3021" x14ac:dyDescent="0.15"/>
    <row r="3022" x14ac:dyDescent="0.15"/>
    <row r="3023" x14ac:dyDescent="0.15"/>
    <row r="3024" x14ac:dyDescent="0.15"/>
    <row r="3025" x14ac:dyDescent="0.15"/>
    <row r="3026" x14ac:dyDescent="0.15"/>
    <row r="3027" x14ac:dyDescent="0.15"/>
    <row r="3028" x14ac:dyDescent="0.15"/>
    <row r="3029" x14ac:dyDescent="0.15"/>
    <row r="3030" x14ac:dyDescent="0.15"/>
    <row r="3031" x14ac:dyDescent="0.15"/>
    <row r="3032" x14ac:dyDescent="0.15"/>
    <row r="3033" x14ac:dyDescent="0.15"/>
    <row r="3034" x14ac:dyDescent="0.15"/>
    <row r="3035" x14ac:dyDescent="0.15"/>
    <row r="3036" x14ac:dyDescent="0.15"/>
    <row r="3037" x14ac:dyDescent="0.15"/>
    <row r="3038" x14ac:dyDescent="0.15"/>
    <row r="3039" x14ac:dyDescent="0.15"/>
    <row r="3040" x14ac:dyDescent="0.15"/>
    <row r="3041" x14ac:dyDescent="0.15"/>
    <row r="3042" x14ac:dyDescent="0.15"/>
    <row r="3043" x14ac:dyDescent="0.15"/>
    <row r="3044" x14ac:dyDescent="0.15"/>
    <row r="3045" x14ac:dyDescent="0.15"/>
    <row r="3046" x14ac:dyDescent="0.15"/>
    <row r="3047" x14ac:dyDescent="0.15"/>
    <row r="3048" x14ac:dyDescent="0.15"/>
    <row r="3049" x14ac:dyDescent="0.15"/>
    <row r="3050" x14ac:dyDescent="0.15"/>
    <row r="3051" x14ac:dyDescent="0.15"/>
    <row r="3052" x14ac:dyDescent="0.15"/>
    <row r="3053" x14ac:dyDescent="0.15"/>
    <row r="3054" x14ac:dyDescent="0.15"/>
    <row r="3055" x14ac:dyDescent="0.15"/>
    <row r="3056" x14ac:dyDescent="0.15"/>
    <row r="3057" x14ac:dyDescent="0.15"/>
    <row r="3058" x14ac:dyDescent="0.15"/>
    <row r="3059" x14ac:dyDescent="0.15"/>
    <row r="3060" x14ac:dyDescent="0.15"/>
    <row r="3061" x14ac:dyDescent="0.15"/>
    <row r="3062" x14ac:dyDescent="0.15"/>
    <row r="3063" x14ac:dyDescent="0.15"/>
    <row r="3064" x14ac:dyDescent="0.15"/>
    <row r="3065" x14ac:dyDescent="0.15"/>
    <row r="3066" x14ac:dyDescent="0.15"/>
    <row r="3067" x14ac:dyDescent="0.15"/>
    <row r="3068" x14ac:dyDescent="0.15"/>
    <row r="3069" x14ac:dyDescent="0.15"/>
    <row r="3070" x14ac:dyDescent="0.15"/>
    <row r="3071" x14ac:dyDescent="0.15"/>
    <row r="3072" x14ac:dyDescent="0.15"/>
    <row r="3073" x14ac:dyDescent="0.15"/>
    <row r="3074" x14ac:dyDescent="0.15"/>
    <row r="3075" x14ac:dyDescent="0.15"/>
    <row r="3076" x14ac:dyDescent="0.15"/>
    <row r="3077" x14ac:dyDescent="0.15"/>
    <row r="3078" x14ac:dyDescent="0.15"/>
    <row r="3079" x14ac:dyDescent="0.15"/>
    <row r="3080" x14ac:dyDescent="0.15"/>
    <row r="3081" x14ac:dyDescent="0.15"/>
    <row r="3082" x14ac:dyDescent="0.15"/>
    <row r="3083" x14ac:dyDescent="0.15"/>
    <row r="3084" x14ac:dyDescent="0.15"/>
    <row r="3085" x14ac:dyDescent="0.15"/>
    <row r="3086" x14ac:dyDescent="0.15"/>
    <row r="3087" x14ac:dyDescent="0.15"/>
    <row r="3088" x14ac:dyDescent="0.15"/>
    <row r="3089" x14ac:dyDescent="0.15"/>
    <row r="3090" x14ac:dyDescent="0.15"/>
    <row r="3091" x14ac:dyDescent="0.15"/>
    <row r="3092" x14ac:dyDescent="0.15"/>
    <row r="3093" x14ac:dyDescent="0.15"/>
    <row r="3094" x14ac:dyDescent="0.15"/>
    <row r="3095" x14ac:dyDescent="0.15"/>
    <row r="3096" x14ac:dyDescent="0.15"/>
    <row r="3097" x14ac:dyDescent="0.15"/>
    <row r="3098" x14ac:dyDescent="0.15"/>
    <row r="3099" x14ac:dyDescent="0.15"/>
    <row r="3100" x14ac:dyDescent="0.15"/>
    <row r="3101" x14ac:dyDescent="0.15"/>
    <row r="3102" x14ac:dyDescent="0.15"/>
    <row r="3103" x14ac:dyDescent="0.15"/>
    <row r="3104" x14ac:dyDescent="0.15"/>
    <row r="3105" x14ac:dyDescent="0.15"/>
    <row r="3106" x14ac:dyDescent="0.15"/>
    <row r="3107" x14ac:dyDescent="0.15"/>
    <row r="3108" x14ac:dyDescent="0.15"/>
    <row r="3109" x14ac:dyDescent="0.15"/>
    <row r="3110" x14ac:dyDescent="0.15"/>
    <row r="3111" x14ac:dyDescent="0.15"/>
    <row r="3112" x14ac:dyDescent="0.15"/>
    <row r="3113" x14ac:dyDescent="0.15"/>
    <row r="3114" x14ac:dyDescent="0.15"/>
    <row r="3115" x14ac:dyDescent="0.15"/>
    <row r="3116" x14ac:dyDescent="0.15"/>
    <row r="3117" x14ac:dyDescent="0.15"/>
    <row r="3118" x14ac:dyDescent="0.15"/>
    <row r="3119" x14ac:dyDescent="0.15"/>
    <row r="3120" x14ac:dyDescent="0.15"/>
    <row r="3121" x14ac:dyDescent="0.15"/>
    <row r="3122" x14ac:dyDescent="0.15"/>
    <row r="3123" x14ac:dyDescent="0.15"/>
    <row r="3124" x14ac:dyDescent="0.15"/>
    <row r="3125" x14ac:dyDescent="0.15"/>
    <row r="3126" x14ac:dyDescent="0.15"/>
    <row r="3127" x14ac:dyDescent="0.15"/>
    <row r="3128" x14ac:dyDescent="0.15"/>
    <row r="3129" x14ac:dyDescent="0.15"/>
    <row r="3130" x14ac:dyDescent="0.15"/>
    <row r="3131" x14ac:dyDescent="0.15"/>
    <row r="3132" x14ac:dyDescent="0.15"/>
    <row r="3133" x14ac:dyDescent="0.15"/>
    <row r="3134" x14ac:dyDescent="0.15"/>
    <row r="3135" x14ac:dyDescent="0.15"/>
    <row r="3136" x14ac:dyDescent="0.15"/>
    <row r="3137" x14ac:dyDescent="0.15"/>
    <row r="3138" x14ac:dyDescent="0.15"/>
    <row r="3139" x14ac:dyDescent="0.15"/>
    <row r="3140" x14ac:dyDescent="0.15"/>
    <row r="3141" x14ac:dyDescent="0.15"/>
    <row r="3142" x14ac:dyDescent="0.15"/>
    <row r="3143" x14ac:dyDescent="0.15"/>
    <row r="3144" x14ac:dyDescent="0.15"/>
    <row r="3145" x14ac:dyDescent="0.15"/>
    <row r="3146" x14ac:dyDescent="0.15"/>
    <row r="3147" x14ac:dyDescent="0.15"/>
    <row r="3148" x14ac:dyDescent="0.15"/>
    <row r="3149" x14ac:dyDescent="0.15"/>
    <row r="3150" x14ac:dyDescent="0.15"/>
    <row r="3151" x14ac:dyDescent="0.15"/>
    <row r="3152" x14ac:dyDescent="0.15"/>
    <row r="3153" x14ac:dyDescent="0.15"/>
    <row r="3154" x14ac:dyDescent="0.15"/>
    <row r="3155" x14ac:dyDescent="0.15"/>
    <row r="3156" x14ac:dyDescent="0.15"/>
    <row r="3157" x14ac:dyDescent="0.15"/>
    <row r="3158" x14ac:dyDescent="0.15"/>
    <row r="3159" x14ac:dyDescent="0.15"/>
    <row r="3160" x14ac:dyDescent="0.15"/>
    <row r="3161" x14ac:dyDescent="0.15"/>
    <row r="3162" x14ac:dyDescent="0.15"/>
    <row r="3163" x14ac:dyDescent="0.15"/>
    <row r="3164" x14ac:dyDescent="0.15"/>
    <row r="3165" x14ac:dyDescent="0.15"/>
    <row r="3166" x14ac:dyDescent="0.15"/>
    <row r="3167" x14ac:dyDescent="0.15"/>
    <row r="3168" x14ac:dyDescent="0.15"/>
    <row r="3169" x14ac:dyDescent="0.15"/>
    <row r="3170" x14ac:dyDescent="0.15"/>
    <row r="3171" x14ac:dyDescent="0.15"/>
    <row r="3172" x14ac:dyDescent="0.15"/>
    <row r="3173" x14ac:dyDescent="0.15"/>
    <row r="3174" x14ac:dyDescent="0.15"/>
    <row r="3175" x14ac:dyDescent="0.15"/>
    <row r="3176" x14ac:dyDescent="0.15"/>
    <row r="3177" x14ac:dyDescent="0.15"/>
    <row r="3178" x14ac:dyDescent="0.15"/>
    <row r="3179" x14ac:dyDescent="0.15"/>
    <row r="3180" x14ac:dyDescent="0.15"/>
    <row r="3181" x14ac:dyDescent="0.15"/>
    <row r="3182" x14ac:dyDescent="0.15"/>
    <row r="3183" x14ac:dyDescent="0.15"/>
    <row r="3184" x14ac:dyDescent="0.15"/>
    <row r="3185" x14ac:dyDescent="0.15"/>
    <row r="3186" x14ac:dyDescent="0.15"/>
    <row r="3187" x14ac:dyDescent="0.15"/>
    <row r="3188" x14ac:dyDescent="0.15"/>
    <row r="3189" x14ac:dyDescent="0.15"/>
    <row r="3190" x14ac:dyDescent="0.15"/>
    <row r="3191" x14ac:dyDescent="0.15"/>
    <row r="3192" x14ac:dyDescent="0.15"/>
    <row r="3193" x14ac:dyDescent="0.15"/>
    <row r="3194" x14ac:dyDescent="0.15"/>
    <row r="3195" x14ac:dyDescent="0.15"/>
    <row r="3196" x14ac:dyDescent="0.15"/>
    <row r="3197" x14ac:dyDescent="0.15"/>
    <row r="3198" x14ac:dyDescent="0.15"/>
    <row r="3199" x14ac:dyDescent="0.15"/>
    <row r="3200" x14ac:dyDescent="0.15"/>
    <row r="3201" x14ac:dyDescent="0.15"/>
    <row r="3202" x14ac:dyDescent="0.15"/>
    <row r="3203" x14ac:dyDescent="0.15"/>
    <row r="3204" x14ac:dyDescent="0.15"/>
    <row r="3205" x14ac:dyDescent="0.15"/>
    <row r="3206" x14ac:dyDescent="0.15"/>
    <row r="3207" x14ac:dyDescent="0.15"/>
    <row r="3208" x14ac:dyDescent="0.15"/>
    <row r="3209" x14ac:dyDescent="0.15"/>
    <row r="3210" x14ac:dyDescent="0.15"/>
    <row r="3211" x14ac:dyDescent="0.15"/>
    <row r="3212" x14ac:dyDescent="0.15"/>
    <row r="3213" x14ac:dyDescent="0.15"/>
    <row r="3214" x14ac:dyDescent="0.15"/>
    <row r="3215" x14ac:dyDescent="0.15"/>
    <row r="3216" x14ac:dyDescent="0.15"/>
    <row r="3217" x14ac:dyDescent="0.15"/>
    <row r="3218" x14ac:dyDescent="0.15"/>
    <row r="3219" x14ac:dyDescent="0.15"/>
    <row r="3220" x14ac:dyDescent="0.15"/>
    <row r="3221" x14ac:dyDescent="0.15"/>
    <row r="3222" x14ac:dyDescent="0.15"/>
    <row r="3223" x14ac:dyDescent="0.15"/>
    <row r="3224" x14ac:dyDescent="0.15"/>
    <row r="3225" x14ac:dyDescent="0.15"/>
    <row r="3226" x14ac:dyDescent="0.15"/>
    <row r="3227" x14ac:dyDescent="0.15"/>
    <row r="3228" x14ac:dyDescent="0.15"/>
    <row r="3229" x14ac:dyDescent="0.15"/>
    <row r="3230" x14ac:dyDescent="0.15"/>
    <row r="3231" x14ac:dyDescent="0.15"/>
    <row r="3232" x14ac:dyDescent="0.15"/>
    <row r="3233" x14ac:dyDescent="0.15"/>
    <row r="3234" x14ac:dyDescent="0.15"/>
    <row r="3235" x14ac:dyDescent="0.15"/>
    <row r="3236" x14ac:dyDescent="0.15"/>
    <row r="3237" x14ac:dyDescent="0.15"/>
    <row r="3238" x14ac:dyDescent="0.15"/>
    <row r="3239" x14ac:dyDescent="0.15"/>
    <row r="3240" x14ac:dyDescent="0.15"/>
    <row r="3241" x14ac:dyDescent="0.15"/>
    <row r="3242" x14ac:dyDescent="0.15"/>
    <row r="3243" x14ac:dyDescent="0.15"/>
    <row r="3244" x14ac:dyDescent="0.15"/>
    <row r="3245" x14ac:dyDescent="0.15"/>
    <row r="3246" x14ac:dyDescent="0.15"/>
    <row r="3247" x14ac:dyDescent="0.15"/>
    <row r="3248" x14ac:dyDescent="0.15"/>
    <row r="3249" x14ac:dyDescent="0.15"/>
    <row r="3250" x14ac:dyDescent="0.15"/>
    <row r="3251" x14ac:dyDescent="0.15"/>
    <row r="3252" x14ac:dyDescent="0.15"/>
    <row r="3253" x14ac:dyDescent="0.15"/>
    <row r="3254" x14ac:dyDescent="0.15"/>
    <row r="3255" x14ac:dyDescent="0.15"/>
    <row r="3256" x14ac:dyDescent="0.15"/>
    <row r="3257" x14ac:dyDescent="0.15"/>
    <row r="3258" x14ac:dyDescent="0.15"/>
    <row r="3259" x14ac:dyDescent="0.15"/>
    <row r="3260" x14ac:dyDescent="0.15"/>
    <row r="3261" x14ac:dyDescent="0.15"/>
    <row r="3262" x14ac:dyDescent="0.15"/>
    <row r="3263" x14ac:dyDescent="0.15"/>
    <row r="3264" x14ac:dyDescent="0.15"/>
    <row r="3265" x14ac:dyDescent="0.15"/>
    <row r="3266" x14ac:dyDescent="0.15"/>
    <row r="3267" x14ac:dyDescent="0.15"/>
    <row r="3268" x14ac:dyDescent="0.15"/>
    <row r="3269" x14ac:dyDescent="0.15"/>
    <row r="3270" x14ac:dyDescent="0.15"/>
    <row r="3271" x14ac:dyDescent="0.15"/>
    <row r="3272" x14ac:dyDescent="0.15"/>
    <row r="3273" x14ac:dyDescent="0.15"/>
    <row r="3274" x14ac:dyDescent="0.15"/>
    <row r="3275" x14ac:dyDescent="0.15"/>
    <row r="3276" x14ac:dyDescent="0.15"/>
    <row r="3277" x14ac:dyDescent="0.15"/>
    <row r="3278" x14ac:dyDescent="0.15"/>
    <row r="3279" x14ac:dyDescent="0.15"/>
    <row r="3280" x14ac:dyDescent="0.15"/>
    <row r="3281" x14ac:dyDescent="0.15"/>
    <row r="3282" x14ac:dyDescent="0.15"/>
    <row r="3283" x14ac:dyDescent="0.15"/>
    <row r="3284" x14ac:dyDescent="0.15"/>
    <row r="3285" x14ac:dyDescent="0.15"/>
    <row r="3286" x14ac:dyDescent="0.15"/>
    <row r="3287" x14ac:dyDescent="0.15"/>
    <row r="3288" x14ac:dyDescent="0.15"/>
    <row r="3289" x14ac:dyDescent="0.15"/>
    <row r="3290" x14ac:dyDescent="0.15"/>
    <row r="3291" x14ac:dyDescent="0.15"/>
    <row r="3292" x14ac:dyDescent="0.15"/>
    <row r="3293" x14ac:dyDescent="0.15"/>
    <row r="3294" x14ac:dyDescent="0.15"/>
    <row r="3295" x14ac:dyDescent="0.15"/>
    <row r="3296" x14ac:dyDescent="0.15"/>
    <row r="3297" x14ac:dyDescent="0.15"/>
    <row r="3298" x14ac:dyDescent="0.15"/>
    <row r="3299" x14ac:dyDescent="0.15"/>
    <row r="3300" x14ac:dyDescent="0.15"/>
    <row r="3301" x14ac:dyDescent="0.15"/>
    <row r="3302" x14ac:dyDescent="0.15"/>
    <row r="3303" x14ac:dyDescent="0.15"/>
    <row r="3304" x14ac:dyDescent="0.15"/>
    <row r="3305" x14ac:dyDescent="0.15"/>
    <row r="3306" x14ac:dyDescent="0.15"/>
    <row r="3307" x14ac:dyDescent="0.15"/>
    <row r="3308" x14ac:dyDescent="0.15"/>
    <row r="3309" x14ac:dyDescent="0.15"/>
    <row r="3310" x14ac:dyDescent="0.15"/>
    <row r="3311" x14ac:dyDescent="0.15"/>
    <row r="3312" x14ac:dyDescent="0.15"/>
    <row r="3313" x14ac:dyDescent="0.15"/>
    <row r="3314" x14ac:dyDescent="0.15"/>
    <row r="3315" x14ac:dyDescent="0.15"/>
    <row r="3316" x14ac:dyDescent="0.15"/>
    <row r="3317" x14ac:dyDescent="0.15"/>
    <row r="3318" x14ac:dyDescent="0.15"/>
    <row r="3319" x14ac:dyDescent="0.15"/>
    <row r="3320" x14ac:dyDescent="0.15"/>
    <row r="3321" x14ac:dyDescent="0.15"/>
    <row r="3322" x14ac:dyDescent="0.15"/>
    <row r="3323" x14ac:dyDescent="0.15"/>
    <row r="3324" x14ac:dyDescent="0.15"/>
    <row r="3325" x14ac:dyDescent="0.15"/>
    <row r="3326" x14ac:dyDescent="0.15"/>
    <row r="3327" x14ac:dyDescent="0.15"/>
    <row r="3328" x14ac:dyDescent="0.15"/>
    <row r="3329" x14ac:dyDescent="0.15"/>
    <row r="3330" x14ac:dyDescent="0.15"/>
    <row r="3331" x14ac:dyDescent="0.15"/>
    <row r="3332" x14ac:dyDescent="0.15"/>
    <row r="3333" x14ac:dyDescent="0.15"/>
    <row r="3334" x14ac:dyDescent="0.15"/>
    <row r="3335" x14ac:dyDescent="0.15"/>
    <row r="3336" x14ac:dyDescent="0.15"/>
    <row r="3337" x14ac:dyDescent="0.15"/>
    <row r="3338" x14ac:dyDescent="0.15"/>
    <row r="3339" x14ac:dyDescent="0.15"/>
    <row r="3340" x14ac:dyDescent="0.15"/>
    <row r="3341" x14ac:dyDescent="0.15"/>
    <row r="3342" x14ac:dyDescent="0.15"/>
    <row r="3343" x14ac:dyDescent="0.15"/>
    <row r="3344" x14ac:dyDescent="0.15"/>
    <row r="3345" x14ac:dyDescent="0.15"/>
    <row r="3346" x14ac:dyDescent="0.15"/>
    <row r="3347" x14ac:dyDescent="0.15"/>
    <row r="3348" x14ac:dyDescent="0.15"/>
    <row r="3349" x14ac:dyDescent="0.15"/>
    <row r="3350" x14ac:dyDescent="0.15"/>
    <row r="3351" x14ac:dyDescent="0.15"/>
    <row r="3352" x14ac:dyDescent="0.15"/>
    <row r="3353" x14ac:dyDescent="0.15"/>
    <row r="3354" x14ac:dyDescent="0.15"/>
    <row r="3355" x14ac:dyDescent="0.15"/>
    <row r="3356" x14ac:dyDescent="0.15"/>
    <row r="3357" x14ac:dyDescent="0.15"/>
    <row r="3358" x14ac:dyDescent="0.15"/>
    <row r="3359" x14ac:dyDescent="0.15"/>
    <row r="3360" x14ac:dyDescent="0.15"/>
    <row r="3361" x14ac:dyDescent="0.15"/>
    <row r="3362" x14ac:dyDescent="0.15"/>
    <row r="3363" x14ac:dyDescent="0.15"/>
    <row r="3364" x14ac:dyDescent="0.15"/>
    <row r="3365" x14ac:dyDescent="0.15"/>
    <row r="3366" x14ac:dyDescent="0.15"/>
    <row r="3367" x14ac:dyDescent="0.15"/>
    <row r="3368" x14ac:dyDescent="0.15"/>
    <row r="3369" x14ac:dyDescent="0.15"/>
    <row r="3370" x14ac:dyDescent="0.15"/>
    <row r="3371" x14ac:dyDescent="0.15"/>
    <row r="3372" x14ac:dyDescent="0.15"/>
    <row r="3373" x14ac:dyDescent="0.15"/>
    <row r="3374" x14ac:dyDescent="0.15"/>
    <row r="3375" x14ac:dyDescent="0.15"/>
    <row r="3376" x14ac:dyDescent="0.15"/>
    <row r="3377" x14ac:dyDescent="0.15"/>
    <row r="3378" x14ac:dyDescent="0.15"/>
    <row r="3379" x14ac:dyDescent="0.15"/>
    <row r="3380" x14ac:dyDescent="0.15"/>
    <row r="3381" x14ac:dyDescent="0.15"/>
    <row r="3382" x14ac:dyDescent="0.15"/>
    <row r="3383" x14ac:dyDescent="0.15"/>
    <row r="3384" x14ac:dyDescent="0.15"/>
    <row r="3385" x14ac:dyDescent="0.15"/>
    <row r="3386" x14ac:dyDescent="0.15"/>
    <row r="3387" x14ac:dyDescent="0.15"/>
    <row r="3388" x14ac:dyDescent="0.15"/>
    <row r="3389" x14ac:dyDescent="0.15"/>
    <row r="3390" x14ac:dyDescent="0.15"/>
    <row r="3391" x14ac:dyDescent="0.15"/>
    <row r="3392" x14ac:dyDescent="0.15"/>
    <row r="3393" x14ac:dyDescent="0.15"/>
    <row r="3394" x14ac:dyDescent="0.15"/>
    <row r="3395" x14ac:dyDescent="0.15"/>
    <row r="3396" x14ac:dyDescent="0.15"/>
    <row r="3397" x14ac:dyDescent="0.15"/>
    <row r="3398" x14ac:dyDescent="0.15"/>
    <row r="3399" x14ac:dyDescent="0.15"/>
    <row r="3400" x14ac:dyDescent="0.15"/>
    <row r="3401" x14ac:dyDescent="0.15"/>
    <row r="3402" x14ac:dyDescent="0.15"/>
    <row r="3403" x14ac:dyDescent="0.15"/>
    <row r="3404" x14ac:dyDescent="0.15"/>
    <row r="3405" x14ac:dyDescent="0.15"/>
    <row r="3406" x14ac:dyDescent="0.15"/>
    <row r="3407" x14ac:dyDescent="0.15"/>
    <row r="3408" x14ac:dyDescent="0.15"/>
    <row r="3409" x14ac:dyDescent="0.15"/>
    <row r="3410" x14ac:dyDescent="0.15"/>
    <row r="3411" x14ac:dyDescent="0.15"/>
    <row r="3412" x14ac:dyDescent="0.15"/>
    <row r="3413" x14ac:dyDescent="0.15"/>
    <row r="3414" x14ac:dyDescent="0.15"/>
    <row r="3415" x14ac:dyDescent="0.15"/>
    <row r="3416" x14ac:dyDescent="0.15"/>
    <row r="3417" x14ac:dyDescent="0.15"/>
    <row r="3418" x14ac:dyDescent="0.15"/>
    <row r="3419" x14ac:dyDescent="0.15"/>
    <row r="3420" x14ac:dyDescent="0.15"/>
    <row r="3421" x14ac:dyDescent="0.15"/>
    <row r="3422" x14ac:dyDescent="0.15"/>
    <row r="3423" x14ac:dyDescent="0.15"/>
    <row r="3424" x14ac:dyDescent="0.15"/>
    <row r="3425" x14ac:dyDescent="0.15"/>
    <row r="3426" x14ac:dyDescent="0.15"/>
    <row r="3427" x14ac:dyDescent="0.15"/>
    <row r="3428" x14ac:dyDescent="0.15"/>
    <row r="3429" x14ac:dyDescent="0.15"/>
    <row r="3430" x14ac:dyDescent="0.15"/>
    <row r="3431" x14ac:dyDescent="0.15"/>
    <row r="3432" x14ac:dyDescent="0.15"/>
    <row r="3433" x14ac:dyDescent="0.15"/>
    <row r="3434" x14ac:dyDescent="0.15"/>
    <row r="3435" x14ac:dyDescent="0.15"/>
    <row r="3436" x14ac:dyDescent="0.15"/>
    <row r="3437" x14ac:dyDescent="0.15"/>
    <row r="3438" x14ac:dyDescent="0.15"/>
    <row r="3439" x14ac:dyDescent="0.15"/>
    <row r="3440" x14ac:dyDescent="0.15"/>
    <row r="3441" x14ac:dyDescent="0.15"/>
    <row r="3442" x14ac:dyDescent="0.15"/>
    <row r="3443" x14ac:dyDescent="0.15"/>
    <row r="3444" x14ac:dyDescent="0.15"/>
    <row r="3445" x14ac:dyDescent="0.15"/>
    <row r="3446" x14ac:dyDescent="0.15"/>
    <row r="3447" x14ac:dyDescent="0.15"/>
    <row r="3448" x14ac:dyDescent="0.15"/>
    <row r="3449" x14ac:dyDescent="0.15"/>
    <row r="3450" x14ac:dyDescent="0.15"/>
    <row r="3451" x14ac:dyDescent="0.15"/>
    <row r="3452" x14ac:dyDescent="0.15"/>
    <row r="3453" x14ac:dyDescent="0.15"/>
    <row r="3454" x14ac:dyDescent="0.15"/>
    <row r="3455" x14ac:dyDescent="0.15"/>
    <row r="3456" x14ac:dyDescent="0.15"/>
    <row r="3457" x14ac:dyDescent="0.15"/>
    <row r="3458" x14ac:dyDescent="0.15"/>
    <row r="3459" x14ac:dyDescent="0.15"/>
    <row r="3460" x14ac:dyDescent="0.15"/>
    <row r="3461" x14ac:dyDescent="0.15"/>
    <row r="3462" x14ac:dyDescent="0.15"/>
    <row r="3463" x14ac:dyDescent="0.15"/>
    <row r="3464" x14ac:dyDescent="0.15"/>
    <row r="3465" x14ac:dyDescent="0.15"/>
    <row r="3466" x14ac:dyDescent="0.15"/>
    <row r="3467" x14ac:dyDescent="0.15"/>
    <row r="3468" x14ac:dyDescent="0.15"/>
    <row r="3469" x14ac:dyDescent="0.15"/>
    <row r="3470" x14ac:dyDescent="0.15"/>
    <row r="3471" x14ac:dyDescent="0.15"/>
    <row r="3472" x14ac:dyDescent="0.15"/>
    <row r="3473" x14ac:dyDescent="0.15"/>
    <row r="3474" x14ac:dyDescent="0.15"/>
    <row r="3475" x14ac:dyDescent="0.15"/>
    <row r="3476" x14ac:dyDescent="0.15"/>
    <row r="3477" x14ac:dyDescent="0.15"/>
    <row r="3478" x14ac:dyDescent="0.15"/>
    <row r="3479" x14ac:dyDescent="0.15"/>
    <row r="3480" x14ac:dyDescent="0.15"/>
    <row r="3481" x14ac:dyDescent="0.15"/>
    <row r="3482" x14ac:dyDescent="0.15"/>
    <row r="3483" x14ac:dyDescent="0.15"/>
    <row r="3484" x14ac:dyDescent="0.15"/>
    <row r="3485" x14ac:dyDescent="0.15"/>
    <row r="3486" x14ac:dyDescent="0.15"/>
    <row r="3487" x14ac:dyDescent="0.15"/>
    <row r="3488" x14ac:dyDescent="0.15"/>
    <row r="3489" x14ac:dyDescent="0.15"/>
    <row r="3490" x14ac:dyDescent="0.15"/>
    <row r="3491" x14ac:dyDescent="0.15"/>
    <row r="3492" x14ac:dyDescent="0.15"/>
    <row r="3493" x14ac:dyDescent="0.15"/>
    <row r="3494" x14ac:dyDescent="0.15"/>
    <row r="3495" x14ac:dyDescent="0.15"/>
    <row r="3496" x14ac:dyDescent="0.15"/>
    <row r="3497" x14ac:dyDescent="0.15"/>
    <row r="3498" x14ac:dyDescent="0.15"/>
    <row r="3499" x14ac:dyDescent="0.15"/>
    <row r="3500" x14ac:dyDescent="0.15"/>
    <row r="3501" x14ac:dyDescent="0.15"/>
    <row r="3502" x14ac:dyDescent="0.15"/>
    <row r="3503" x14ac:dyDescent="0.15"/>
    <row r="3504" x14ac:dyDescent="0.15"/>
    <row r="3505" x14ac:dyDescent="0.15"/>
    <row r="3506" x14ac:dyDescent="0.15"/>
    <row r="3507" x14ac:dyDescent="0.15"/>
    <row r="3508" x14ac:dyDescent="0.15"/>
    <row r="3509" x14ac:dyDescent="0.15"/>
    <row r="3510" x14ac:dyDescent="0.15"/>
    <row r="3511" x14ac:dyDescent="0.15"/>
    <row r="3512" x14ac:dyDescent="0.15"/>
    <row r="3513" x14ac:dyDescent="0.15"/>
    <row r="3514" x14ac:dyDescent="0.15"/>
    <row r="3515" x14ac:dyDescent="0.15"/>
    <row r="3516" x14ac:dyDescent="0.15"/>
    <row r="3517" x14ac:dyDescent="0.15"/>
    <row r="3518" x14ac:dyDescent="0.15"/>
    <row r="3519" x14ac:dyDescent="0.15"/>
    <row r="3520" x14ac:dyDescent="0.15"/>
    <row r="3521" x14ac:dyDescent="0.15"/>
    <row r="3522" x14ac:dyDescent="0.15"/>
    <row r="3523" x14ac:dyDescent="0.15"/>
    <row r="3524" x14ac:dyDescent="0.15"/>
    <row r="3525" x14ac:dyDescent="0.15"/>
    <row r="3526" x14ac:dyDescent="0.15"/>
    <row r="3527" x14ac:dyDescent="0.15"/>
    <row r="3528" x14ac:dyDescent="0.15"/>
    <row r="3529" x14ac:dyDescent="0.15"/>
    <row r="3530" x14ac:dyDescent="0.15"/>
    <row r="3531" x14ac:dyDescent="0.15"/>
    <row r="3532" x14ac:dyDescent="0.15"/>
    <row r="3533" x14ac:dyDescent="0.15"/>
    <row r="3534" x14ac:dyDescent="0.15"/>
    <row r="3535" x14ac:dyDescent="0.15"/>
    <row r="3536" x14ac:dyDescent="0.15"/>
    <row r="3537" x14ac:dyDescent="0.15"/>
    <row r="3538" x14ac:dyDescent="0.15"/>
    <row r="3539" x14ac:dyDescent="0.15"/>
    <row r="3540" x14ac:dyDescent="0.15"/>
    <row r="3541" x14ac:dyDescent="0.15"/>
    <row r="3542" x14ac:dyDescent="0.15"/>
    <row r="3543" x14ac:dyDescent="0.15"/>
    <row r="3544" x14ac:dyDescent="0.15"/>
    <row r="3545" x14ac:dyDescent="0.15"/>
    <row r="3546" x14ac:dyDescent="0.15"/>
    <row r="3547" x14ac:dyDescent="0.15"/>
    <row r="3548" x14ac:dyDescent="0.15"/>
    <row r="3549" x14ac:dyDescent="0.15"/>
    <row r="3550" x14ac:dyDescent="0.15"/>
    <row r="3551" x14ac:dyDescent="0.15"/>
    <row r="3552" x14ac:dyDescent="0.15"/>
    <row r="3553" x14ac:dyDescent="0.15"/>
    <row r="3554" x14ac:dyDescent="0.15"/>
    <row r="3555" x14ac:dyDescent="0.15"/>
    <row r="3556" x14ac:dyDescent="0.15"/>
    <row r="3557" x14ac:dyDescent="0.15"/>
    <row r="3558" x14ac:dyDescent="0.15"/>
    <row r="3559" x14ac:dyDescent="0.15"/>
    <row r="3560" x14ac:dyDescent="0.15"/>
    <row r="3561" x14ac:dyDescent="0.15"/>
    <row r="3562" x14ac:dyDescent="0.15"/>
    <row r="3563" x14ac:dyDescent="0.15"/>
    <row r="3564" x14ac:dyDescent="0.15"/>
    <row r="3565" x14ac:dyDescent="0.15"/>
    <row r="3566" x14ac:dyDescent="0.15"/>
    <row r="3567" x14ac:dyDescent="0.15"/>
    <row r="3568" x14ac:dyDescent="0.15"/>
    <row r="3569" x14ac:dyDescent="0.15"/>
    <row r="3570" x14ac:dyDescent="0.15"/>
    <row r="3571" x14ac:dyDescent="0.15"/>
    <row r="3572" x14ac:dyDescent="0.15"/>
    <row r="3573" x14ac:dyDescent="0.15"/>
    <row r="3574" x14ac:dyDescent="0.15"/>
    <row r="3575" x14ac:dyDescent="0.15"/>
    <row r="3576" x14ac:dyDescent="0.15"/>
    <row r="3577" x14ac:dyDescent="0.15"/>
    <row r="3578" x14ac:dyDescent="0.15"/>
    <row r="3579" x14ac:dyDescent="0.15"/>
    <row r="3580" x14ac:dyDescent="0.15"/>
    <row r="3581" x14ac:dyDescent="0.15"/>
    <row r="3582" x14ac:dyDescent="0.15"/>
    <row r="3583" x14ac:dyDescent="0.15"/>
    <row r="3584" x14ac:dyDescent="0.15"/>
    <row r="3585" x14ac:dyDescent="0.15"/>
    <row r="3586" x14ac:dyDescent="0.15"/>
    <row r="3587" x14ac:dyDescent="0.15"/>
    <row r="3588" x14ac:dyDescent="0.15"/>
    <row r="3589" x14ac:dyDescent="0.15"/>
    <row r="3590" x14ac:dyDescent="0.15"/>
    <row r="3591" x14ac:dyDescent="0.15"/>
    <row r="3592" x14ac:dyDescent="0.15"/>
    <row r="3593" x14ac:dyDescent="0.15"/>
    <row r="3594" x14ac:dyDescent="0.15"/>
    <row r="3595" x14ac:dyDescent="0.15"/>
    <row r="3596" x14ac:dyDescent="0.15"/>
    <row r="3597" x14ac:dyDescent="0.15"/>
    <row r="3598" x14ac:dyDescent="0.15"/>
    <row r="3599" x14ac:dyDescent="0.15"/>
    <row r="3600" x14ac:dyDescent="0.15"/>
    <row r="3601" x14ac:dyDescent="0.15"/>
    <row r="3602" x14ac:dyDescent="0.15"/>
    <row r="3603" x14ac:dyDescent="0.15"/>
    <row r="3604" x14ac:dyDescent="0.15"/>
    <row r="3605" x14ac:dyDescent="0.15"/>
    <row r="3606" x14ac:dyDescent="0.15"/>
    <row r="3607" x14ac:dyDescent="0.15"/>
    <row r="3608" x14ac:dyDescent="0.15"/>
    <row r="3609" x14ac:dyDescent="0.15"/>
    <row r="3610" x14ac:dyDescent="0.15"/>
    <row r="3611" x14ac:dyDescent="0.15"/>
    <row r="3612" x14ac:dyDescent="0.15"/>
    <row r="3613" x14ac:dyDescent="0.15"/>
    <row r="3614" x14ac:dyDescent="0.15"/>
    <row r="3615" x14ac:dyDescent="0.15"/>
    <row r="3616" x14ac:dyDescent="0.15"/>
    <row r="3617" x14ac:dyDescent="0.15"/>
    <row r="3618" x14ac:dyDescent="0.15"/>
    <row r="3619" x14ac:dyDescent="0.15"/>
    <row r="3620" x14ac:dyDescent="0.15"/>
    <row r="3621" x14ac:dyDescent="0.15"/>
    <row r="3622" x14ac:dyDescent="0.15"/>
    <row r="3623" x14ac:dyDescent="0.15"/>
    <row r="3624" x14ac:dyDescent="0.15"/>
    <row r="3625" x14ac:dyDescent="0.15"/>
    <row r="3626" x14ac:dyDescent="0.15"/>
    <row r="3627" x14ac:dyDescent="0.15"/>
    <row r="3628" x14ac:dyDescent="0.15"/>
    <row r="3629" x14ac:dyDescent="0.15"/>
    <row r="3630" x14ac:dyDescent="0.15"/>
    <row r="3631" x14ac:dyDescent="0.15"/>
    <row r="3632" x14ac:dyDescent="0.15"/>
    <row r="3633" x14ac:dyDescent="0.15"/>
    <row r="3634" x14ac:dyDescent="0.15"/>
    <row r="3635" x14ac:dyDescent="0.15"/>
    <row r="3636" x14ac:dyDescent="0.15"/>
    <row r="3637" x14ac:dyDescent="0.15"/>
    <row r="3638" x14ac:dyDescent="0.15"/>
    <row r="3639" x14ac:dyDescent="0.15"/>
    <row r="3640" x14ac:dyDescent="0.15"/>
    <row r="3641" x14ac:dyDescent="0.15"/>
    <row r="3642" x14ac:dyDescent="0.15"/>
    <row r="3643" x14ac:dyDescent="0.15"/>
    <row r="3644" x14ac:dyDescent="0.15"/>
    <row r="3645" x14ac:dyDescent="0.15"/>
    <row r="3646" x14ac:dyDescent="0.15"/>
    <row r="3647" x14ac:dyDescent="0.15"/>
    <row r="3648" x14ac:dyDescent="0.15"/>
    <row r="3649" x14ac:dyDescent="0.15"/>
    <row r="3650" x14ac:dyDescent="0.15"/>
    <row r="3651" x14ac:dyDescent="0.15"/>
    <row r="3652" x14ac:dyDescent="0.15"/>
    <row r="3653" x14ac:dyDescent="0.15"/>
    <row r="3654" x14ac:dyDescent="0.15"/>
    <row r="3655" x14ac:dyDescent="0.15"/>
    <row r="3656" x14ac:dyDescent="0.15"/>
    <row r="3657" x14ac:dyDescent="0.15"/>
    <row r="3658" x14ac:dyDescent="0.15"/>
    <row r="3659" x14ac:dyDescent="0.15"/>
    <row r="3660" x14ac:dyDescent="0.15"/>
    <row r="3661" x14ac:dyDescent="0.15"/>
    <row r="3662" x14ac:dyDescent="0.15"/>
    <row r="3663" x14ac:dyDescent="0.15"/>
    <row r="3664" x14ac:dyDescent="0.15"/>
    <row r="3665" x14ac:dyDescent="0.15"/>
    <row r="3666" x14ac:dyDescent="0.15"/>
    <row r="3667" x14ac:dyDescent="0.15"/>
    <row r="3668" x14ac:dyDescent="0.15"/>
    <row r="3669" x14ac:dyDescent="0.15"/>
    <row r="3670" x14ac:dyDescent="0.15"/>
    <row r="3671" x14ac:dyDescent="0.15"/>
    <row r="3672" x14ac:dyDescent="0.15"/>
    <row r="3673" x14ac:dyDescent="0.15"/>
    <row r="3674" x14ac:dyDescent="0.15"/>
    <row r="3675" x14ac:dyDescent="0.15"/>
    <row r="3676" x14ac:dyDescent="0.15"/>
    <row r="3677" x14ac:dyDescent="0.15"/>
    <row r="3678" x14ac:dyDescent="0.15"/>
    <row r="3679" x14ac:dyDescent="0.15"/>
    <row r="3680" x14ac:dyDescent="0.15"/>
    <row r="3681" x14ac:dyDescent="0.15"/>
    <row r="3682" x14ac:dyDescent="0.15"/>
    <row r="3683" x14ac:dyDescent="0.15"/>
    <row r="3684" x14ac:dyDescent="0.15"/>
    <row r="3685" x14ac:dyDescent="0.15"/>
    <row r="3686" x14ac:dyDescent="0.15"/>
    <row r="3687" x14ac:dyDescent="0.15"/>
    <row r="3688" x14ac:dyDescent="0.15"/>
    <row r="3689" x14ac:dyDescent="0.15"/>
    <row r="3690" x14ac:dyDescent="0.15"/>
    <row r="3691" x14ac:dyDescent="0.15"/>
    <row r="3692" x14ac:dyDescent="0.15"/>
    <row r="3693" x14ac:dyDescent="0.15"/>
    <row r="3694" x14ac:dyDescent="0.15"/>
    <row r="3695" x14ac:dyDescent="0.15"/>
    <row r="3696" x14ac:dyDescent="0.15"/>
    <row r="3697" x14ac:dyDescent="0.15"/>
    <row r="3698" x14ac:dyDescent="0.15"/>
    <row r="3699" x14ac:dyDescent="0.15"/>
    <row r="3700" x14ac:dyDescent="0.15"/>
    <row r="3701" x14ac:dyDescent="0.15"/>
    <row r="3702" x14ac:dyDescent="0.15"/>
    <row r="3703" x14ac:dyDescent="0.15"/>
    <row r="3704" x14ac:dyDescent="0.15"/>
    <row r="3705" x14ac:dyDescent="0.15"/>
    <row r="3706" x14ac:dyDescent="0.15"/>
    <row r="3707" x14ac:dyDescent="0.15"/>
    <row r="3708" x14ac:dyDescent="0.15"/>
    <row r="3709" x14ac:dyDescent="0.15"/>
    <row r="3710" x14ac:dyDescent="0.15"/>
    <row r="3711" x14ac:dyDescent="0.15"/>
    <row r="3712" x14ac:dyDescent="0.15"/>
    <row r="3713" x14ac:dyDescent="0.15"/>
    <row r="3714" x14ac:dyDescent="0.15"/>
    <row r="3715" x14ac:dyDescent="0.15"/>
    <row r="3716" x14ac:dyDescent="0.15"/>
    <row r="3717" x14ac:dyDescent="0.15"/>
    <row r="3718" x14ac:dyDescent="0.15"/>
    <row r="3719" x14ac:dyDescent="0.15"/>
    <row r="3720" x14ac:dyDescent="0.15"/>
    <row r="3721" x14ac:dyDescent="0.15"/>
    <row r="3722" x14ac:dyDescent="0.15"/>
    <row r="3723" x14ac:dyDescent="0.15"/>
    <row r="3724" x14ac:dyDescent="0.15"/>
    <row r="3725" x14ac:dyDescent="0.15"/>
    <row r="3726" x14ac:dyDescent="0.15"/>
    <row r="3727" x14ac:dyDescent="0.15"/>
    <row r="3728" x14ac:dyDescent="0.15"/>
    <row r="3729" x14ac:dyDescent="0.15"/>
    <row r="3730" x14ac:dyDescent="0.15"/>
    <row r="3731" x14ac:dyDescent="0.15"/>
    <row r="3732" x14ac:dyDescent="0.15"/>
    <row r="3733" x14ac:dyDescent="0.15"/>
    <row r="3734" x14ac:dyDescent="0.15"/>
    <row r="3735" x14ac:dyDescent="0.15"/>
    <row r="3736" x14ac:dyDescent="0.15"/>
    <row r="3737" x14ac:dyDescent="0.15"/>
    <row r="3738" x14ac:dyDescent="0.15"/>
    <row r="3739" x14ac:dyDescent="0.15"/>
    <row r="3740" x14ac:dyDescent="0.15"/>
    <row r="3741" x14ac:dyDescent="0.15"/>
    <row r="3742" x14ac:dyDescent="0.15"/>
    <row r="3743" x14ac:dyDescent="0.15"/>
    <row r="3744" x14ac:dyDescent="0.15"/>
    <row r="3745" x14ac:dyDescent="0.15"/>
    <row r="3746" x14ac:dyDescent="0.15"/>
    <row r="3747" x14ac:dyDescent="0.15"/>
    <row r="3748" x14ac:dyDescent="0.15"/>
    <row r="3749" x14ac:dyDescent="0.15"/>
    <row r="3750" x14ac:dyDescent="0.15"/>
    <row r="3751" x14ac:dyDescent="0.15"/>
    <row r="3752" x14ac:dyDescent="0.15"/>
    <row r="3753" x14ac:dyDescent="0.15"/>
    <row r="3754" x14ac:dyDescent="0.15"/>
    <row r="3755" x14ac:dyDescent="0.15"/>
    <row r="3756" x14ac:dyDescent="0.15"/>
    <row r="3757" x14ac:dyDescent="0.15"/>
    <row r="3758" x14ac:dyDescent="0.15"/>
    <row r="3759" x14ac:dyDescent="0.15"/>
    <row r="3760" x14ac:dyDescent="0.15"/>
    <row r="3761" x14ac:dyDescent="0.15"/>
    <row r="3762" x14ac:dyDescent="0.15"/>
    <row r="3763" x14ac:dyDescent="0.15"/>
    <row r="3764" x14ac:dyDescent="0.15"/>
    <row r="3765" x14ac:dyDescent="0.15"/>
    <row r="3766" x14ac:dyDescent="0.15"/>
    <row r="3767" x14ac:dyDescent="0.15"/>
    <row r="3768" x14ac:dyDescent="0.15"/>
    <row r="3769" x14ac:dyDescent="0.15"/>
    <row r="3770" x14ac:dyDescent="0.15"/>
    <row r="3771" x14ac:dyDescent="0.15"/>
    <row r="3772" x14ac:dyDescent="0.15"/>
    <row r="3773" x14ac:dyDescent="0.15"/>
    <row r="3774" x14ac:dyDescent="0.15"/>
    <row r="3775" x14ac:dyDescent="0.15"/>
    <row r="3776" x14ac:dyDescent="0.15"/>
    <row r="3777" x14ac:dyDescent="0.15"/>
    <row r="3778" x14ac:dyDescent="0.15"/>
    <row r="3779" x14ac:dyDescent="0.15"/>
    <row r="3780" x14ac:dyDescent="0.15"/>
    <row r="3781" x14ac:dyDescent="0.15"/>
    <row r="3782" x14ac:dyDescent="0.15"/>
    <row r="3783" x14ac:dyDescent="0.15"/>
    <row r="3784" x14ac:dyDescent="0.15"/>
    <row r="3785" x14ac:dyDescent="0.15"/>
    <row r="3786" x14ac:dyDescent="0.15"/>
    <row r="3787" x14ac:dyDescent="0.15"/>
    <row r="3788" x14ac:dyDescent="0.15"/>
    <row r="3789" x14ac:dyDescent="0.15"/>
    <row r="3790" x14ac:dyDescent="0.15"/>
    <row r="3791" x14ac:dyDescent="0.15"/>
    <row r="3792" x14ac:dyDescent="0.15"/>
    <row r="3793" x14ac:dyDescent="0.15"/>
    <row r="3794" x14ac:dyDescent="0.15"/>
    <row r="3795" x14ac:dyDescent="0.15"/>
    <row r="3796" x14ac:dyDescent="0.15"/>
    <row r="3797" x14ac:dyDescent="0.15"/>
    <row r="3798" x14ac:dyDescent="0.15"/>
    <row r="3799" x14ac:dyDescent="0.15"/>
    <row r="3800" x14ac:dyDescent="0.15"/>
    <row r="3801" x14ac:dyDescent="0.15"/>
    <row r="3802" x14ac:dyDescent="0.15"/>
    <row r="3803" x14ac:dyDescent="0.15"/>
    <row r="3804" x14ac:dyDescent="0.15"/>
    <row r="3805" x14ac:dyDescent="0.15"/>
    <row r="3806" x14ac:dyDescent="0.15"/>
    <row r="3807" x14ac:dyDescent="0.15"/>
    <row r="3808" x14ac:dyDescent="0.15"/>
    <row r="3809" x14ac:dyDescent="0.15"/>
    <row r="3810" x14ac:dyDescent="0.15"/>
    <row r="3811" x14ac:dyDescent="0.15"/>
    <row r="3812" x14ac:dyDescent="0.15"/>
    <row r="3813" x14ac:dyDescent="0.15"/>
    <row r="3814" x14ac:dyDescent="0.15"/>
    <row r="3815" x14ac:dyDescent="0.15"/>
    <row r="3816" x14ac:dyDescent="0.15"/>
    <row r="3817" x14ac:dyDescent="0.15"/>
    <row r="3818" x14ac:dyDescent="0.15"/>
    <row r="3819" x14ac:dyDescent="0.15"/>
    <row r="3820" x14ac:dyDescent="0.15"/>
    <row r="3821" x14ac:dyDescent="0.15"/>
    <row r="3822" x14ac:dyDescent="0.15"/>
    <row r="3823" x14ac:dyDescent="0.15"/>
    <row r="3824" x14ac:dyDescent="0.15"/>
    <row r="3825" x14ac:dyDescent="0.15"/>
    <row r="3826" x14ac:dyDescent="0.15"/>
    <row r="3827" x14ac:dyDescent="0.15"/>
    <row r="3828" x14ac:dyDescent="0.15"/>
    <row r="3829" x14ac:dyDescent="0.15"/>
    <row r="3830" x14ac:dyDescent="0.15"/>
    <row r="3831" x14ac:dyDescent="0.15"/>
    <row r="3832" x14ac:dyDescent="0.15"/>
    <row r="3833" x14ac:dyDescent="0.15"/>
    <row r="3834" x14ac:dyDescent="0.15"/>
    <row r="3835" x14ac:dyDescent="0.15"/>
    <row r="3836" x14ac:dyDescent="0.15"/>
    <row r="3837" x14ac:dyDescent="0.15"/>
    <row r="3838" x14ac:dyDescent="0.15"/>
    <row r="3839" x14ac:dyDescent="0.15"/>
    <row r="3840" x14ac:dyDescent="0.15"/>
    <row r="3841" x14ac:dyDescent="0.15"/>
    <row r="3842" x14ac:dyDescent="0.15"/>
    <row r="3843" x14ac:dyDescent="0.15"/>
    <row r="3844" x14ac:dyDescent="0.15"/>
    <row r="3845" x14ac:dyDescent="0.15"/>
    <row r="3846" x14ac:dyDescent="0.15"/>
    <row r="3847" x14ac:dyDescent="0.15"/>
    <row r="3848" x14ac:dyDescent="0.15"/>
    <row r="3849" x14ac:dyDescent="0.15"/>
    <row r="3850" x14ac:dyDescent="0.15"/>
    <row r="3851" x14ac:dyDescent="0.15"/>
    <row r="3852" x14ac:dyDescent="0.15"/>
    <row r="3853" x14ac:dyDescent="0.15"/>
    <row r="3854" x14ac:dyDescent="0.15"/>
    <row r="3855" x14ac:dyDescent="0.15"/>
    <row r="3856" x14ac:dyDescent="0.15"/>
    <row r="3857" x14ac:dyDescent="0.15"/>
    <row r="3858" x14ac:dyDescent="0.15"/>
    <row r="3859" x14ac:dyDescent="0.15"/>
    <row r="3860" x14ac:dyDescent="0.15"/>
    <row r="3861" x14ac:dyDescent="0.15"/>
    <row r="3862" x14ac:dyDescent="0.15"/>
    <row r="3863" x14ac:dyDescent="0.15"/>
    <row r="3864" x14ac:dyDescent="0.15"/>
    <row r="3865" x14ac:dyDescent="0.15"/>
    <row r="3866" x14ac:dyDescent="0.15"/>
    <row r="3867" x14ac:dyDescent="0.15"/>
    <row r="3868" x14ac:dyDescent="0.15"/>
    <row r="3869" x14ac:dyDescent="0.15"/>
    <row r="3870" x14ac:dyDescent="0.15"/>
    <row r="3871" x14ac:dyDescent="0.15"/>
    <row r="3872" x14ac:dyDescent="0.15"/>
    <row r="3873" x14ac:dyDescent="0.15"/>
    <row r="3874" x14ac:dyDescent="0.15"/>
    <row r="3875" x14ac:dyDescent="0.15"/>
    <row r="3876" x14ac:dyDescent="0.15"/>
    <row r="3877" x14ac:dyDescent="0.15"/>
    <row r="3878" x14ac:dyDescent="0.15"/>
    <row r="3879" x14ac:dyDescent="0.15"/>
    <row r="3880" x14ac:dyDescent="0.15"/>
    <row r="3881" x14ac:dyDescent="0.15"/>
    <row r="3882" x14ac:dyDescent="0.15"/>
    <row r="3883" x14ac:dyDescent="0.15"/>
    <row r="3884" x14ac:dyDescent="0.15"/>
    <row r="3885" x14ac:dyDescent="0.15"/>
    <row r="3886" x14ac:dyDescent="0.15"/>
    <row r="3887" x14ac:dyDescent="0.15"/>
    <row r="3888" x14ac:dyDescent="0.15"/>
    <row r="3889" x14ac:dyDescent="0.15"/>
    <row r="3890" x14ac:dyDescent="0.15"/>
    <row r="3891" x14ac:dyDescent="0.15"/>
    <row r="3892" x14ac:dyDescent="0.15"/>
    <row r="3893" x14ac:dyDescent="0.15"/>
    <row r="3894" x14ac:dyDescent="0.15"/>
    <row r="3895" x14ac:dyDescent="0.15"/>
    <row r="3896" x14ac:dyDescent="0.15"/>
    <row r="3897" x14ac:dyDescent="0.15"/>
    <row r="3898" x14ac:dyDescent="0.15"/>
    <row r="3899" x14ac:dyDescent="0.15"/>
    <row r="3900" x14ac:dyDescent="0.15"/>
    <row r="3901" x14ac:dyDescent="0.15"/>
    <row r="3902" x14ac:dyDescent="0.15"/>
    <row r="3903" x14ac:dyDescent="0.15"/>
    <row r="3904" x14ac:dyDescent="0.15"/>
    <row r="3905" x14ac:dyDescent="0.15"/>
    <row r="3906" x14ac:dyDescent="0.15"/>
    <row r="3907" x14ac:dyDescent="0.15"/>
    <row r="3908" x14ac:dyDescent="0.15"/>
    <row r="3909" x14ac:dyDescent="0.15"/>
    <row r="3910" x14ac:dyDescent="0.15"/>
    <row r="3911" x14ac:dyDescent="0.15"/>
    <row r="3912" x14ac:dyDescent="0.15"/>
    <row r="3913" x14ac:dyDescent="0.15"/>
    <row r="3914" x14ac:dyDescent="0.15"/>
    <row r="3915" x14ac:dyDescent="0.15"/>
    <row r="3916" x14ac:dyDescent="0.15"/>
    <row r="3917" x14ac:dyDescent="0.15"/>
    <row r="3918" x14ac:dyDescent="0.15"/>
    <row r="3919" x14ac:dyDescent="0.15"/>
    <row r="3920" x14ac:dyDescent="0.15"/>
    <row r="3921" x14ac:dyDescent="0.15"/>
    <row r="3922" x14ac:dyDescent="0.15"/>
    <row r="3923" x14ac:dyDescent="0.15"/>
    <row r="3924" x14ac:dyDescent="0.15"/>
    <row r="3925" x14ac:dyDescent="0.15"/>
    <row r="3926" x14ac:dyDescent="0.15"/>
    <row r="3927" x14ac:dyDescent="0.15"/>
    <row r="3928" x14ac:dyDescent="0.15"/>
    <row r="3929" x14ac:dyDescent="0.15"/>
    <row r="3930" x14ac:dyDescent="0.15"/>
    <row r="3931" x14ac:dyDescent="0.15"/>
    <row r="3932" x14ac:dyDescent="0.15"/>
    <row r="3933" x14ac:dyDescent="0.15"/>
    <row r="3934" x14ac:dyDescent="0.15"/>
    <row r="3935" x14ac:dyDescent="0.15"/>
    <row r="3936" x14ac:dyDescent="0.15"/>
    <row r="3937" x14ac:dyDescent="0.15"/>
    <row r="3938" x14ac:dyDescent="0.15"/>
    <row r="3939" x14ac:dyDescent="0.15"/>
    <row r="3940" x14ac:dyDescent="0.15"/>
    <row r="3941" x14ac:dyDescent="0.15"/>
    <row r="3942" x14ac:dyDescent="0.15"/>
    <row r="3943" x14ac:dyDescent="0.15"/>
    <row r="3944" x14ac:dyDescent="0.15"/>
    <row r="3945" x14ac:dyDescent="0.15"/>
    <row r="3946" x14ac:dyDescent="0.15"/>
    <row r="3947" x14ac:dyDescent="0.15"/>
    <row r="3948" x14ac:dyDescent="0.15"/>
    <row r="3949" x14ac:dyDescent="0.15"/>
    <row r="3950" x14ac:dyDescent="0.15"/>
    <row r="3951" x14ac:dyDescent="0.15"/>
    <row r="3952" x14ac:dyDescent="0.15"/>
    <row r="3953" x14ac:dyDescent="0.15"/>
    <row r="3954" x14ac:dyDescent="0.15"/>
    <row r="3955" x14ac:dyDescent="0.15"/>
    <row r="3956" x14ac:dyDescent="0.15"/>
    <row r="3957" x14ac:dyDescent="0.15"/>
    <row r="3958" x14ac:dyDescent="0.15"/>
    <row r="3959" x14ac:dyDescent="0.15"/>
    <row r="3960" x14ac:dyDescent="0.15"/>
    <row r="3961" x14ac:dyDescent="0.15"/>
    <row r="3962" x14ac:dyDescent="0.15"/>
    <row r="3963" x14ac:dyDescent="0.15"/>
    <row r="3964" x14ac:dyDescent="0.15"/>
    <row r="3965" x14ac:dyDescent="0.15"/>
    <row r="3966" x14ac:dyDescent="0.15"/>
    <row r="3967" x14ac:dyDescent="0.15"/>
    <row r="3968" x14ac:dyDescent="0.15"/>
    <row r="3969" x14ac:dyDescent="0.15"/>
    <row r="3970" x14ac:dyDescent="0.15"/>
    <row r="3971" x14ac:dyDescent="0.15"/>
    <row r="3972" x14ac:dyDescent="0.15"/>
    <row r="3973" x14ac:dyDescent="0.15"/>
    <row r="3974" x14ac:dyDescent="0.15"/>
    <row r="3975" x14ac:dyDescent="0.15"/>
    <row r="3976" x14ac:dyDescent="0.15"/>
    <row r="3977" x14ac:dyDescent="0.15"/>
    <row r="3978" x14ac:dyDescent="0.15"/>
    <row r="3979" x14ac:dyDescent="0.15"/>
    <row r="3980" x14ac:dyDescent="0.15"/>
    <row r="3981" x14ac:dyDescent="0.15"/>
    <row r="3982" x14ac:dyDescent="0.15"/>
    <row r="3983" x14ac:dyDescent="0.15"/>
    <row r="3984" x14ac:dyDescent="0.15"/>
    <row r="3985" x14ac:dyDescent="0.15"/>
    <row r="3986" x14ac:dyDescent="0.15"/>
    <row r="3987" x14ac:dyDescent="0.15"/>
    <row r="3988" x14ac:dyDescent="0.15"/>
    <row r="3989" x14ac:dyDescent="0.15"/>
    <row r="3990" x14ac:dyDescent="0.15"/>
    <row r="3991" x14ac:dyDescent="0.15"/>
    <row r="3992" x14ac:dyDescent="0.15"/>
    <row r="3993" x14ac:dyDescent="0.15"/>
    <row r="3994" x14ac:dyDescent="0.15"/>
    <row r="3995" x14ac:dyDescent="0.15"/>
    <row r="3996" x14ac:dyDescent="0.15"/>
    <row r="3997" x14ac:dyDescent="0.15"/>
    <row r="3998" x14ac:dyDescent="0.15"/>
    <row r="3999" x14ac:dyDescent="0.15"/>
    <row r="4000" x14ac:dyDescent="0.15"/>
    <row r="4001" x14ac:dyDescent="0.15"/>
    <row r="4002" x14ac:dyDescent="0.15"/>
    <row r="4003" x14ac:dyDescent="0.15"/>
    <row r="4004" x14ac:dyDescent="0.15"/>
    <row r="4005" x14ac:dyDescent="0.15"/>
    <row r="4006" x14ac:dyDescent="0.15"/>
    <row r="4007" x14ac:dyDescent="0.15"/>
    <row r="4008" x14ac:dyDescent="0.15"/>
    <row r="4009" x14ac:dyDescent="0.15"/>
    <row r="4010" x14ac:dyDescent="0.15"/>
    <row r="4011" x14ac:dyDescent="0.15"/>
    <row r="4012" x14ac:dyDescent="0.15"/>
    <row r="4013" x14ac:dyDescent="0.15"/>
    <row r="4014" x14ac:dyDescent="0.15"/>
    <row r="4015" x14ac:dyDescent="0.15"/>
    <row r="4016" x14ac:dyDescent="0.15"/>
    <row r="4017" x14ac:dyDescent="0.15"/>
    <row r="4018" x14ac:dyDescent="0.15"/>
    <row r="4019" x14ac:dyDescent="0.15"/>
    <row r="4020" x14ac:dyDescent="0.15"/>
    <row r="4021" x14ac:dyDescent="0.15"/>
    <row r="4022" x14ac:dyDescent="0.15"/>
    <row r="4023" x14ac:dyDescent="0.15"/>
    <row r="4024" x14ac:dyDescent="0.15"/>
    <row r="4025" x14ac:dyDescent="0.15"/>
    <row r="4026" x14ac:dyDescent="0.15"/>
    <row r="4027" x14ac:dyDescent="0.15"/>
    <row r="4028" x14ac:dyDescent="0.15"/>
    <row r="4029" x14ac:dyDescent="0.15"/>
    <row r="4030" x14ac:dyDescent="0.15"/>
    <row r="4031" x14ac:dyDescent="0.15"/>
    <row r="4032" x14ac:dyDescent="0.15"/>
    <row r="4033" x14ac:dyDescent="0.15"/>
    <row r="4034" x14ac:dyDescent="0.15"/>
    <row r="4035" x14ac:dyDescent="0.15"/>
    <row r="4036" x14ac:dyDescent="0.15"/>
    <row r="4037" x14ac:dyDescent="0.15"/>
    <row r="4038" x14ac:dyDescent="0.15"/>
    <row r="4039" x14ac:dyDescent="0.15"/>
    <row r="4040" x14ac:dyDescent="0.15"/>
    <row r="4041" x14ac:dyDescent="0.15"/>
    <row r="4042" x14ac:dyDescent="0.15"/>
    <row r="4043" x14ac:dyDescent="0.15"/>
    <row r="4044" x14ac:dyDescent="0.15"/>
    <row r="4045" x14ac:dyDescent="0.15"/>
    <row r="4046" x14ac:dyDescent="0.15"/>
    <row r="4047" x14ac:dyDescent="0.15"/>
    <row r="4048" x14ac:dyDescent="0.15"/>
    <row r="4049" x14ac:dyDescent="0.15"/>
    <row r="4050" x14ac:dyDescent="0.15"/>
    <row r="4051" x14ac:dyDescent="0.15"/>
    <row r="4052" x14ac:dyDescent="0.15"/>
    <row r="4053" x14ac:dyDescent="0.15"/>
    <row r="4054" x14ac:dyDescent="0.15"/>
    <row r="4055" x14ac:dyDescent="0.15"/>
    <row r="4056" x14ac:dyDescent="0.15"/>
    <row r="4057" x14ac:dyDescent="0.15"/>
    <row r="4058" x14ac:dyDescent="0.15"/>
    <row r="4059" x14ac:dyDescent="0.15"/>
    <row r="4060" x14ac:dyDescent="0.15"/>
    <row r="4061" x14ac:dyDescent="0.15"/>
    <row r="4062" x14ac:dyDescent="0.15"/>
    <row r="4063" x14ac:dyDescent="0.15"/>
    <row r="4064" x14ac:dyDescent="0.15"/>
    <row r="4065" x14ac:dyDescent="0.15"/>
    <row r="4066" x14ac:dyDescent="0.15"/>
    <row r="4067" x14ac:dyDescent="0.15"/>
    <row r="4068" x14ac:dyDescent="0.15"/>
    <row r="4069" x14ac:dyDescent="0.15"/>
    <row r="4070" x14ac:dyDescent="0.15"/>
    <row r="4071" x14ac:dyDescent="0.15"/>
    <row r="4072" x14ac:dyDescent="0.15"/>
    <row r="4073" x14ac:dyDescent="0.15"/>
    <row r="4074" x14ac:dyDescent="0.15"/>
    <row r="4075" x14ac:dyDescent="0.15"/>
    <row r="4076" x14ac:dyDescent="0.15"/>
    <row r="4077" x14ac:dyDescent="0.15"/>
    <row r="4078" x14ac:dyDescent="0.15"/>
    <row r="4079" x14ac:dyDescent="0.15"/>
    <row r="4080" x14ac:dyDescent="0.15"/>
    <row r="4081" x14ac:dyDescent="0.15"/>
    <row r="4082" x14ac:dyDescent="0.15"/>
    <row r="4083" x14ac:dyDescent="0.15"/>
    <row r="4084" x14ac:dyDescent="0.15"/>
    <row r="4085" x14ac:dyDescent="0.15"/>
    <row r="4086" x14ac:dyDescent="0.15"/>
    <row r="4087" x14ac:dyDescent="0.15"/>
    <row r="4088" x14ac:dyDescent="0.15"/>
    <row r="4089" x14ac:dyDescent="0.15"/>
    <row r="4090" x14ac:dyDescent="0.15"/>
    <row r="4091" x14ac:dyDescent="0.15"/>
    <row r="4092" x14ac:dyDescent="0.15"/>
    <row r="4093" x14ac:dyDescent="0.15"/>
    <row r="4094" x14ac:dyDescent="0.15"/>
    <row r="4095" x14ac:dyDescent="0.15"/>
    <row r="4096" x14ac:dyDescent="0.15"/>
    <row r="4097" x14ac:dyDescent="0.15"/>
    <row r="4098" x14ac:dyDescent="0.15"/>
    <row r="4099" x14ac:dyDescent="0.15"/>
    <row r="4100" x14ac:dyDescent="0.15"/>
    <row r="4101" x14ac:dyDescent="0.15"/>
    <row r="4102" x14ac:dyDescent="0.15"/>
    <row r="4103" x14ac:dyDescent="0.15"/>
    <row r="4104" x14ac:dyDescent="0.15"/>
    <row r="4105" x14ac:dyDescent="0.15"/>
    <row r="4106" x14ac:dyDescent="0.15"/>
    <row r="4107" x14ac:dyDescent="0.15"/>
    <row r="4108" x14ac:dyDescent="0.15"/>
    <row r="4109" x14ac:dyDescent="0.15"/>
    <row r="4110" x14ac:dyDescent="0.15"/>
    <row r="4111" x14ac:dyDescent="0.15"/>
    <row r="4112" x14ac:dyDescent="0.15"/>
    <row r="4113" x14ac:dyDescent="0.15"/>
    <row r="4114" x14ac:dyDescent="0.15"/>
    <row r="4115" x14ac:dyDescent="0.15"/>
    <row r="4116" x14ac:dyDescent="0.15"/>
    <row r="4117" x14ac:dyDescent="0.15"/>
    <row r="4118" x14ac:dyDescent="0.15"/>
    <row r="4119" x14ac:dyDescent="0.15"/>
    <row r="4120" x14ac:dyDescent="0.15"/>
    <row r="4121" x14ac:dyDescent="0.15"/>
    <row r="4122" x14ac:dyDescent="0.15"/>
    <row r="4123" x14ac:dyDescent="0.15"/>
    <row r="4124" x14ac:dyDescent="0.15"/>
    <row r="4125" x14ac:dyDescent="0.15"/>
    <row r="4126" x14ac:dyDescent="0.15"/>
    <row r="4127" x14ac:dyDescent="0.15"/>
    <row r="4128" x14ac:dyDescent="0.15"/>
    <row r="4129" x14ac:dyDescent="0.15"/>
    <row r="4130" x14ac:dyDescent="0.15"/>
    <row r="4131" x14ac:dyDescent="0.15"/>
    <row r="4132" x14ac:dyDescent="0.15"/>
    <row r="4133" x14ac:dyDescent="0.15"/>
    <row r="4134" x14ac:dyDescent="0.15"/>
    <row r="4135" x14ac:dyDescent="0.15"/>
    <row r="4136" x14ac:dyDescent="0.15"/>
    <row r="4137" x14ac:dyDescent="0.15"/>
    <row r="4138" x14ac:dyDescent="0.15"/>
    <row r="4139" x14ac:dyDescent="0.15"/>
    <row r="4140" x14ac:dyDescent="0.15"/>
    <row r="4141" x14ac:dyDescent="0.15"/>
    <row r="4142" x14ac:dyDescent="0.15"/>
    <row r="4143" x14ac:dyDescent="0.15"/>
    <row r="4144" x14ac:dyDescent="0.15"/>
    <row r="4145" x14ac:dyDescent="0.15"/>
    <row r="4146" x14ac:dyDescent="0.15"/>
    <row r="4147" x14ac:dyDescent="0.15"/>
    <row r="4148" x14ac:dyDescent="0.15"/>
    <row r="4149" x14ac:dyDescent="0.15"/>
    <row r="4150" x14ac:dyDescent="0.15"/>
    <row r="4151" x14ac:dyDescent="0.15"/>
    <row r="4152" x14ac:dyDescent="0.15"/>
    <row r="4153" x14ac:dyDescent="0.15"/>
    <row r="4154" x14ac:dyDescent="0.15"/>
    <row r="4155" x14ac:dyDescent="0.15"/>
    <row r="4156" x14ac:dyDescent="0.15"/>
    <row r="4157" x14ac:dyDescent="0.15"/>
    <row r="4158" x14ac:dyDescent="0.15"/>
    <row r="4159" x14ac:dyDescent="0.15"/>
    <row r="4160" x14ac:dyDescent="0.15"/>
    <row r="4161" x14ac:dyDescent="0.15"/>
    <row r="4162" x14ac:dyDescent="0.15"/>
    <row r="4163" x14ac:dyDescent="0.15"/>
    <row r="4164" x14ac:dyDescent="0.15"/>
    <row r="4165" x14ac:dyDescent="0.15"/>
    <row r="4166" x14ac:dyDescent="0.15"/>
    <row r="4167" x14ac:dyDescent="0.15"/>
    <row r="4168" x14ac:dyDescent="0.15"/>
    <row r="4169" x14ac:dyDescent="0.15"/>
    <row r="4170" x14ac:dyDescent="0.15"/>
    <row r="4171" x14ac:dyDescent="0.15"/>
    <row r="4172" x14ac:dyDescent="0.15"/>
    <row r="4173" x14ac:dyDescent="0.15"/>
    <row r="4174" x14ac:dyDescent="0.15"/>
    <row r="4175" x14ac:dyDescent="0.15"/>
    <row r="4176" x14ac:dyDescent="0.15"/>
    <row r="4177" x14ac:dyDescent="0.15"/>
    <row r="4178" x14ac:dyDescent="0.15"/>
    <row r="4179" x14ac:dyDescent="0.15"/>
    <row r="4180" x14ac:dyDescent="0.15"/>
    <row r="4181" x14ac:dyDescent="0.15"/>
    <row r="4182" x14ac:dyDescent="0.15"/>
    <row r="4183" x14ac:dyDescent="0.15"/>
    <row r="4184" x14ac:dyDescent="0.15"/>
    <row r="4185" x14ac:dyDescent="0.15"/>
    <row r="4186" x14ac:dyDescent="0.15"/>
    <row r="4187" x14ac:dyDescent="0.15"/>
    <row r="4188" x14ac:dyDescent="0.15"/>
    <row r="4189" x14ac:dyDescent="0.15"/>
    <row r="4190" x14ac:dyDescent="0.15"/>
    <row r="4191" x14ac:dyDescent="0.15"/>
    <row r="4192" x14ac:dyDescent="0.15"/>
    <row r="4193" x14ac:dyDescent="0.15"/>
    <row r="4194" x14ac:dyDescent="0.15"/>
    <row r="4195" x14ac:dyDescent="0.15"/>
    <row r="4196" x14ac:dyDescent="0.15"/>
    <row r="4197" x14ac:dyDescent="0.15"/>
    <row r="4198" x14ac:dyDescent="0.15"/>
    <row r="4199" x14ac:dyDescent="0.15"/>
    <row r="4200" x14ac:dyDescent="0.15"/>
    <row r="4201" x14ac:dyDescent="0.15"/>
    <row r="4202" x14ac:dyDescent="0.15"/>
    <row r="4203" x14ac:dyDescent="0.15"/>
    <row r="4204" x14ac:dyDescent="0.15"/>
    <row r="4205" x14ac:dyDescent="0.15"/>
    <row r="4206" x14ac:dyDescent="0.15"/>
    <row r="4207" x14ac:dyDescent="0.15"/>
    <row r="4208" x14ac:dyDescent="0.15"/>
    <row r="4209" x14ac:dyDescent="0.15"/>
    <row r="4210" x14ac:dyDescent="0.15"/>
    <row r="4211" x14ac:dyDescent="0.15"/>
    <row r="4212" x14ac:dyDescent="0.15"/>
    <row r="4213" x14ac:dyDescent="0.15"/>
    <row r="4214" x14ac:dyDescent="0.15"/>
    <row r="4215" x14ac:dyDescent="0.15"/>
    <row r="4216" x14ac:dyDescent="0.15"/>
    <row r="4217" x14ac:dyDescent="0.15"/>
    <row r="4218" x14ac:dyDescent="0.15"/>
    <row r="4219" x14ac:dyDescent="0.15"/>
    <row r="4220" x14ac:dyDescent="0.15"/>
    <row r="4221" x14ac:dyDescent="0.15"/>
    <row r="4222" x14ac:dyDescent="0.15"/>
    <row r="4223" x14ac:dyDescent="0.15"/>
    <row r="4224" x14ac:dyDescent="0.15"/>
    <row r="4225" x14ac:dyDescent="0.15"/>
    <row r="4226" x14ac:dyDescent="0.15"/>
    <row r="4227" x14ac:dyDescent="0.15"/>
    <row r="4228" x14ac:dyDescent="0.15"/>
    <row r="4229" x14ac:dyDescent="0.15"/>
    <row r="4230" x14ac:dyDescent="0.15"/>
    <row r="4231" x14ac:dyDescent="0.15"/>
    <row r="4232" x14ac:dyDescent="0.15"/>
    <row r="4233" x14ac:dyDescent="0.15"/>
    <row r="4234" x14ac:dyDescent="0.15"/>
    <row r="4235" x14ac:dyDescent="0.15"/>
    <row r="4236" x14ac:dyDescent="0.15"/>
    <row r="4237" x14ac:dyDescent="0.15"/>
    <row r="4238" x14ac:dyDescent="0.15"/>
    <row r="4239" x14ac:dyDescent="0.15"/>
    <row r="4240" x14ac:dyDescent="0.15"/>
    <row r="4241" x14ac:dyDescent="0.15"/>
    <row r="4242" x14ac:dyDescent="0.15"/>
    <row r="4243" x14ac:dyDescent="0.15"/>
    <row r="4244" x14ac:dyDescent="0.15"/>
    <row r="4245" x14ac:dyDescent="0.15"/>
    <row r="4246" x14ac:dyDescent="0.15"/>
    <row r="4247" x14ac:dyDescent="0.15"/>
    <row r="4248" x14ac:dyDescent="0.15"/>
    <row r="4249" x14ac:dyDescent="0.15"/>
    <row r="4250" x14ac:dyDescent="0.15"/>
    <row r="4251" x14ac:dyDescent="0.15"/>
    <row r="4252" x14ac:dyDescent="0.15"/>
    <row r="4253" x14ac:dyDescent="0.15"/>
    <row r="4254" x14ac:dyDescent="0.15"/>
    <row r="4255" x14ac:dyDescent="0.15"/>
    <row r="4256" x14ac:dyDescent="0.15"/>
    <row r="4257" x14ac:dyDescent="0.15"/>
    <row r="4258" x14ac:dyDescent="0.15"/>
    <row r="4259" x14ac:dyDescent="0.15"/>
    <row r="4260" x14ac:dyDescent="0.15"/>
    <row r="4261" x14ac:dyDescent="0.15"/>
    <row r="4262" x14ac:dyDescent="0.15"/>
    <row r="4263" x14ac:dyDescent="0.15"/>
    <row r="4264" x14ac:dyDescent="0.15"/>
    <row r="4265" x14ac:dyDescent="0.15"/>
    <row r="4266" x14ac:dyDescent="0.15"/>
    <row r="4267" x14ac:dyDescent="0.15"/>
    <row r="4268" x14ac:dyDescent="0.15"/>
    <row r="4269" x14ac:dyDescent="0.15"/>
    <row r="4270" x14ac:dyDescent="0.15"/>
    <row r="4271" x14ac:dyDescent="0.15"/>
    <row r="4272" x14ac:dyDescent="0.15"/>
    <row r="4273" x14ac:dyDescent="0.15"/>
    <row r="4274" x14ac:dyDescent="0.15"/>
    <row r="4275" x14ac:dyDescent="0.15"/>
    <row r="4276" x14ac:dyDescent="0.15"/>
    <row r="4277" x14ac:dyDescent="0.15"/>
    <row r="4278" x14ac:dyDescent="0.15"/>
    <row r="4279" x14ac:dyDescent="0.15"/>
    <row r="4280" x14ac:dyDescent="0.15"/>
    <row r="4281" x14ac:dyDescent="0.15"/>
    <row r="4282" x14ac:dyDescent="0.15"/>
    <row r="4283" x14ac:dyDescent="0.15"/>
    <row r="4284" x14ac:dyDescent="0.15"/>
    <row r="4285" x14ac:dyDescent="0.15"/>
    <row r="4286" x14ac:dyDescent="0.15"/>
    <row r="4287" x14ac:dyDescent="0.15"/>
    <row r="4288" x14ac:dyDescent="0.15"/>
    <row r="4289" x14ac:dyDescent="0.15"/>
    <row r="4290" x14ac:dyDescent="0.15"/>
    <row r="4291" x14ac:dyDescent="0.15"/>
    <row r="4292" x14ac:dyDescent="0.15"/>
    <row r="4293" x14ac:dyDescent="0.15"/>
    <row r="4294" x14ac:dyDescent="0.15"/>
    <row r="4295" x14ac:dyDescent="0.15"/>
    <row r="4296" x14ac:dyDescent="0.15"/>
    <row r="4297" x14ac:dyDescent="0.15"/>
    <row r="4298" x14ac:dyDescent="0.15"/>
    <row r="4299" x14ac:dyDescent="0.15"/>
    <row r="4300" x14ac:dyDescent="0.15"/>
    <row r="4301" x14ac:dyDescent="0.15"/>
    <row r="4302" x14ac:dyDescent="0.15"/>
    <row r="4303" x14ac:dyDescent="0.15"/>
    <row r="4304" x14ac:dyDescent="0.15"/>
    <row r="4305" x14ac:dyDescent="0.15"/>
    <row r="4306" x14ac:dyDescent="0.15"/>
    <row r="4307" x14ac:dyDescent="0.15"/>
    <row r="4308" x14ac:dyDescent="0.15"/>
    <row r="4309" x14ac:dyDescent="0.15"/>
    <row r="4310" x14ac:dyDescent="0.15"/>
    <row r="4311" x14ac:dyDescent="0.15"/>
    <row r="4312" x14ac:dyDescent="0.15"/>
    <row r="4313" x14ac:dyDescent="0.15"/>
    <row r="4314" x14ac:dyDescent="0.15"/>
    <row r="4315" x14ac:dyDescent="0.15"/>
    <row r="4316" x14ac:dyDescent="0.15"/>
    <row r="4317" x14ac:dyDescent="0.15"/>
    <row r="4318" x14ac:dyDescent="0.15"/>
    <row r="4319" x14ac:dyDescent="0.15"/>
    <row r="4320" x14ac:dyDescent="0.15"/>
    <row r="4321" x14ac:dyDescent="0.15"/>
    <row r="4322" x14ac:dyDescent="0.15"/>
    <row r="4323" x14ac:dyDescent="0.15"/>
    <row r="4324" x14ac:dyDescent="0.15"/>
    <row r="4325" x14ac:dyDescent="0.15"/>
    <row r="4326" x14ac:dyDescent="0.15"/>
    <row r="4327" x14ac:dyDescent="0.15"/>
    <row r="4328" x14ac:dyDescent="0.15"/>
    <row r="4329" x14ac:dyDescent="0.15"/>
    <row r="4330" x14ac:dyDescent="0.15"/>
    <row r="4331" x14ac:dyDescent="0.15"/>
    <row r="4332" x14ac:dyDescent="0.15"/>
    <row r="4333" x14ac:dyDescent="0.15"/>
    <row r="4334" x14ac:dyDescent="0.15"/>
    <row r="4335" x14ac:dyDescent="0.15"/>
    <row r="4336" x14ac:dyDescent="0.15"/>
    <row r="4337" x14ac:dyDescent="0.15"/>
    <row r="4338" x14ac:dyDescent="0.15"/>
    <row r="4339" x14ac:dyDescent="0.15"/>
    <row r="4340" x14ac:dyDescent="0.15"/>
    <row r="4341" x14ac:dyDescent="0.15"/>
    <row r="4342" x14ac:dyDescent="0.15"/>
    <row r="4343" x14ac:dyDescent="0.15"/>
    <row r="4344" x14ac:dyDescent="0.15"/>
    <row r="4345" x14ac:dyDescent="0.15"/>
    <row r="4346" x14ac:dyDescent="0.15"/>
    <row r="4347" x14ac:dyDescent="0.15"/>
    <row r="4348" x14ac:dyDescent="0.15"/>
    <row r="4349" x14ac:dyDescent="0.15"/>
    <row r="4350" x14ac:dyDescent="0.15"/>
    <row r="4351" x14ac:dyDescent="0.15"/>
    <row r="4352" x14ac:dyDescent="0.15"/>
    <row r="4353" x14ac:dyDescent="0.15"/>
    <row r="4354" x14ac:dyDescent="0.15"/>
    <row r="4355" x14ac:dyDescent="0.15"/>
    <row r="4356" x14ac:dyDescent="0.15"/>
    <row r="4357" x14ac:dyDescent="0.15"/>
    <row r="4358" x14ac:dyDescent="0.15"/>
    <row r="4359" x14ac:dyDescent="0.15"/>
    <row r="4360" x14ac:dyDescent="0.15"/>
    <row r="4361" x14ac:dyDescent="0.15"/>
    <row r="4362" x14ac:dyDescent="0.15"/>
    <row r="4363" x14ac:dyDescent="0.15"/>
    <row r="4364" x14ac:dyDescent="0.15"/>
    <row r="4365" x14ac:dyDescent="0.15"/>
    <row r="4366" x14ac:dyDescent="0.15"/>
    <row r="4367" x14ac:dyDescent="0.15"/>
    <row r="4368" x14ac:dyDescent="0.15"/>
    <row r="4369" x14ac:dyDescent="0.15"/>
    <row r="4370" x14ac:dyDescent="0.15"/>
    <row r="4371" x14ac:dyDescent="0.15"/>
    <row r="4372" x14ac:dyDescent="0.15"/>
    <row r="4373" x14ac:dyDescent="0.15"/>
    <row r="4374" x14ac:dyDescent="0.15"/>
    <row r="4375" x14ac:dyDescent="0.15"/>
    <row r="4376" x14ac:dyDescent="0.15"/>
    <row r="4377" x14ac:dyDescent="0.15"/>
    <row r="4378" x14ac:dyDescent="0.15"/>
    <row r="4379" x14ac:dyDescent="0.15"/>
    <row r="4380" x14ac:dyDescent="0.15"/>
    <row r="4381" x14ac:dyDescent="0.15"/>
    <row r="4382" x14ac:dyDescent="0.15"/>
    <row r="4383" x14ac:dyDescent="0.15"/>
    <row r="4384" x14ac:dyDescent="0.15"/>
    <row r="4385" x14ac:dyDescent="0.15"/>
    <row r="4386" x14ac:dyDescent="0.15"/>
    <row r="4387" x14ac:dyDescent="0.15"/>
    <row r="4388" x14ac:dyDescent="0.15"/>
    <row r="4389" x14ac:dyDescent="0.15"/>
    <row r="4390" x14ac:dyDescent="0.15"/>
    <row r="4391" x14ac:dyDescent="0.15"/>
    <row r="4392" x14ac:dyDescent="0.15"/>
    <row r="4393" x14ac:dyDescent="0.15"/>
    <row r="4394" x14ac:dyDescent="0.15"/>
    <row r="4395" x14ac:dyDescent="0.15"/>
    <row r="4396" x14ac:dyDescent="0.15"/>
    <row r="4397" x14ac:dyDescent="0.15"/>
    <row r="4398" x14ac:dyDescent="0.15"/>
    <row r="4399" x14ac:dyDescent="0.15"/>
    <row r="4400" x14ac:dyDescent="0.15"/>
    <row r="4401" x14ac:dyDescent="0.15"/>
    <row r="4402" x14ac:dyDescent="0.15"/>
    <row r="4403" x14ac:dyDescent="0.15"/>
    <row r="4404" x14ac:dyDescent="0.15"/>
    <row r="4405" x14ac:dyDescent="0.15"/>
    <row r="4406" x14ac:dyDescent="0.15"/>
    <row r="4407" x14ac:dyDescent="0.15"/>
    <row r="4408" x14ac:dyDescent="0.15"/>
    <row r="4409" x14ac:dyDescent="0.15"/>
    <row r="4410" x14ac:dyDescent="0.15"/>
    <row r="4411" x14ac:dyDescent="0.15"/>
    <row r="4412" x14ac:dyDescent="0.15"/>
    <row r="4413" x14ac:dyDescent="0.15"/>
    <row r="4414" x14ac:dyDescent="0.15"/>
    <row r="4415" x14ac:dyDescent="0.15"/>
    <row r="4416" x14ac:dyDescent="0.15"/>
    <row r="4417" x14ac:dyDescent="0.15"/>
    <row r="4418" x14ac:dyDescent="0.15"/>
    <row r="4419" x14ac:dyDescent="0.15"/>
    <row r="4420" x14ac:dyDescent="0.15"/>
    <row r="4421" x14ac:dyDescent="0.15"/>
    <row r="4422" x14ac:dyDescent="0.15"/>
    <row r="4423" x14ac:dyDescent="0.15"/>
    <row r="4424" x14ac:dyDescent="0.15"/>
    <row r="4425" x14ac:dyDescent="0.15"/>
    <row r="4426" x14ac:dyDescent="0.15"/>
    <row r="4427" x14ac:dyDescent="0.15"/>
    <row r="4428" x14ac:dyDescent="0.15"/>
    <row r="4429" x14ac:dyDescent="0.15"/>
    <row r="4430" x14ac:dyDescent="0.15"/>
    <row r="4431" x14ac:dyDescent="0.15"/>
    <row r="4432" x14ac:dyDescent="0.15"/>
    <row r="4433" x14ac:dyDescent="0.15"/>
    <row r="4434" x14ac:dyDescent="0.15"/>
    <row r="4435" x14ac:dyDescent="0.15"/>
    <row r="4436" x14ac:dyDescent="0.15"/>
    <row r="4437" x14ac:dyDescent="0.15"/>
    <row r="4438" x14ac:dyDescent="0.15"/>
    <row r="4439" x14ac:dyDescent="0.15"/>
    <row r="4440" x14ac:dyDescent="0.15"/>
    <row r="4441" x14ac:dyDescent="0.15"/>
    <row r="4442" x14ac:dyDescent="0.15"/>
    <row r="4443" x14ac:dyDescent="0.15"/>
    <row r="4444" x14ac:dyDescent="0.15"/>
    <row r="4445" x14ac:dyDescent="0.15"/>
    <row r="4446" x14ac:dyDescent="0.15"/>
    <row r="4447" x14ac:dyDescent="0.15"/>
    <row r="4448" x14ac:dyDescent="0.15"/>
    <row r="4449" x14ac:dyDescent="0.15"/>
    <row r="4450" x14ac:dyDescent="0.15"/>
    <row r="4451" x14ac:dyDescent="0.15"/>
    <row r="4452" x14ac:dyDescent="0.15"/>
    <row r="4453" x14ac:dyDescent="0.15"/>
    <row r="4454" x14ac:dyDescent="0.15"/>
    <row r="4455" x14ac:dyDescent="0.15"/>
    <row r="4456" x14ac:dyDescent="0.15"/>
    <row r="4457" x14ac:dyDescent="0.15"/>
    <row r="4458" x14ac:dyDescent="0.15"/>
    <row r="4459" x14ac:dyDescent="0.15"/>
    <row r="4460" x14ac:dyDescent="0.15"/>
    <row r="4461" x14ac:dyDescent="0.15"/>
    <row r="4462" x14ac:dyDescent="0.15"/>
    <row r="4463" x14ac:dyDescent="0.15"/>
    <row r="4464" x14ac:dyDescent="0.15"/>
    <row r="4465" x14ac:dyDescent="0.15"/>
    <row r="4466" x14ac:dyDescent="0.15"/>
    <row r="4467" x14ac:dyDescent="0.15"/>
    <row r="4468" x14ac:dyDescent="0.15"/>
    <row r="4469" x14ac:dyDescent="0.15"/>
    <row r="4470" x14ac:dyDescent="0.15"/>
    <row r="4471" x14ac:dyDescent="0.15"/>
    <row r="4472" x14ac:dyDescent="0.15"/>
    <row r="4473" x14ac:dyDescent="0.15"/>
    <row r="4474" x14ac:dyDescent="0.15"/>
    <row r="4475" x14ac:dyDescent="0.15"/>
    <row r="4476" x14ac:dyDescent="0.15"/>
    <row r="4477" x14ac:dyDescent="0.15"/>
    <row r="4478" x14ac:dyDescent="0.15"/>
    <row r="4479" x14ac:dyDescent="0.15"/>
    <row r="4480" x14ac:dyDescent="0.15"/>
    <row r="4481" x14ac:dyDescent="0.15"/>
    <row r="4482" x14ac:dyDescent="0.15"/>
    <row r="4483" x14ac:dyDescent="0.15"/>
    <row r="4484" x14ac:dyDescent="0.15"/>
    <row r="4485" x14ac:dyDescent="0.15"/>
    <row r="4486" x14ac:dyDescent="0.15"/>
    <row r="4487" x14ac:dyDescent="0.15"/>
    <row r="4488" x14ac:dyDescent="0.15"/>
    <row r="4489" x14ac:dyDescent="0.15"/>
    <row r="4490" x14ac:dyDescent="0.15"/>
    <row r="4491" x14ac:dyDescent="0.15"/>
    <row r="4492" x14ac:dyDescent="0.15"/>
    <row r="4493" x14ac:dyDescent="0.15"/>
    <row r="4494" x14ac:dyDescent="0.15"/>
    <row r="4495" x14ac:dyDescent="0.15"/>
    <row r="4496" x14ac:dyDescent="0.15"/>
    <row r="4497" x14ac:dyDescent="0.15"/>
    <row r="4498" x14ac:dyDescent="0.15"/>
    <row r="4499" x14ac:dyDescent="0.15"/>
    <row r="4500" x14ac:dyDescent="0.15"/>
    <row r="4501" x14ac:dyDescent="0.15"/>
    <row r="4502" x14ac:dyDescent="0.15"/>
    <row r="4503" x14ac:dyDescent="0.15"/>
    <row r="4504" x14ac:dyDescent="0.15"/>
    <row r="4505" x14ac:dyDescent="0.15"/>
    <row r="4506" x14ac:dyDescent="0.15"/>
    <row r="4507" x14ac:dyDescent="0.15"/>
    <row r="4508" x14ac:dyDescent="0.15"/>
    <row r="4509" x14ac:dyDescent="0.15"/>
    <row r="4510" x14ac:dyDescent="0.15"/>
    <row r="4511" x14ac:dyDescent="0.15"/>
    <row r="4512" x14ac:dyDescent="0.15"/>
    <row r="4513" x14ac:dyDescent="0.15"/>
    <row r="4514" x14ac:dyDescent="0.15"/>
    <row r="4515" x14ac:dyDescent="0.15"/>
    <row r="4516" x14ac:dyDescent="0.15"/>
    <row r="4517" x14ac:dyDescent="0.15"/>
    <row r="4518" x14ac:dyDescent="0.15"/>
    <row r="4519" x14ac:dyDescent="0.15"/>
    <row r="4520" x14ac:dyDescent="0.15"/>
    <row r="4521" x14ac:dyDescent="0.15"/>
    <row r="4522" x14ac:dyDescent="0.15"/>
    <row r="4523" x14ac:dyDescent="0.15"/>
    <row r="4524" x14ac:dyDescent="0.15"/>
    <row r="4525" x14ac:dyDescent="0.15"/>
    <row r="4526" x14ac:dyDescent="0.15"/>
    <row r="4527" x14ac:dyDescent="0.15"/>
    <row r="4528" x14ac:dyDescent="0.15"/>
    <row r="4529" x14ac:dyDescent="0.15"/>
    <row r="4530" x14ac:dyDescent="0.15"/>
    <row r="4531" x14ac:dyDescent="0.15"/>
    <row r="4532" x14ac:dyDescent="0.15"/>
    <row r="4533" x14ac:dyDescent="0.15"/>
    <row r="4534" x14ac:dyDescent="0.15"/>
    <row r="4535" x14ac:dyDescent="0.15"/>
    <row r="4536" x14ac:dyDescent="0.15"/>
    <row r="4537" x14ac:dyDescent="0.15"/>
    <row r="4538" x14ac:dyDescent="0.15"/>
    <row r="4539" x14ac:dyDescent="0.15"/>
    <row r="4540" x14ac:dyDescent="0.15"/>
    <row r="4541" x14ac:dyDescent="0.15"/>
    <row r="4542" x14ac:dyDescent="0.15"/>
    <row r="4543" x14ac:dyDescent="0.15"/>
    <row r="4544" x14ac:dyDescent="0.15"/>
    <row r="4545" x14ac:dyDescent="0.15"/>
    <row r="4546" x14ac:dyDescent="0.15"/>
    <row r="4547" x14ac:dyDescent="0.15"/>
    <row r="4548" x14ac:dyDescent="0.15"/>
    <row r="4549" x14ac:dyDescent="0.15"/>
    <row r="4550" x14ac:dyDescent="0.15"/>
    <row r="4551" x14ac:dyDescent="0.15"/>
    <row r="4552" x14ac:dyDescent="0.15"/>
    <row r="4553" x14ac:dyDescent="0.15"/>
    <row r="4554" x14ac:dyDescent="0.15"/>
    <row r="4555" x14ac:dyDescent="0.15"/>
    <row r="4556" x14ac:dyDescent="0.15"/>
    <row r="4557" x14ac:dyDescent="0.15"/>
    <row r="4558" x14ac:dyDescent="0.15"/>
    <row r="4559" x14ac:dyDescent="0.15"/>
    <row r="4560" x14ac:dyDescent="0.15"/>
    <row r="4561" x14ac:dyDescent="0.15"/>
    <row r="4562" x14ac:dyDescent="0.15"/>
    <row r="4563" x14ac:dyDescent="0.15"/>
    <row r="4564" x14ac:dyDescent="0.15"/>
    <row r="4565" x14ac:dyDescent="0.15"/>
    <row r="4566" x14ac:dyDescent="0.15"/>
    <row r="4567" x14ac:dyDescent="0.15"/>
    <row r="4568" x14ac:dyDescent="0.15"/>
    <row r="4569" x14ac:dyDescent="0.15"/>
    <row r="4570" x14ac:dyDescent="0.15"/>
    <row r="4571" x14ac:dyDescent="0.15"/>
    <row r="4572" x14ac:dyDescent="0.15"/>
    <row r="4573" x14ac:dyDescent="0.15"/>
    <row r="4574" x14ac:dyDescent="0.15"/>
    <row r="4575" x14ac:dyDescent="0.15"/>
    <row r="4576" x14ac:dyDescent="0.15"/>
    <row r="4577" x14ac:dyDescent="0.15"/>
    <row r="4578" x14ac:dyDescent="0.15"/>
    <row r="4579" x14ac:dyDescent="0.15"/>
    <row r="4580" x14ac:dyDescent="0.15"/>
    <row r="4581" x14ac:dyDescent="0.15"/>
    <row r="4582" x14ac:dyDescent="0.15"/>
    <row r="4583" x14ac:dyDescent="0.15"/>
    <row r="4584" x14ac:dyDescent="0.15"/>
    <row r="4585" x14ac:dyDescent="0.15"/>
    <row r="4586" x14ac:dyDescent="0.15"/>
    <row r="4587" x14ac:dyDescent="0.15"/>
    <row r="4588" x14ac:dyDescent="0.15"/>
    <row r="4589" x14ac:dyDescent="0.15"/>
    <row r="4590" x14ac:dyDescent="0.15"/>
    <row r="4591" x14ac:dyDescent="0.15"/>
    <row r="4592" x14ac:dyDescent="0.15"/>
    <row r="4593" x14ac:dyDescent="0.15"/>
    <row r="4594" x14ac:dyDescent="0.15"/>
    <row r="4595" x14ac:dyDescent="0.15"/>
    <row r="4596" x14ac:dyDescent="0.15"/>
    <row r="4597" x14ac:dyDescent="0.15"/>
    <row r="4598" x14ac:dyDescent="0.15"/>
    <row r="4599" x14ac:dyDescent="0.15"/>
    <row r="4600" x14ac:dyDescent="0.15"/>
    <row r="4601" x14ac:dyDescent="0.15"/>
    <row r="4602" x14ac:dyDescent="0.15"/>
    <row r="4603" x14ac:dyDescent="0.15"/>
    <row r="4604" x14ac:dyDescent="0.15"/>
    <row r="4605" x14ac:dyDescent="0.15"/>
    <row r="4606" x14ac:dyDescent="0.15"/>
    <row r="4607" x14ac:dyDescent="0.15"/>
    <row r="4608" x14ac:dyDescent="0.15"/>
    <row r="4609" x14ac:dyDescent="0.15"/>
    <row r="4610" x14ac:dyDescent="0.15"/>
    <row r="4611" x14ac:dyDescent="0.15"/>
    <row r="4612" x14ac:dyDescent="0.15"/>
    <row r="4613" x14ac:dyDescent="0.15"/>
    <row r="4614" x14ac:dyDescent="0.15"/>
    <row r="4615" x14ac:dyDescent="0.15"/>
    <row r="4616" x14ac:dyDescent="0.15"/>
    <row r="4617" x14ac:dyDescent="0.15"/>
    <row r="4618" x14ac:dyDescent="0.15"/>
    <row r="4619" x14ac:dyDescent="0.15"/>
    <row r="4620" x14ac:dyDescent="0.15"/>
    <row r="4621" x14ac:dyDescent="0.15"/>
    <row r="4622" x14ac:dyDescent="0.15"/>
    <row r="4623" x14ac:dyDescent="0.15"/>
    <row r="4624" x14ac:dyDescent="0.15"/>
    <row r="4625" x14ac:dyDescent="0.15"/>
    <row r="4626" x14ac:dyDescent="0.15"/>
    <row r="4627" x14ac:dyDescent="0.15"/>
    <row r="4628" x14ac:dyDescent="0.15"/>
    <row r="4629" x14ac:dyDescent="0.15"/>
    <row r="4630" x14ac:dyDescent="0.15"/>
    <row r="4631" x14ac:dyDescent="0.15"/>
    <row r="4632" x14ac:dyDescent="0.15"/>
    <row r="4633" x14ac:dyDescent="0.15"/>
    <row r="4634" x14ac:dyDescent="0.15"/>
    <row r="4635" x14ac:dyDescent="0.15"/>
    <row r="4636" x14ac:dyDescent="0.15"/>
    <row r="4637" x14ac:dyDescent="0.15"/>
    <row r="4638" x14ac:dyDescent="0.15"/>
    <row r="4639" x14ac:dyDescent="0.15"/>
    <row r="4640" x14ac:dyDescent="0.15"/>
    <row r="4641" x14ac:dyDescent="0.15"/>
    <row r="4642" x14ac:dyDescent="0.15"/>
    <row r="4643" x14ac:dyDescent="0.15"/>
    <row r="4644" x14ac:dyDescent="0.15"/>
    <row r="4645" x14ac:dyDescent="0.15"/>
    <row r="4646" x14ac:dyDescent="0.15"/>
    <row r="4647" x14ac:dyDescent="0.15"/>
    <row r="4648" x14ac:dyDescent="0.15"/>
    <row r="4649" x14ac:dyDescent="0.15"/>
    <row r="4650" x14ac:dyDescent="0.15"/>
    <row r="4651" x14ac:dyDescent="0.15"/>
    <row r="4652" x14ac:dyDescent="0.15"/>
    <row r="4653" x14ac:dyDescent="0.15"/>
    <row r="4654" x14ac:dyDescent="0.15"/>
    <row r="4655" x14ac:dyDescent="0.15"/>
    <row r="4656" x14ac:dyDescent="0.15"/>
    <row r="4657" x14ac:dyDescent="0.15"/>
    <row r="4658" x14ac:dyDescent="0.15"/>
    <row r="4659" x14ac:dyDescent="0.15"/>
    <row r="4660" x14ac:dyDescent="0.15"/>
    <row r="4661" x14ac:dyDescent="0.15"/>
    <row r="4662" x14ac:dyDescent="0.15"/>
    <row r="4663" x14ac:dyDescent="0.15"/>
    <row r="4664" x14ac:dyDescent="0.15"/>
    <row r="4665" x14ac:dyDescent="0.15"/>
    <row r="4666" x14ac:dyDescent="0.15"/>
    <row r="4667" x14ac:dyDescent="0.15"/>
    <row r="4668" x14ac:dyDescent="0.15"/>
    <row r="4669" x14ac:dyDescent="0.15"/>
    <row r="4670" x14ac:dyDescent="0.15"/>
    <row r="4671" x14ac:dyDescent="0.15"/>
    <row r="4672" x14ac:dyDescent="0.15"/>
    <row r="4673" x14ac:dyDescent="0.15"/>
    <row r="4674" x14ac:dyDescent="0.15"/>
    <row r="4675" x14ac:dyDescent="0.15"/>
    <row r="4676" x14ac:dyDescent="0.15"/>
    <row r="4677" x14ac:dyDescent="0.15"/>
    <row r="4678" x14ac:dyDescent="0.15"/>
    <row r="4679" x14ac:dyDescent="0.15"/>
    <row r="4680" x14ac:dyDescent="0.15"/>
    <row r="4681" x14ac:dyDescent="0.15"/>
    <row r="4682" x14ac:dyDescent="0.15"/>
    <row r="4683" x14ac:dyDescent="0.15"/>
    <row r="4684" x14ac:dyDescent="0.15"/>
    <row r="4685" x14ac:dyDescent="0.15"/>
    <row r="4686" x14ac:dyDescent="0.15"/>
    <row r="4687" x14ac:dyDescent="0.15"/>
    <row r="4688" x14ac:dyDescent="0.15"/>
    <row r="4689" x14ac:dyDescent="0.15"/>
    <row r="4690" x14ac:dyDescent="0.15"/>
    <row r="4691" x14ac:dyDescent="0.15"/>
    <row r="4692" x14ac:dyDescent="0.15"/>
    <row r="4693" x14ac:dyDescent="0.15"/>
    <row r="4694" x14ac:dyDescent="0.15"/>
    <row r="4695" x14ac:dyDescent="0.15"/>
    <row r="4696" x14ac:dyDescent="0.15"/>
    <row r="4697" x14ac:dyDescent="0.15"/>
    <row r="4698" x14ac:dyDescent="0.15"/>
    <row r="4699" x14ac:dyDescent="0.15"/>
    <row r="4700" x14ac:dyDescent="0.15"/>
    <row r="4701" x14ac:dyDescent="0.15"/>
    <row r="4702" x14ac:dyDescent="0.15"/>
    <row r="4703" x14ac:dyDescent="0.15"/>
    <row r="4704" x14ac:dyDescent="0.15"/>
    <row r="4705" x14ac:dyDescent="0.15"/>
    <row r="4706" x14ac:dyDescent="0.15"/>
    <row r="4707" x14ac:dyDescent="0.15"/>
    <row r="4708" x14ac:dyDescent="0.15"/>
    <row r="4709" x14ac:dyDescent="0.15"/>
    <row r="4710" x14ac:dyDescent="0.15"/>
    <row r="4711" x14ac:dyDescent="0.15"/>
    <row r="4712" x14ac:dyDescent="0.15"/>
    <row r="4713" x14ac:dyDescent="0.15"/>
    <row r="4714" x14ac:dyDescent="0.15"/>
    <row r="4715" x14ac:dyDescent="0.15"/>
    <row r="4716" x14ac:dyDescent="0.15"/>
    <row r="4717" x14ac:dyDescent="0.15"/>
    <row r="4718" x14ac:dyDescent="0.15"/>
    <row r="4719" x14ac:dyDescent="0.15"/>
    <row r="4720" x14ac:dyDescent="0.15"/>
    <row r="4721" x14ac:dyDescent="0.15"/>
    <row r="4722" x14ac:dyDescent="0.15"/>
    <row r="4723" x14ac:dyDescent="0.15"/>
    <row r="4724" x14ac:dyDescent="0.15"/>
    <row r="4725" x14ac:dyDescent="0.15"/>
    <row r="4726" x14ac:dyDescent="0.15"/>
    <row r="4727" x14ac:dyDescent="0.15"/>
    <row r="4728" x14ac:dyDescent="0.15"/>
    <row r="4729" x14ac:dyDescent="0.15"/>
    <row r="4730" x14ac:dyDescent="0.15"/>
    <row r="4731" x14ac:dyDescent="0.15"/>
    <row r="4732" x14ac:dyDescent="0.15"/>
    <row r="4733" x14ac:dyDescent="0.15"/>
    <row r="4734" x14ac:dyDescent="0.15"/>
    <row r="4735" x14ac:dyDescent="0.15"/>
    <row r="4736" x14ac:dyDescent="0.15"/>
    <row r="4737" x14ac:dyDescent="0.15"/>
    <row r="4738" x14ac:dyDescent="0.15"/>
    <row r="4739" x14ac:dyDescent="0.15"/>
    <row r="4740" x14ac:dyDescent="0.15"/>
    <row r="4741" x14ac:dyDescent="0.15"/>
    <row r="4742" x14ac:dyDescent="0.15"/>
    <row r="4743" x14ac:dyDescent="0.15"/>
    <row r="4744" x14ac:dyDescent="0.15"/>
    <row r="4745" x14ac:dyDescent="0.15"/>
    <row r="4746" x14ac:dyDescent="0.15"/>
    <row r="4747" x14ac:dyDescent="0.15"/>
    <row r="4748" x14ac:dyDescent="0.15"/>
    <row r="4749" x14ac:dyDescent="0.15"/>
    <row r="4750" x14ac:dyDescent="0.15"/>
    <row r="4751" x14ac:dyDescent="0.15"/>
    <row r="4752" x14ac:dyDescent="0.15"/>
    <row r="4753" x14ac:dyDescent="0.15"/>
    <row r="4754" x14ac:dyDescent="0.15"/>
    <row r="4755" x14ac:dyDescent="0.15"/>
    <row r="4756" x14ac:dyDescent="0.15"/>
    <row r="4757" x14ac:dyDescent="0.15"/>
    <row r="4758" x14ac:dyDescent="0.15"/>
    <row r="4759" x14ac:dyDescent="0.15"/>
    <row r="4760" x14ac:dyDescent="0.15"/>
    <row r="4761" x14ac:dyDescent="0.15"/>
    <row r="4762" x14ac:dyDescent="0.15"/>
    <row r="4763" x14ac:dyDescent="0.15"/>
    <row r="4764" x14ac:dyDescent="0.15"/>
    <row r="4765" x14ac:dyDescent="0.15"/>
    <row r="4766" x14ac:dyDescent="0.15"/>
    <row r="4767" x14ac:dyDescent="0.15"/>
    <row r="4768" x14ac:dyDescent="0.15"/>
    <row r="4769" x14ac:dyDescent="0.15"/>
    <row r="4770" x14ac:dyDescent="0.15"/>
    <row r="4771" x14ac:dyDescent="0.15"/>
    <row r="4772" x14ac:dyDescent="0.15"/>
    <row r="4773" x14ac:dyDescent="0.15"/>
    <row r="4774" x14ac:dyDescent="0.15"/>
    <row r="4775" x14ac:dyDescent="0.15"/>
    <row r="4776" x14ac:dyDescent="0.15"/>
    <row r="4777" x14ac:dyDescent="0.15"/>
    <row r="4778" x14ac:dyDescent="0.15"/>
    <row r="4779" x14ac:dyDescent="0.15"/>
    <row r="4780" x14ac:dyDescent="0.15"/>
    <row r="4781" x14ac:dyDescent="0.15"/>
    <row r="4782" x14ac:dyDescent="0.15"/>
    <row r="4783" x14ac:dyDescent="0.15"/>
    <row r="4784" x14ac:dyDescent="0.15"/>
    <row r="4785" x14ac:dyDescent="0.15"/>
    <row r="4786" x14ac:dyDescent="0.15"/>
    <row r="4787" x14ac:dyDescent="0.15"/>
    <row r="4788" x14ac:dyDescent="0.15"/>
    <row r="4789" x14ac:dyDescent="0.15"/>
    <row r="4790" x14ac:dyDescent="0.15"/>
    <row r="4791" x14ac:dyDescent="0.15"/>
    <row r="4792" x14ac:dyDescent="0.15"/>
    <row r="4793" x14ac:dyDescent="0.15"/>
    <row r="4794" x14ac:dyDescent="0.15"/>
    <row r="4795" x14ac:dyDescent="0.15"/>
    <row r="4796" x14ac:dyDescent="0.15"/>
    <row r="4797" x14ac:dyDescent="0.15"/>
    <row r="4798" x14ac:dyDescent="0.15"/>
    <row r="4799" x14ac:dyDescent="0.15"/>
    <row r="4800" x14ac:dyDescent="0.15"/>
    <row r="4801" x14ac:dyDescent="0.15"/>
    <row r="4802" x14ac:dyDescent="0.15"/>
    <row r="4803" x14ac:dyDescent="0.15"/>
    <row r="4804" x14ac:dyDescent="0.15"/>
    <row r="4805" x14ac:dyDescent="0.15"/>
    <row r="4806" x14ac:dyDescent="0.15"/>
    <row r="4807" x14ac:dyDescent="0.15"/>
    <row r="4808" x14ac:dyDescent="0.15"/>
    <row r="4809" x14ac:dyDescent="0.15"/>
    <row r="4810" x14ac:dyDescent="0.15"/>
    <row r="4811" x14ac:dyDescent="0.15"/>
    <row r="4812" x14ac:dyDescent="0.15"/>
    <row r="4813" x14ac:dyDescent="0.15"/>
    <row r="4814" x14ac:dyDescent="0.15"/>
    <row r="4815" x14ac:dyDescent="0.15"/>
    <row r="4816" x14ac:dyDescent="0.15"/>
    <row r="4817" x14ac:dyDescent="0.15"/>
    <row r="4818" x14ac:dyDescent="0.15"/>
    <row r="4819" x14ac:dyDescent="0.15"/>
    <row r="4820" x14ac:dyDescent="0.15"/>
    <row r="4821" x14ac:dyDescent="0.15"/>
    <row r="4822" x14ac:dyDescent="0.15"/>
    <row r="4823" x14ac:dyDescent="0.15"/>
    <row r="4824" x14ac:dyDescent="0.15"/>
    <row r="4825" x14ac:dyDescent="0.15"/>
    <row r="4826" x14ac:dyDescent="0.15"/>
    <row r="4827" x14ac:dyDescent="0.15"/>
    <row r="4828" x14ac:dyDescent="0.15"/>
    <row r="4829" x14ac:dyDescent="0.15"/>
    <row r="4830" x14ac:dyDescent="0.15"/>
    <row r="4831" x14ac:dyDescent="0.15"/>
    <row r="4832" x14ac:dyDescent="0.15"/>
    <row r="4833" x14ac:dyDescent="0.15"/>
    <row r="4834" x14ac:dyDescent="0.15"/>
    <row r="4835" x14ac:dyDescent="0.15"/>
    <row r="4836" x14ac:dyDescent="0.15"/>
    <row r="4837" x14ac:dyDescent="0.15"/>
    <row r="4838" x14ac:dyDescent="0.15"/>
    <row r="4839" x14ac:dyDescent="0.15"/>
    <row r="4840" x14ac:dyDescent="0.15"/>
    <row r="4841" x14ac:dyDescent="0.15"/>
    <row r="4842" x14ac:dyDescent="0.15"/>
    <row r="4843" x14ac:dyDescent="0.15"/>
    <row r="4844" x14ac:dyDescent="0.15"/>
    <row r="4845" x14ac:dyDescent="0.15"/>
    <row r="4846" x14ac:dyDescent="0.15"/>
    <row r="4847" x14ac:dyDescent="0.15"/>
    <row r="4848" x14ac:dyDescent="0.15"/>
    <row r="4849" x14ac:dyDescent="0.15"/>
    <row r="4850" x14ac:dyDescent="0.15"/>
    <row r="4851" x14ac:dyDescent="0.15"/>
    <row r="4852" x14ac:dyDescent="0.15"/>
    <row r="4853" x14ac:dyDescent="0.15"/>
    <row r="4854" x14ac:dyDescent="0.15"/>
    <row r="4855" x14ac:dyDescent="0.15"/>
    <row r="4856" x14ac:dyDescent="0.15"/>
    <row r="4857" x14ac:dyDescent="0.15"/>
    <row r="4858" x14ac:dyDescent="0.15"/>
    <row r="4859" x14ac:dyDescent="0.15"/>
    <row r="4860" x14ac:dyDescent="0.15"/>
    <row r="4861" x14ac:dyDescent="0.15"/>
    <row r="4862" x14ac:dyDescent="0.15"/>
    <row r="4863" x14ac:dyDescent="0.15"/>
    <row r="4864" x14ac:dyDescent="0.15"/>
    <row r="4865" x14ac:dyDescent="0.15"/>
    <row r="4866" x14ac:dyDescent="0.15"/>
    <row r="4867" x14ac:dyDescent="0.15"/>
    <row r="4868" x14ac:dyDescent="0.15"/>
    <row r="4869" x14ac:dyDescent="0.15"/>
    <row r="4870" x14ac:dyDescent="0.15"/>
    <row r="4871" x14ac:dyDescent="0.15"/>
    <row r="4872" x14ac:dyDescent="0.15"/>
    <row r="4873" x14ac:dyDescent="0.15"/>
    <row r="4874" x14ac:dyDescent="0.15"/>
    <row r="4875" x14ac:dyDescent="0.15"/>
    <row r="4876" x14ac:dyDescent="0.15"/>
    <row r="4877" x14ac:dyDescent="0.15"/>
    <row r="4878" x14ac:dyDescent="0.15"/>
    <row r="4879" x14ac:dyDescent="0.15"/>
    <row r="4880" x14ac:dyDescent="0.15"/>
    <row r="4881" x14ac:dyDescent="0.15"/>
    <row r="4882" x14ac:dyDescent="0.15"/>
    <row r="4883" x14ac:dyDescent="0.15"/>
    <row r="4884" x14ac:dyDescent="0.15"/>
    <row r="4885" x14ac:dyDescent="0.15"/>
    <row r="4886" x14ac:dyDescent="0.15"/>
    <row r="4887" x14ac:dyDescent="0.15"/>
    <row r="4888" x14ac:dyDescent="0.15"/>
    <row r="4889" x14ac:dyDescent="0.15"/>
    <row r="4890" x14ac:dyDescent="0.15"/>
    <row r="4891" x14ac:dyDescent="0.15"/>
    <row r="4892" x14ac:dyDescent="0.15"/>
    <row r="4893" x14ac:dyDescent="0.15"/>
    <row r="4894" x14ac:dyDescent="0.15"/>
    <row r="4895" x14ac:dyDescent="0.15"/>
    <row r="4896" x14ac:dyDescent="0.15"/>
    <row r="4897" x14ac:dyDescent="0.15"/>
    <row r="4898" x14ac:dyDescent="0.15"/>
    <row r="4899" x14ac:dyDescent="0.15"/>
    <row r="4900" x14ac:dyDescent="0.15"/>
    <row r="4901" x14ac:dyDescent="0.15"/>
    <row r="4902" x14ac:dyDescent="0.15"/>
    <row r="4903" x14ac:dyDescent="0.15"/>
    <row r="4904" x14ac:dyDescent="0.15"/>
    <row r="4905" x14ac:dyDescent="0.15"/>
    <row r="4906" x14ac:dyDescent="0.15"/>
    <row r="4907" x14ac:dyDescent="0.15"/>
    <row r="4908" x14ac:dyDescent="0.15"/>
    <row r="4909" x14ac:dyDescent="0.15"/>
    <row r="4910" x14ac:dyDescent="0.15"/>
    <row r="4911" x14ac:dyDescent="0.15"/>
    <row r="4912" x14ac:dyDescent="0.15"/>
    <row r="4913" x14ac:dyDescent="0.15"/>
    <row r="4914" x14ac:dyDescent="0.15"/>
    <row r="4915" x14ac:dyDescent="0.15"/>
    <row r="4916" x14ac:dyDescent="0.15"/>
    <row r="4917" x14ac:dyDescent="0.15"/>
    <row r="4918" x14ac:dyDescent="0.15"/>
    <row r="4919" x14ac:dyDescent="0.15"/>
    <row r="4920" x14ac:dyDescent="0.15"/>
    <row r="4921" x14ac:dyDescent="0.15"/>
    <row r="4922" x14ac:dyDescent="0.15"/>
    <row r="4923" x14ac:dyDescent="0.15"/>
    <row r="4924" x14ac:dyDescent="0.15"/>
    <row r="4925" x14ac:dyDescent="0.15"/>
    <row r="4926" x14ac:dyDescent="0.15"/>
    <row r="4927" x14ac:dyDescent="0.15"/>
    <row r="4928" x14ac:dyDescent="0.15"/>
    <row r="4929" x14ac:dyDescent="0.15"/>
    <row r="4930" x14ac:dyDescent="0.15"/>
    <row r="4931" x14ac:dyDescent="0.15"/>
    <row r="4932" x14ac:dyDescent="0.15"/>
    <row r="4933" x14ac:dyDescent="0.15"/>
    <row r="4934" x14ac:dyDescent="0.15"/>
    <row r="4935" x14ac:dyDescent="0.15"/>
    <row r="4936" x14ac:dyDescent="0.15"/>
    <row r="4937" x14ac:dyDescent="0.15"/>
    <row r="4938" x14ac:dyDescent="0.15"/>
    <row r="4939" x14ac:dyDescent="0.15"/>
    <row r="4940" x14ac:dyDescent="0.15"/>
    <row r="4941" x14ac:dyDescent="0.15"/>
    <row r="4942" x14ac:dyDescent="0.15"/>
    <row r="4943" x14ac:dyDescent="0.15"/>
    <row r="4944" x14ac:dyDescent="0.15"/>
    <row r="4945" x14ac:dyDescent="0.15"/>
    <row r="4946" x14ac:dyDescent="0.15"/>
    <row r="4947" x14ac:dyDescent="0.15"/>
    <row r="4948" x14ac:dyDescent="0.15"/>
    <row r="4949" x14ac:dyDescent="0.15"/>
    <row r="4950" x14ac:dyDescent="0.15"/>
    <row r="4951" x14ac:dyDescent="0.15"/>
    <row r="4952" x14ac:dyDescent="0.15"/>
    <row r="4953" x14ac:dyDescent="0.15"/>
    <row r="4954" x14ac:dyDescent="0.15"/>
    <row r="4955" x14ac:dyDescent="0.15"/>
    <row r="4956" x14ac:dyDescent="0.15"/>
    <row r="4957" x14ac:dyDescent="0.15"/>
    <row r="4958" x14ac:dyDescent="0.15"/>
    <row r="4959" x14ac:dyDescent="0.15"/>
    <row r="4960" x14ac:dyDescent="0.15"/>
    <row r="4961" x14ac:dyDescent="0.15"/>
    <row r="4962" x14ac:dyDescent="0.15"/>
    <row r="4963" x14ac:dyDescent="0.15"/>
    <row r="4964" x14ac:dyDescent="0.15"/>
    <row r="4965" x14ac:dyDescent="0.15"/>
    <row r="4966" x14ac:dyDescent="0.15"/>
    <row r="4967" x14ac:dyDescent="0.15"/>
    <row r="4968" x14ac:dyDescent="0.15"/>
    <row r="4969" x14ac:dyDescent="0.15"/>
    <row r="4970" x14ac:dyDescent="0.15"/>
    <row r="4971" x14ac:dyDescent="0.15"/>
    <row r="4972" x14ac:dyDescent="0.15"/>
    <row r="4973" x14ac:dyDescent="0.15"/>
    <row r="4974" x14ac:dyDescent="0.15"/>
    <row r="4975" x14ac:dyDescent="0.15"/>
    <row r="4976" x14ac:dyDescent="0.15"/>
    <row r="4977" x14ac:dyDescent="0.15"/>
    <row r="4978" x14ac:dyDescent="0.15"/>
    <row r="4979" x14ac:dyDescent="0.15"/>
    <row r="4980" x14ac:dyDescent="0.15"/>
    <row r="4981" x14ac:dyDescent="0.15"/>
    <row r="4982" x14ac:dyDescent="0.15"/>
    <row r="4983" x14ac:dyDescent="0.15"/>
    <row r="4984" x14ac:dyDescent="0.15"/>
    <row r="4985" x14ac:dyDescent="0.15"/>
    <row r="4986" x14ac:dyDescent="0.15"/>
    <row r="4987" x14ac:dyDescent="0.15"/>
    <row r="4988" x14ac:dyDescent="0.15"/>
    <row r="4989" x14ac:dyDescent="0.15"/>
    <row r="4990" x14ac:dyDescent="0.15"/>
    <row r="4991" x14ac:dyDescent="0.15"/>
    <row r="4992" x14ac:dyDescent="0.15"/>
    <row r="4993" x14ac:dyDescent="0.15"/>
    <row r="4994" x14ac:dyDescent="0.15"/>
    <row r="4995" x14ac:dyDescent="0.15"/>
    <row r="4996" x14ac:dyDescent="0.15"/>
    <row r="4997" x14ac:dyDescent="0.15"/>
    <row r="4998" x14ac:dyDescent="0.15"/>
    <row r="4999" x14ac:dyDescent="0.15"/>
    <row r="5000" x14ac:dyDescent="0.15"/>
    <row r="5001" x14ac:dyDescent="0.15"/>
    <row r="5002" x14ac:dyDescent="0.15"/>
    <row r="5003" x14ac:dyDescent="0.15"/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A1:AI204"/>
  <sheetViews>
    <sheetView tabSelected="1" view="pageBreakPreview" zoomScaleNormal="100" zoomScaleSheetLayoutView="100" workbookViewId="0">
      <selection activeCell="P1" sqref="P1:R1"/>
    </sheetView>
  </sheetViews>
  <sheetFormatPr defaultColWidth="0" defaultRowHeight="13.5" zeroHeight="1" x14ac:dyDescent="0.15"/>
  <cols>
    <col min="1" max="1" width="6.875" style="17" bestFit="1" customWidth="1"/>
    <col min="2" max="6" width="3.625" style="17" customWidth="1"/>
    <col min="7" max="8" width="3" style="17" customWidth="1"/>
    <col min="9" max="12" width="4.375" style="17" customWidth="1"/>
    <col min="13" max="15" width="2.875" style="17" customWidth="1"/>
    <col min="16" max="16" width="3.625" style="17" customWidth="1"/>
    <col min="17" max="19" width="4.375" style="17" customWidth="1"/>
    <col min="20" max="20" width="3.625" style="17" customWidth="1"/>
    <col min="21" max="21" width="5.875" style="24" bestFit="1" customWidth="1"/>
    <col min="22" max="22" width="12.625" style="24" customWidth="1"/>
    <col min="23" max="23" width="3.375" style="17" customWidth="1"/>
    <col min="24" max="24" width="3.25" style="17" hidden="1" customWidth="1"/>
    <col min="25" max="25" width="9" style="17" hidden="1" customWidth="1"/>
    <col min="26" max="26" width="5.25" style="17" hidden="1" customWidth="1"/>
    <col min="27" max="27" width="2" style="17" hidden="1" customWidth="1"/>
    <col min="28" max="28" width="17.25" style="17" hidden="1" customWidth="1"/>
    <col min="29" max="35" width="0" style="17" hidden="1" customWidth="1"/>
    <col min="36" max="16384" width="9" style="17" hidden="1"/>
  </cols>
  <sheetData>
    <row r="1" spans="1:35" ht="26.25" customHeight="1" thickBot="1" x14ac:dyDescent="0.2">
      <c r="A1" s="55" t="s">
        <v>77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73" t="s">
        <v>22</v>
      </c>
      <c r="O1" s="73"/>
      <c r="P1" s="53" t="s">
        <v>36</v>
      </c>
      <c r="Q1" s="53"/>
      <c r="R1" s="53"/>
      <c r="S1" s="73" t="s">
        <v>21</v>
      </c>
      <c r="T1" s="73"/>
      <c r="U1" s="53" t="s">
        <v>69</v>
      </c>
      <c r="V1" s="54"/>
      <c r="AC1" s="18"/>
      <c r="AD1" s="18"/>
      <c r="AE1" s="18"/>
      <c r="AF1" s="18"/>
      <c r="AG1" s="18"/>
      <c r="AH1" s="18"/>
      <c r="AI1" s="18"/>
    </row>
    <row r="2" spans="1:35" ht="11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Q2" s="20"/>
      <c r="R2" s="20"/>
      <c r="S2" s="21"/>
      <c r="T2" s="21"/>
      <c r="U2" s="21"/>
      <c r="V2" s="21"/>
    </row>
    <row r="3" spans="1:35" ht="22.5" customHeight="1" x14ac:dyDescent="0.15">
      <c r="A3" s="45" t="s">
        <v>65</v>
      </c>
      <c r="B3" s="74" t="s">
        <v>0</v>
      </c>
      <c r="C3" s="74"/>
      <c r="D3" s="74"/>
      <c r="E3" s="74" t="s">
        <v>1</v>
      </c>
      <c r="F3" s="74"/>
      <c r="G3" s="74" t="s">
        <v>68</v>
      </c>
      <c r="H3" s="74"/>
      <c r="I3" s="74" t="s">
        <v>19</v>
      </c>
      <c r="J3" s="74"/>
      <c r="K3" s="74"/>
      <c r="L3" s="74"/>
      <c r="M3" s="74" t="s">
        <v>5</v>
      </c>
      <c r="N3" s="74"/>
      <c r="O3" s="74"/>
      <c r="P3" s="46" t="s">
        <v>20</v>
      </c>
      <c r="Q3" s="74" t="s">
        <v>66</v>
      </c>
      <c r="R3" s="74"/>
      <c r="S3" s="74"/>
      <c r="T3" s="46" t="s">
        <v>62</v>
      </c>
      <c r="U3" s="46" t="s">
        <v>63</v>
      </c>
      <c r="V3" s="47" t="s">
        <v>67</v>
      </c>
    </row>
    <row r="4" spans="1:35" ht="12.75" customHeight="1" x14ac:dyDescent="0.15">
      <c r="A4" s="25">
        <v>1</v>
      </c>
      <c r="B4" s="67" t="str">
        <f>IF(ISERROR(VLOOKUP($P$1&amp;$U$1&amp;A4,STEP②【抽出】!$B$3:$O$997,6,FALSE)),"",VLOOKUP($P$1&amp;$U$1&amp;A4,STEP②【抽出】!$B$3:$O$997,6,FALSE))</f>
        <v>高校支部</v>
      </c>
      <c r="C4" s="67"/>
      <c r="D4" s="67"/>
      <c r="E4" s="68" t="str">
        <f>IF(ISERROR(VLOOKUP($P$1&amp;$U$1&amp;A4,STEP②【抽出】!$B$3:$O$997,7,FALSE)),"",VLOOKUP($P$1&amp;$U$1&amp;A4,STEP②【抽出】!$B$3:$O$997,7,FALSE))</f>
        <v>北見</v>
      </c>
      <c r="F4" s="68"/>
      <c r="G4" s="60" t="str">
        <f>IF(ISERROR(VLOOKUP($P$1&amp;$U$1&amp;A4,STEP②【抽出】!$B$3:$O$997,8,FALSE)),"",VLOOKUP($P$1&amp;$U$1&amp;A4,STEP②【抽出】!$B$3:$O$997,8,FALSE))</f>
        <v>223/5/18</v>
      </c>
      <c r="H4" s="60"/>
      <c r="I4" s="68" t="str">
        <f>IF(ISERROR(VLOOKUP($P$1&amp;$U$1&amp;A4,STEP②【抽出】!$B$3:$O$997,9,FALSE)),"",VLOOKUP($P$1&amp;$U$1&amp;A4,STEP②【抽出】!$B$3:$O$997,9,FALSE))</f>
        <v>大水皓生</v>
      </c>
      <c r="J4" s="68"/>
      <c r="K4" s="68"/>
      <c r="L4" s="68"/>
      <c r="M4" s="72">
        <f>IF(ISERROR(VLOOKUP($P$1&amp;$U$1&amp;A4,STEP②【抽出】!$B$3:$O$997,10,FALSE)),"",VLOOKUP($P$1&amp;$U$1&amp;A4,STEP②【抽出】!$B$3:$O$997,10,FALSE))</f>
        <v>700</v>
      </c>
      <c r="N4" s="72"/>
      <c r="O4" s="72"/>
      <c r="P4" s="26" t="str">
        <f>IF(ISERROR(VLOOKUP($P$1&amp;$U$1&amp;A4,STEP②【抽出】!$B$3:$O$997,11,FALSE)),"",VLOOKUP($P$1&amp;$U$1&amp;A4,STEP②【抽出】!$B$3:$O$997,11,FALSE))</f>
        <v>決</v>
      </c>
      <c r="Q4" s="67" t="str">
        <f>IF(ISERROR(VLOOKUP($P$1&amp;$U$1&amp;A4,STEP②【抽出】!$B$3:$O$997,12,FALSE)),"",VLOOKUP($P$1&amp;$U$1&amp;A4,STEP②【抽出】!$B$3:$O$997,12,FALSE))</f>
        <v>雄武</v>
      </c>
      <c r="R4" s="67"/>
      <c r="S4" s="67"/>
      <c r="T4" s="27" t="str">
        <f>IF(ISERROR(VLOOKUP($P$1&amp;$U$1&amp;A4,STEP②【抽出】!$B$3:$O$997,13,FALSE)),"",VLOOKUP($P$1&amp;$U$1&amp;A4,STEP②【抽出】!$B$3:$O$997,13,FALSE))</f>
        <v>2</v>
      </c>
      <c r="U4" s="28" t="str">
        <f>IF(ISERROR(VLOOKUP($P$1&amp;$U$1&amp;A4,STEP②【抽出】!$B$3:$O$997,14,FALSE)),"",VLOOKUP($P$1&amp;$U$1&amp;A4,STEP②【抽出】!$B$3:$O$997,14,FALSE))</f>
        <v>+0.8</v>
      </c>
      <c r="V4" s="29"/>
      <c r="W4" s="22"/>
      <c r="Y4" s="23" t="s">
        <v>32</v>
      </c>
      <c r="Z4" s="23" t="s">
        <v>40</v>
      </c>
      <c r="AB4" s="23"/>
    </row>
    <row r="5" spans="1:35" ht="12.75" customHeight="1" x14ac:dyDescent="0.15">
      <c r="A5" s="35">
        <v>2</v>
      </c>
      <c r="B5" s="65" t="str">
        <f>IF(ISERROR(VLOOKUP($P$1&amp;$U$1&amp;A5,STEP②【抽出】!$B$3:$O$997,6,FALSE)),"",VLOOKUP($P$1&amp;$U$1&amp;A5,STEP②【抽出】!$B$3:$O$997,6,FALSE))</f>
        <v>高校新人</v>
      </c>
      <c r="C5" s="65"/>
      <c r="D5" s="65"/>
      <c r="E5" s="66" t="str">
        <f>IF(ISERROR(VLOOKUP($P$1&amp;$U$1&amp;A5,STEP②【抽出】!$B$3:$O$997,7,FALSE)),"",VLOOKUP($P$1&amp;$U$1&amp;A5,STEP②【抽出】!$B$3:$O$997,7,FALSE))</f>
        <v>網走</v>
      </c>
      <c r="F5" s="66"/>
      <c r="G5" s="57">
        <f>IF(ISERROR(VLOOKUP($P$1&amp;$U$1&amp;A5,STEP②【抽出】!$B$3:$O$997,8,FALSE)),"",VLOOKUP($P$1&amp;$U$1&amp;A5,STEP②【抽出】!$B$3:$O$997,8,FALSE))</f>
        <v>45156</v>
      </c>
      <c r="H5" s="57"/>
      <c r="I5" s="66" t="str">
        <f>IF(ISERROR(VLOOKUP($P$1&amp;$U$1&amp;A5,STEP②【抽出】!$B$3:$O$997,9,FALSE)),"",VLOOKUP($P$1&amp;$U$1&amp;A5,STEP②【抽出】!$B$3:$O$997,9,FALSE))</f>
        <v>加藤遼太</v>
      </c>
      <c r="J5" s="66"/>
      <c r="K5" s="66"/>
      <c r="L5" s="66"/>
      <c r="M5" s="69">
        <f>IF(ISERROR(VLOOKUP($P$1&amp;$U$1&amp;A5,STEP②【抽出】!$B$3:$O$997,10,FALSE)),"",VLOOKUP($P$1&amp;$U$1&amp;A5,STEP②【抽出】!$B$3:$O$997,10,FALSE))</f>
        <v>688</v>
      </c>
      <c r="N5" s="69"/>
      <c r="O5" s="69"/>
      <c r="P5" s="36" t="str">
        <f>IF(ISERROR(VLOOKUP($P$1&amp;$U$1&amp;A5,STEP②【抽出】!$B$3:$O$997,11,FALSE)),"",VLOOKUP($P$1&amp;$U$1&amp;A5,STEP②【抽出】!$B$3:$O$997,11,FALSE))</f>
        <v>決</v>
      </c>
      <c r="Q5" s="65" t="str">
        <f>IF(ISERROR(VLOOKUP($P$1&amp;$U$1&amp;A5,STEP②【抽出】!$B$3:$O$997,12,FALSE)),"",VLOOKUP($P$1&amp;$U$1&amp;A5,STEP②【抽出】!$B$3:$O$997,12,FALSE))</f>
        <v>北見柏陽高</v>
      </c>
      <c r="R5" s="65"/>
      <c r="S5" s="65"/>
      <c r="T5" s="37" t="str">
        <f>IF(ISERROR(VLOOKUP($P$1&amp;$U$1&amp;A5,STEP②【抽出】!$B$3:$O$997,13,FALSE)),"",VLOOKUP($P$1&amp;$U$1&amp;A5,STEP②【抽出】!$B$3:$O$997,13,FALSE))</f>
        <v>1</v>
      </c>
      <c r="U5" s="38" t="str">
        <f>IF(ISERROR(VLOOKUP($P$1&amp;$U$1&amp;A5,STEP②【抽出】!$B$3:$O$997,14,FALSE)),"",VLOOKUP($P$1&amp;$U$1&amp;A5,STEP②【抽出】!$B$3:$O$997,14,FALSE))</f>
        <v>+1.8</v>
      </c>
      <c r="V5" s="39"/>
      <c r="W5" s="22"/>
      <c r="Y5" s="23" t="s">
        <v>33</v>
      </c>
      <c r="Z5" s="23" t="s">
        <v>41</v>
      </c>
      <c r="AB5" s="23" t="s">
        <v>69</v>
      </c>
    </row>
    <row r="6" spans="1:35" ht="12.75" customHeight="1" x14ac:dyDescent="0.15">
      <c r="A6" s="30">
        <v>3</v>
      </c>
      <c r="B6" s="63" t="str">
        <f>IF(ISERROR(VLOOKUP($P$1&amp;$U$1&amp;A6,STEP②【抽出】!$B$3:$O$997,6,FALSE)),"",VLOOKUP($P$1&amp;$U$1&amp;A6,STEP②【抽出】!$B$3:$O$997,6,FALSE))</f>
        <v>北海道ジュニア</v>
      </c>
      <c r="C6" s="63"/>
      <c r="D6" s="63"/>
      <c r="E6" s="64" t="str">
        <f>IF(ISERROR(VLOOKUP($P$1&amp;$U$1&amp;A6,STEP②【抽出】!$B$3:$O$997,7,FALSE)),"",VLOOKUP($P$1&amp;$U$1&amp;A6,STEP②【抽出】!$B$3:$O$997,7,FALSE))</f>
        <v>千歳</v>
      </c>
      <c r="F6" s="64"/>
      <c r="G6" s="58" t="str">
        <f>IF(ISERROR(VLOOKUP($P$1&amp;$U$1&amp;A6,STEP②【抽出】!$B$3:$O$997,8,FALSE)),"",VLOOKUP($P$1&amp;$U$1&amp;A6,STEP②【抽出】!$B$3:$O$997,8,FALSE))</f>
        <v>223/9/3</v>
      </c>
      <c r="H6" s="58"/>
      <c r="I6" s="64" t="str">
        <f>IF(ISERROR(VLOOKUP($P$1&amp;$U$1&amp;A6,STEP②【抽出】!$B$3:$O$997,9,FALSE)),"",VLOOKUP($P$1&amp;$U$1&amp;A6,STEP②【抽出】!$B$3:$O$997,9,FALSE))</f>
        <v>加藤　遼太</v>
      </c>
      <c r="J6" s="64"/>
      <c r="K6" s="64"/>
      <c r="L6" s="64"/>
      <c r="M6" s="70">
        <f>IF(ISERROR(VLOOKUP($P$1&amp;$U$1&amp;A6,STEP②【抽出】!$B$3:$O$997,10,FALSE)),"",VLOOKUP($P$1&amp;$U$1&amp;A6,STEP②【抽出】!$B$3:$O$997,10,FALSE))</f>
        <v>670</v>
      </c>
      <c r="N6" s="70"/>
      <c r="O6" s="70"/>
      <c r="P6" s="31" t="str">
        <f>IF(ISERROR(VLOOKUP($P$1&amp;$U$1&amp;A6,STEP②【抽出】!$B$3:$O$997,11,FALSE)),"",VLOOKUP($P$1&amp;$U$1&amp;A6,STEP②【抽出】!$B$3:$O$997,11,FALSE))</f>
        <v>決</v>
      </c>
      <c r="Q6" s="63" t="str">
        <f>IF(ISERROR(VLOOKUP($P$1&amp;$U$1&amp;A6,STEP②【抽出】!$B$3:$O$997,12,FALSE)),"",VLOOKUP($P$1&amp;$U$1&amp;A6,STEP②【抽出】!$B$3:$O$997,12,FALSE))</f>
        <v>北見柏陽高</v>
      </c>
      <c r="R6" s="63"/>
      <c r="S6" s="63"/>
      <c r="T6" s="32">
        <f>IF(ISERROR(VLOOKUP($P$1&amp;$U$1&amp;A6,STEP②【抽出】!$B$3:$O$997,13,FALSE)),"",VLOOKUP($P$1&amp;$U$1&amp;A6,STEP②【抽出】!$B$3:$O$997,13,FALSE))</f>
        <v>1</v>
      </c>
      <c r="U6" s="33">
        <f>IF(ISERROR(VLOOKUP($P$1&amp;$U$1&amp;A6,STEP②【抽出】!$B$3:$O$997,14,FALSE)),"",VLOOKUP($P$1&amp;$U$1&amp;A6,STEP②【抽出】!$B$3:$O$997,14,FALSE))</f>
        <v>0.8</v>
      </c>
      <c r="V6" s="34"/>
      <c r="W6" s="22"/>
      <c r="Y6" s="23" t="s">
        <v>34</v>
      </c>
      <c r="Z6" s="23" t="s">
        <v>42</v>
      </c>
      <c r="AB6" s="23" t="s">
        <v>70</v>
      </c>
    </row>
    <row r="7" spans="1:35" ht="12.75" customHeight="1" x14ac:dyDescent="0.15">
      <c r="A7" s="35">
        <v>4</v>
      </c>
      <c r="B7" s="65" t="str">
        <f>IF(ISERROR(VLOOKUP($P$1&amp;$U$1&amp;A7,STEP②【抽出】!$B$3:$O$997,6,FALSE)),"",VLOOKUP($P$1&amp;$U$1&amp;A7,STEP②【抽出】!$B$3:$O$997,6,FALSE))</f>
        <v>全道高校</v>
      </c>
      <c r="C7" s="65"/>
      <c r="D7" s="65"/>
      <c r="E7" s="66" t="str">
        <f>IF(ISERROR(VLOOKUP($P$1&amp;$U$1&amp;A7,STEP②【抽出】!$B$3:$O$997,7,FALSE)),"",VLOOKUP($P$1&amp;$U$1&amp;A7,STEP②【抽出】!$B$3:$O$997,7,FALSE))</f>
        <v>厚別</v>
      </c>
      <c r="F7" s="66"/>
      <c r="G7" s="57">
        <f>IF(ISERROR(VLOOKUP($P$1&amp;$U$1&amp;A7,STEP②【抽出】!$B$3:$O$997,8,FALSE)),"",VLOOKUP($P$1&amp;$U$1&amp;A7,STEP②【抽出】!$B$3:$O$997,8,FALSE))</f>
        <v>45090</v>
      </c>
      <c r="H7" s="57"/>
      <c r="I7" s="66" t="str">
        <f>IF(ISERROR(VLOOKUP($P$1&amp;$U$1&amp;A7,STEP②【抽出】!$B$3:$O$997,9,FALSE)),"",VLOOKUP($P$1&amp;$U$1&amp;A7,STEP②【抽出】!$B$3:$O$997,9,FALSE))</f>
        <v>福田悠介</v>
      </c>
      <c r="J7" s="66"/>
      <c r="K7" s="66"/>
      <c r="L7" s="66"/>
      <c r="M7" s="69">
        <f>IF(ISERROR(VLOOKUP($P$1&amp;$U$1&amp;A7,STEP②【抽出】!$B$3:$O$997,10,FALSE)),"",VLOOKUP($P$1&amp;$U$1&amp;A7,STEP②【抽出】!$B$3:$O$997,10,FALSE))</f>
        <v>649</v>
      </c>
      <c r="N7" s="69"/>
      <c r="O7" s="69"/>
      <c r="P7" s="36" t="str">
        <f>IF(ISERROR(VLOOKUP($P$1&amp;$U$1&amp;A7,STEP②【抽出】!$B$3:$O$997,11,FALSE)),"",VLOOKUP($P$1&amp;$U$1&amp;A7,STEP②【抽出】!$B$3:$O$997,11,FALSE))</f>
        <v>予</v>
      </c>
      <c r="Q7" s="65" t="str">
        <f>IF(ISERROR(VLOOKUP($P$1&amp;$U$1&amp;A7,STEP②【抽出】!$B$3:$O$997,12,FALSE)),"",VLOOKUP($P$1&amp;$U$1&amp;A7,STEP②【抽出】!$B$3:$O$997,12,FALSE))</f>
        <v>網走南ケ丘</v>
      </c>
      <c r="R7" s="65"/>
      <c r="S7" s="65"/>
      <c r="T7" s="37" t="str">
        <f>IF(ISERROR(VLOOKUP($P$1&amp;$U$1&amp;A7,STEP②【抽出】!$B$3:$O$997,13,FALSE)),"",VLOOKUP($P$1&amp;$U$1&amp;A7,STEP②【抽出】!$B$3:$O$997,13,FALSE))</f>
        <v>3</v>
      </c>
      <c r="U7" s="38" t="str">
        <f>IF(ISERROR(VLOOKUP($P$1&amp;$U$1&amp;A7,STEP②【抽出】!$B$3:$O$997,14,FALSE)),"",VLOOKUP($P$1&amp;$U$1&amp;A7,STEP②【抽出】!$B$3:$O$997,14,FALSE))</f>
        <v>+1.7</v>
      </c>
      <c r="V7" s="39"/>
      <c r="W7" s="22"/>
      <c r="Y7" s="23" t="s">
        <v>35</v>
      </c>
      <c r="Z7" s="23" t="s">
        <v>43</v>
      </c>
      <c r="AB7" s="23" t="s">
        <v>71</v>
      </c>
    </row>
    <row r="8" spans="1:35" ht="12.75" customHeight="1" x14ac:dyDescent="0.15">
      <c r="A8" s="30">
        <v>5</v>
      </c>
      <c r="B8" s="63" t="str">
        <f>IF(ISERROR(VLOOKUP($P$1&amp;$U$1&amp;A8,STEP②【抽出】!$B$3:$O$997,6,FALSE)),"",VLOOKUP($P$1&amp;$U$1&amp;A8,STEP②【抽出】!$B$3:$O$997,6,FALSE))</f>
        <v>高校新人</v>
      </c>
      <c r="C8" s="63"/>
      <c r="D8" s="63"/>
      <c r="E8" s="64" t="str">
        <f>IF(ISERROR(VLOOKUP($P$1&amp;$U$1&amp;A8,STEP②【抽出】!$B$3:$O$997,7,FALSE)),"",VLOOKUP($P$1&amp;$U$1&amp;A8,STEP②【抽出】!$B$3:$O$997,7,FALSE))</f>
        <v>網走</v>
      </c>
      <c r="F8" s="64"/>
      <c r="G8" s="58">
        <f>IF(ISERROR(VLOOKUP($P$1&amp;$U$1&amp;A8,STEP②【抽出】!$B$3:$O$997,8,FALSE)),"",VLOOKUP($P$1&amp;$U$1&amp;A8,STEP②【抽出】!$B$3:$O$997,8,FALSE))</f>
        <v>45156</v>
      </c>
      <c r="H8" s="58"/>
      <c r="I8" s="64" t="str">
        <f>IF(ISERROR(VLOOKUP($P$1&amp;$U$1&amp;A8,STEP②【抽出】!$B$3:$O$997,9,FALSE)),"",VLOOKUP($P$1&amp;$U$1&amp;A8,STEP②【抽出】!$B$3:$O$997,9,FALSE))</f>
        <v>手塚翔琉</v>
      </c>
      <c r="J8" s="64"/>
      <c r="K8" s="64"/>
      <c r="L8" s="64"/>
      <c r="M8" s="70">
        <f>IF(ISERROR(VLOOKUP($P$1&amp;$U$1&amp;A8,STEP②【抽出】!$B$3:$O$997,10,FALSE)),"",VLOOKUP($P$1&amp;$U$1&amp;A8,STEP②【抽出】!$B$3:$O$997,10,FALSE))</f>
        <v>634</v>
      </c>
      <c r="N8" s="70"/>
      <c r="O8" s="70"/>
      <c r="P8" s="31" t="str">
        <f>IF(ISERROR(VLOOKUP($P$1&amp;$U$1&amp;A8,STEP②【抽出】!$B$3:$O$997,11,FALSE)),"",VLOOKUP($P$1&amp;$U$1&amp;A8,STEP②【抽出】!$B$3:$O$997,11,FALSE))</f>
        <v>決</v>
      </c>
      <c r="Q8" s="63" t="str">
        <f>IF(ISERROR(VLOOKUP($P$1&amp;$U$1&amp;A8,STEP②【抽出】!$B$3:$O$997,12,FALSE)),"",VLOOKUP($P$1&amp;$U$1&amp;A8,STEP②【抽出】!$B$3:$O$997,12,FALSE))</f>
        <v>北見柏陽高</v>
      </c>
      <c r="R8" s="63"/>
      <c r="S8" s="63"/>
      <c r="T8" s="32" t="str">
        <f>IF(ISERROR(VLOOKUP($P$1&amp;$U$1&amp;A8,STEP②【抽出】!$B$3:$O$997,13,FALSE)),"",VLOOKUP($P$1&amp;$U$1&amp;A8,STEP②【抽出】!$B$3:$O$997,13,FALSE))</f>
        <v>1</v>
      </c>
      <c r="U8" s="33" t="str">
        <f>IF(ISERROR(VLOOKUP($P$1&amp;$U$1&amp;A8,STEP②【抽出】!$B$3:$O$997,14,FALSE)),"",VLOOKUP($P$1&amp;$U$1&amp;A8,STEP②【抽出】!$B$3:$O$997,14,FALSE))</f>
        <v>+2.2</v>
      </c>
      <c r="V8" s="34"/>
      <c r="W8" s="22"/>
      <c r="Y8" s="23" t="s">
        <v>36</v>
      </c>
      <c r="Z8" s="23" t="s">
        <v>44</v>
      </c>
      <c r="AB8" s="23" t="s">
        <v>72</v>
      </c>
    </row>
    <row r="9" spans="1:35" ht="12.75" customHeight="1" x14ac:dyDescent="0.15">
      <c r="A9" s="35">
        <v>6</v>
      </c>
      <c r="B9" s="65" t="str">
        <f>IF(ISERROR(VLOOKUP($P$1&amp;$U$1&amp;A9,STEP②【抽出】!$B$3:$O$997,6,FALSE)),"",VLOOKUP($P$1&amp;$U$1&amp;A9,STEP②【抽出】!$B$3:$O$997,6,FALSE))</f>
        <v>高校新人</v>
      </c>
      <c r="C9" s="65"/>
      <c r="D9" s="65"/>
      <c r="E9" s="66" t="str">
        <f>IF(ISERROR(VLOOKUP($P$1&amp;$U$1&amp;A9,STEP②【抽出】!$B$3:$O$997,7,FALSE)),"",VLOOKUP($P$1&amp;$U$1&amp;A9,STEP②【抽出】!$B$3:$O$997,7,FALSE))</f>
        <v>網走</v>
      </c>
      <c r="F9" s="66"/>
      <c r="G9" s="57">
        <f>IF(ISERROR(VLOOKUP($P$1&amp;$U$1&amp;A9,STEP②【抽出】!$B$3:$O$997,8,FALSE)),"",VLOOKUP($P$1&amp;$U$1&amp;A9,STEP②【抽出】!$B$3:$O$997,8,FALSE))</f>
        <v>45156</v>
      </c>
      <c r="H9" s="57"/>
      <c r="I9" s="66" t="str">
        <f>IF(ISERROR(VLOOKUP($P$1&amp;$U$1&amp;A9,STEP②【抽出】!$B$3:$O$997,9,FALSE)),"",VLOOKUP($P$1&amp;$U$1&amp;A9,STEP②【抽出】!$B$3:$O$997,9,FALSE))</f>
        <v>石原遙翔</v>
      </c>
      <c r="J9" s="66"/>
      <c r="K9" s="66"/>
      <c r="L9" s="66"/>
      <c r="M9" s="69">
        <f>IF(ISERROR(VLOOKUP($P$1&amp;$U$1&amp;A9,STEP②【抽出】!$B$3:$O$997,10,FALSE)),"",VLOOKUP($P$1&amp;$U$1&amp;A9,STEP②【抽出】!$B$3:$O$997,10,FALSE))</f>
        <v>630</v>
      </c>
      <c r="N9" s="69"/>
      <c r="O9" s="69"/>
      <c r="P9" s="36" t="str">
        <f>IF(ISERROR(VLOOKUP($P$1&amp;$U$1&amp;A9,STEP②【抽出】!$B$3:$O$997,11,FALSE)),"",VLOOKUP($P$1&amp;$U$1&amp;A9,STEP②【抽出】!$B$3:$O$997,11,FALSE))</f>
        <v>決</v>
      </c>
      <c r="Q9" s="65" t="str">
        <f>IF(ISERROR(VLOOKUP($P$1&amp;$U$1&amp;A9,STEP②【抽出】!$B$3:$O$997,12,FALSE)),"",VLOOKUP($P$1&amp;$U$1&amp;A9,STEP②【抽出】!$B$3:$O$997,12,FALSE))</f>
        <v>網走南ケ丘高</v>
      </c>
      <c r="R9" s="65"/>
      <c r="S9" s="65"/>
      <c r="T9" s="37" t="str">
        <f>IF(ISERROR(VLOOKUP($P$1&amp;$U$1&amp;A9,STEP②【抽出】!$B$3:$O$997,13,FALSE)),"",VLOOKUP($P$1&amp;$U$1&amp;A9,STEP②【抽出】!$B$3:$O$997,13,FALSE))</f>
        <v>2</v>
      </c>
      <c r="U9" s="38" t="str">
        <f>IF(ISERROR(VLOOKUP($P$1&amp;$U$1&amp;A9,STEP②【抽出】!$B$3:$O$997,14,FALSE)),"",VLOOKUP($P$1&amp;$U$1&amp;A9,STEP②【抽出】!$B$3:$O$997,14,FALSE))</f>
        <v>+2.5</v>
      </c>
      <c r="V9" s="39"/>
      <c r="W9" s="22"/>
      <c r="Y9" s="23" t="s">
        <v>37</v>
      </c>
      <c r="Z9" s="23" t="s">
        <v>45</v>
      </c>
      <c r="AB9" s="23" t="s">
        <v>73</v>
      </c>
    </row>
    <row r="10" spans="1:35" ht="12.75" customHeight="1" x14ac:dyDescent="0.15">
      <c r="A10" s="30">
        <v>7</v>
      </c>
      <c r="B10" s="63" t="str">
        <f>IF(ISERROR(VLOOKUP($P$1&amp;$U$1&amp;A10,STEP②【抽出】!$B$3:$O$997,6,FALSE)),"",VLOOKUP($P$1&amp;$U$1&amp;A10,STEP②【抽出】!$B$3:$O$997,6,FALSE))</f>
        <v>全道高校</v>
      </c>
      <c r="C10" s="63"/>
      <c r="D10" s="63"/>
      <c r="E10" s="64" t="str">
        <f>IF(ISERROR(VLOOKUP($P$1&amp;$U$1&amp;A10,STEP②【抽出】!$B$3:$O$997,7,FALSE)),"",VLOOKUP($P$1&amp;$U$1&amp;A10,STEP②【抽出】!$B$3:$O$997,7,FALSE))</f>
        <v>厚別</v>
      </c>
      <c r="F10" s="64"/>
      <c r="G10" s="58">
        <f>IF(ISERROR(VLOOKUP($P$1&amp;$U$1&amp;A10,STEP②【抽出】!$B$3:$O$997,8,FALSE)),"",VLOOKUP($P$1&amp;$U$1&amp;A10,STEP②【抽出】!$B$3:$O$997,8,FALSE))</f>
        <v>45090</v>
      </c>
      <c r="H10" s="58"/>
      <c r="I10" s="64" t="str">
        <f>IF(ISERROR(VLOOKUP($P$1&amp;$U$1&amp;A10,STEP②【抽出】!$B$3:$O$997,9,FALSE)),"",VLOOKUP($P$1&amp;$U$1&amp;A10,STEP②【抽出】!$B$3:$O$997,9,FALSE))</f>
        <v>曽根哲優</v>
      </c>
      <c r="J10" s="64"/>
      <c r="K10" s="64"/>
      <c r="L10" s="64"/>
      <c r="M10" s="70">
        <f>IF(ISERROR(VLOOKUP($P$1&amp;$U$1&amp;A10,STEP②【抽出】!$B$3:$O$997,10,FALSE)),"",VLOOKUP($P$1&amp;$U$1&amp;A10,STEP②【抽出】!$B$3:$O$997,10,FALSE))</f>
        <v>616</v>
      </c>
      <c r="N10" s="70"/>
      <c r="O10" s="70"/>
      <c r="P10" s="31" t="str">
        <f>IF(ISERROR(VLOOKUP($P$1&amp;$U$1&amp;A10,STEP②【抽出】!$B$3:$O$997,11,FALSE)),"",VLOOKUP($P$1&amp;$U$1&amp;A10,STEP②【抽出】!$B$3:$O$997,11,FALSE))</f>
        <v>予</v>
      </c>
      <c r="Q10" s="63" t="str">
        <f>IF(ISERROR(VLOOKUP($P$1&amp;$U$1&amp;A10,STEP②【抽出】!$B$3:$O$997,12,FALSE)),"",VLOOKUP($P$1&amp;$U$1&amp;A10,STEP②【抽出】!$B$3:$O$997,12,FALSE))</f>
        <v>北見商</v>
      </c>
      <c r="R10" s="63"/>
      <c r="S10" s="63"/>
      <c r="T10" s="32" t="str">
        <f>IF(ISERROR(VLOOKUP($P$1&amp;$U$1&amp;A10,STEP②【抽出】!$B$3:$O$997,13,FALSE)),"",VLOOKUP($P$1&amp;$U$1&amp;A10,STEP②【抽出】!$B$3:$O$997,13,FALSE))</f>
        <v>2</v>
      </c>
      <c r="U10" s="33" t="str">
        <f>IF(ISERROR(VLOOKUP($P$1&amp;$U$1&amp;A10,STEP②【抽出】!$B$3:$O$997,14,FALSE)),"",VLOOKUP($P$1&amp;$U$1&amp;A10,STEP②【抽出】!$B$3:$O$997,14,FALSE))</f>
        <v>+2.7</v>
      </c>
      <c r="V10" s="34"/>
      <c r="W10" s="22"/>
      <c r="Y10" s="23" t="s">
        <v>38</v>
      </c>
      <c r="Z10" s="23" t="s">
        <v>46</v>
      </c>
      <c r="AB10" s="23" t="s">
        <v>76</v>
      </c>
    </row>
    <row r="11" spans="1:35" ht="12.75" customHeight="1" x14ac:dyDescent="0.15">
      <c r="A11" s="35">
        <v>8</v>
      </c>
      <c r="B11" s="65" t="str">
        <f>IF(ISERROR(VLOOKUP($P$1&amp;$U$1&amp;A11,STEP②【抽出】!$B$3:$O$997,6,FALSE)),"",VLOOKUP($P$1&amp;$U$1&amp;A11,STEP②【抽出】!$B$3:$O$997,6,FALSE))</f>
        <v>高校新人</v>
      </c>
      <c r="C11" s="65"/>
      <c r="D11" s="65"/>
      <c r="E11" s="66" t="str">
        <f>IF(ISERROR(VLOOKUP($P$1&amp;$U$1&amp;A11,STEP②【抽出】!$B$3:$O$997,7,FALSE)),"",VLOOKUP($P$1&amp;$U$1&amp;A11,STEP②【抽出】!$B$3:$O$997,7,FALSE))</f>
        <v>網走</v>
      </c>
      <c r="F11" s="66"/>
      <c r="G11" s="57">
        <f>IF(ISERROR(VLOOKUP($P$1&amp;$U$1&amp;A11,STEP②【抽出】!$B$3:$O$997,8,FALSE)),"",VLOOKUP($P$1&amp;$U$1&amp;A11,STEP②【抽出】!$B$3:$O$997,8,FALSE))</f>
        <v>45156</v>
      </c>
      <c r="H11" s="57"/>
      <c r="I11" s="66" t="str">
        <f>IF(ISERROR(VLOOKUP($P$1&amp;$U$1&amp;A11,STEP②【抽出】!$B$3:$O$997,9,FALSE)),"",VLOOKUP($P$1&amp;$U$1&amp;A11,STEP②【抽出】!$B$3:$O$997,9,FALSE))</f>
        <v>増山奈孝</v>
      </c>
      <c r="J11" s="66"/>
      <c r="K11" s="66"/>
      <c r="L11" s="66"/>
      <c r="M11" s="69">
        <f>IF(ISERROR(VLOOKUP($P$1&amp;$U$1&amp;A11,STEP②【抽出】!$B$3:$O$997,10,FALSE)),"",VLOOKUP($P$1&amp;$U$1&amp;A11,STEP②【抽出】!$B$3:$O$997,10,FALSE))</f>
        <v>614</v>
      </c>
      <c r="N11" s="69"/>
      <c r="O11" s="69"/>
      <c r="P11" s="36" t="str">
        <f>IF(ISERROR(VLOOKUP($P$1&amp;$U$1&amp;A11,STEP②【抽出】!$B$3:$O$997,11,FALSE)),"",VLOOKUP($P$1&amp;$U$1&amp;A11,STEP②【抽出】!$B$3:$O$997,11,FALSE))</f>
        <v>決</v>
      </c>
      <c r="Q11" s="65" t="str">
        <f>IF(ISERROR(VLOOKUP($P$1&amp;$U$1&amp;A11,STEP②【抽出】!$B$3:$O$997,12,FALSE)),"",VLOOKUP($P$1&amp;$U$1&amp;A11,STEP②【抽出】!$B$3:$O$997,12,FALSE))</f>
        <v>北見緑陵高</v>
      </c>
      <c r="R11" s="65"/>
      <c r="S11" s="65"/>
      <c r="T11" s="37" t="str">
        <f>IF(ISERROR(VLOOKUP($P$1&amp;$U$1&amp;A11,STEP②【抽出】!$B$3:$O$997,13,FALSE)),"",VLOOKUP($P$1&amp;$U$1&amp;A11,STEP②【抽出】!$B$3:$O$997,13,FALSE))</f>
        <v>2</v>
      </c>
      <c r="U11" s="38" t="str">
        <f>IF(ISERROR(VLOOKUP($P$1&amp;$U$1&amp;A11,STEP②【抽出】!$B$3:$O$997,14,FALSE)),"",VLOOKUP($P$1&amp;$U$1&amp;A11,STEP②【抽出】!$B$3:$O$997,14,FALSE))</f>
        <v>+1.6</v>
      </c>
      <c r="V11" s="39"/>
      <c r="W11" s="22"/>
      <c r="Y11" s="23" t="s">
        <v>39</v>
      </c>
      <c r="Z11" s="23" t="s">
        <v>47</v>
      </c>
      <c r="AB11" s="23" t="s">
        <v>74</v>
      </c>
    </row>
    <row r="12" spans="1:35" ht="12.75" customHeight="1" x14ac:dyDescent="0.15">
      <c r="A12" s="30">
        <v>9</v>
      </c>
      <c r="B12" s="63" t="str">
        <f>IF(ISERROR(VLOOKUP($P$1&amp;$U$1&amp;A12,STEP②【抽出】!$B$3:$O$997,6,FALSE)),"",VLOOKUP($P$1&amp;$U$1&amp;A12,STEP②【抽出】!$B$3:$O$997,6,FALSE))</f>
        <v>記録会③</v>
      </c>
      <c r="C12" s="63"/>
      <c r="D12" s="63"/>
      <c r="E12" s="64" t="str">
        <f>IF(ISERROR(VLOOKUP($P$1&amp;$U$1&amp;A12,STEP②【抽出】!$B$3:$O$997,7,FALSE)),"",VLOOKUP($P$1&amp;$U$1&amp;A12,STEP②【抽出】!$B$3:$O$997,7,FALSE))</f>
        <v>北見</v>
      </c>
      <c r="F12" s="64"/>
      <c r="G12" s="58" t="str">
        <f>IF(ISERROR(VLOOKUP($P$1&amp;$U$1&amp;A12,STEP②【抽出】!$B$3:$O$997,8,FALSE)),"",VLOOKUP($P$1&amp;$U$1&amp;A12,STEP②【抽出】!$B$3:$O$997,8,FALSE))</f>
        <v>223/7/17</v>
      </c>
      <c r="H12" s="58"/>
      <c r="I12" s="64" t="str">
        <f>IF(ISERROR(VLOOKUP($P$1&amp;$U$1&amp;A12,STEP②【抽出】!$B$3:$O$997,9,FALSE)),"",VLOOKUP($P$1&amp;$U$1&amp;A12,STEP②【抽出】!$B$3:$O$997,9,FALSE))</f>
        <v>豊原隆介</v>
      </c>
      <c r="J12" s="64"/>
      <c r="K12" s="64"/>
      <c r="L12" s="64"/>
      <c r="M12" s="70">
        <f>IF(ISERROR(VLOOKUP($P$1&amp;$U$1&amp;A12,STEP②【抽出】!$B$3:$O$997,10,FALSE)),"",VLOOKUP($P$1&amp;$U$1&amp;A12,STEP②【抽出】!$B$3:$O$997,10,FALSE))</f>
        <v>591</v>
      </c>
      <c r="N12" s="70"/>
      <c r="O12" s="70"/>
      <c r="P12" s="31" t="str">
        <f>IF(ISERROR(VLOOKUP($P$1&amp;$U$1&amp;A12,STEP②【抽出】!$B$3:$O$997,11,FALSE)),"",VLOOKUP($P$1&amp;$U$1&amp;A12,STEP②【抽出】!$B$3:$O$997,11,FALSE))</f>
        <v>決</v>
      </c>
      <c r="Q12" s="63" t="str">
        <f>IF(ISERROR(VLOOKUP($P$1&amp;$U$1&amp;A12,STEP②【抽出】!$B$3:$O$997,12,FALSE)),"",VLOOKUP($P$1&amp;$U$1&amp;A12,STEP②【抽出】!$B$3:$O$997,12,FALSE))</f>
        <v>北見北斗高</v>
      </c>
      <c r="R12" s="63"/>
      <c r="S12" s="63"/>
      <c r="T12" s="32" t="str">
        <f>IF(ISERROR(VLOOKUP($P$1&amp;$U$1&amp;A12,STEP②【抽出】!$B$3:$O$997,13,FALSE)),"",VLOOKUP($P$1&amp;$U$1&amp;A12,STEP②【抽出】!$B$3:$O$997,13,FALSE))</f>
        <v>1</v>
      </c>
      <c r="U12" s="33" t="str">
        <f>IF(ISERROR(VLOOKUP($P$1&amp;$U$1&amp;A12,STEP②【抽出】!$B$3:$O$997,14,FALSE)),"",VLOOKUP($P$1&amp;$U$1&amp;A12,STEP②【抽出】!$B$3:$O$997,14,FALSE))</f>
        <v>+0.9</v>
      </c>
      <c r="V12" s="34"/>
      <c r="W12" s="22"/>
      <c r="AB12" s="23" t="s">
        <v>75</v>
      </c>
    </row>
    <row r="13" spans="1:35" ht="12.75" customHeight="1" thickBot="1" x14ac:dyDescent="0.2">
      <c r="A13" s="40">
        <v>10</v>
      </c>
      <c r="B13" s="61" t="str">
        <f>IF(ISERROR(VLOOKUP($P$1&amp;$U$1&amp;A13,STEP②【抽出】!$B$3:$O$997,6,FALSE)),"",VLOOKUP($P$1&amp;$U$1&amp;A13,STEP②【抽出】!$B$3:$O$997,6,FALSE))</f>
        <v>秋季陸上</v>
      </c>
      <c r="C13" s="61"/>
      <c r="D13" s="61"/>
      <c r="E13" s="62" t="str">
        <f>IF(ISERROR(VLOOKUP($P$1&amp;$U$1&amp;A13,STEP②【抽出】!$B$3:$O$997,7,FALSE)),"",VLOOKUP($P$1&amp;$U$1&amp;A13,STEP②【抽出】!$B$3:$O$997,7,FALSE))</f>
        <v>網走</v>
      </c>
      <c r="F13" s="62"/>
      <c r="G13" s="59">
        <f>IF(ISERROR(VLOOKUP($P$1&amp;$U$1&amp;A13,STEP②【抽出】!$B$3:$O$997,8,FALSE)),"",VLOOKUP($P$1&amp;$U$1&amp;A13,STEP②【抽出】!$B$3:$O$997,8,FALSE))</f>
        <v>45178</v>
      </c>
      <c r="H13" s="59"/>
      <c r="I13" s="62" t="str">
        <f>IF(ISERROR(VLOOKUP($P$1&amp;$U$1&amp;A13,STEP②【抽出】!$B$3:$O$997,9,FALSE)),"",VLOOKUP($P$1&amp;$U$1&amp;A13,STEP②【抽出】!$B$3:$O$997,9,FALSE))</f>
        <v>渡邊桜弥</v>
      </c>
      <c r="J13" s="62"/>
      <c r="K13" s="62"/>
      <c r="L13" s="62"/>
      <c r="M13" s="71">
        <f>IF(ISERROR(VLOOKUP($P$1&amp;$U$1&amp;A13,STEP②【抽出】!$B$3:$O$997,10,FALSE)),"",VLOOKUP($P$1&amp;$U$1&amp;A13,STEP②【抽出】!$B$3:$O$997,10,FALSE))</f>
        <v>583</v>
      </c>
      <c r="N13" s="71"/>
      <c r="O13" s="71"/>
      <c r="P13" s="41" t="str">
        <f>IF(ISERROR(VLOOKUP($P$1&amp;$U$1&amp;A13,STEP②【抽出】!$B$3:$O$997,11,FALSE)),"",VLOOKUP($P$1&amp;$U$1&amp;A13,STEP②【抽出】!$B$3:$O$997,11,FALSE))</f>
        <v>決</v>
      </c>
      <c r="Q13" s="61" t="str">
        <f>IF(ISERROR(VLOOKUP($P$1&amp;$U$1&amp;A13,STEP②【抽出】!$B$3:$O$997,12,FALSE)),"",VLOOKUP($P$1&amp;$U$1&amp;A13,STEP②【抽出】!$B$3:$O$997,12,FALSE))</f>
        <v>紋別高</v>
      </c>
      <c r="R13" s="61"/>
      <c r="S13" s="61"/>
      <c r="T13" s="42" t="str">
        <f>IF(ISERROR(VLOOKUP($P$1&amp;$U$1&amp;A13,STEP②【抽出】!$B$3:$O$997,13,FALSE)),"",VLOOKUP($P$1&amp;$U$1&amp;A13,STEP②【抽出】!$B$3:$O$997,13,FALSE))</f>
        <v>1</v>
      </c>
      <c r="U13" s="43" t="str">
        <f>IF(ISERROR(VLOOKUP($P$1&amp;$U$1&amp;A13,STEP②【抽出】!$B$3:$O$997,14,FALSE)),"",VLOOKUP($P$1&amp;$U$1&amp;A13,STEP②【抽出】!$B$3:$O$997,14,FALSE))</f>
        <v>+2.1</v>
      </c>
      <c r="V13" s="44"/>
      <c r="W13" s="22"/>
      <c r="AB13" s="23"/>
    </row>
    <row r="14" spans="1:35" ht="12.75" customHeight="1" x14ac:dyDescent="0.15">
      <c r="A14" s="25">
        <v>11</v>
      </c>
      <c r="B14" s="67" t="str">
        <f>IF(ISERROR(VLOOKUP($P$1&amp;$U$1&amp;A14,STEP②【抽出】!$B$3:$O$997,6,FALSE)),"",VLOOKUP($P$1&amp;$U$1&amp;A14,STEP②【抽出】!$B$3:$O$997,6,FALSE))</f>
        <v>高校支部</v>
      </c>
      <c r="C14" s="67"/>
      <c r="D14" s="67"/>
      <c r="E14" s="68" t="str">
        <f>IF(ISERROR(VLOOKUP($P$1&amp;$U$1&amp;A14,STEP②【抽出】!$B$3:$O$997,7,FALSE)),"",VLOOKUP($P$1&amp;$U$1&amp;A14,STEP②【抽出】!$B$3:$O$997,7,FALSE))</f>
        <v>北見</v>
      </c>
      <c r="F14" s="68"/>
      <c r="G14" s="60" t="str">
        <f>IF(ISERROR(VLOOKUP($P$1&amp;$U$1&amp;A14,STEP②【抽出】!$B$3:$O$997,8,FALSE)),"",VLOOKUP($P$1&amp;$U$1&amp;A14,STEP②【抽出】!$B$3:$O$997,8,FALSE))</f>
        <v>223/5/18</v>
      </c>
      <c r="H14" s="60"/>
      <c r="I14" s="68" t="str">
        <f>IF(ISERROR(VLOOKUP($P$1&amp;$U$1&amp;A14,STEP②【抽出】!$B$3:$O$997,9,FALSE)),"",VLOOKUP($P$1&amp;$U$1&amp;A14,STEP②【抽出】!$B$3:$O$997,9,FALSE))</f>
        <v>玉手弾</v>
      </c>
      <c r="J14" s="68"/>
      <c r="K14" s="68"/>
      <c r="L14" s="68"/>
      <c r="M14" s="72">
        <f>IF(ISERROR(VLOOKUP($P$1&amp;$U$1&amp;A14,STEP②【抽出】!$B$3:$O$997,10,FALSE)),"",VLOOKUP($P$1&amp;$U$1&amp;A14,STEP②【抽出】!$B$3:$O$997,10,FALSE))</f>
        <v>582</v>
      </c>
      <c r="N14" s="72"/>
      <c r="O14" s="72"/>
      <c r="P14" s="26" t="str">
        <f>IF(ISERROR(VLOOKUP($P$1&amp;$U$1&amp;A14,STEP②【抽出】!$B$3:$O$997,11,FALSE)),"",VLOOKUP($P$1&amp;$U$1&amp;A14,STEP②【抽出】!$B$3:$O$997,11,FALSE))</f>
        <v>決</v>
      </c>
      <c r="Q14" s="67" t="str">
        <f>IF(ISERROR(VLOOKUP($P$1&amp;$U$1&amp;A14,STEP②【抽出】!$B$3:$O$997,12,FALSE)),"",VLOOKUP($P$1&amp;$U$1&amp;A14,STEP②【抽出】!$B$3:$O$997,12,FALSE))</f>
        <v>網走南ケ丘</v>
      </c>
      <c r="R14" s="67"/>
      <c r="S14" s="67"/>
      <c r="T14" s="27" t="str">
        <f>IF(ISERROR(VLOOKUP($P$1&amp;$U$1&amp;A14,STEP②【抽出】!$B$3:$O$997,13,FALSE)),"",VLOOKUP($P$1&amp;$U$1&amp;A14,STEP②【抽出】!$B$3:$O$997,13,FALSE))</f>
        <v>2</v>
      </c>
      <c r="U14" s="28" t="str">
        <f>IF(ISERROR(VLOOKUP($P$1&amp;$U$1&amp;A14,STEP②【抽出】!$B$3:$O$997,14,FALSE)),"",VLOOKUP($P$1&amp;$U$1&amp;A14,STEP②【抽出】!$B$3:$O$997,14,FALSE))</f>
        <v>+1.8</v>
      </c>
      <c r="V14" s="29"/>
      <c r="W14" s="22"/>
      <c r="AB14" s="23"/>
    </row>
    <row r="15" spans="1:35" ht="12.75" customHeight="1" x14ac:dyDescent="0.15">
      <c r="A15" s="35">
        <v>12</v>
      </c>
      <c r="B15" s="65" t="str">
        <f>IF(ISERROR(VLOOKUP($P$1&amp;$U$1&amp;A15,STEP②【抽出】!$B$3:$O$997,6,FALSE)),"",VLOOKUP($P$1&amp;$U$1&amp;A15,STEP②【抽出】!$B$3:$O$997,6,FALSE))</f>
        <v>高校支部</v>
      </c>
      <c r="C15" s="65"/>
      <c r="D15" s="65"/>
      <c r="E15" s="66" t="str">
        <f>IF(ISERROR(VLOOKUP($P$1&amp;$U$1&amp;A15,STEP②【抽出】!$B$3:$O$997,7,FALSE)),"",VLOOKUP($P$1&amp;$U$1&amp;A15,STEP②【抽出】!$B$3:$O$997,7,FALSE))</f>
        <v>北見</v>
      </c>
      <c r="F15" s="66"/>
      <c r="G15" s="57" t="str">
        <f>IF(ISERROR(VLOOKUP($P$1&amp;$U$1&amp;A15,STEP②【抽出】!$B$3:$O$997,8,FALSE)),"",VLOOKUP($P$1&amp;$U$1&amp;A15,STEP②【抽出】!$B$3:$O$997,8,FALSE))</f>
        <v>223/5/18</v>
      </c>
      <c r="H15" s="57"/>
      <c r="I15" s="66" t="str">
        <f>IF(ISERROR(VLOOKUP($P$1&amp;$U$1&amp;A15,STEP②【抽出】!$B$3:$O$997,9,FALSE)),"",VLOOKUP($P$1&amp;$U$1&amp;A15,STEP②【抽出】!$B$3:$O$997,9,FALSE))</f>
        <v>佐藤翔英</v>
      </c>
      <c r="J15" s="66"/>
      <c r="K15" s="66"/>
      <c r="L15" s="66"/>
      <c r="M15" s="69">
        <f>IF(ISERROR(VLOOKUP($P$1&amp;$U$1&amp;A15,STEP②【抽出】!$B$3:$O$997,10,FALSE)),"",VLOOKUP($P$1&amp;$U$1&amp;A15,STEP②【抽出】!$B$3:$O$997,10,FALSE))</f>
        <v>581</v>
      </c>
      <c r="N15" s="69"/>
      <c r="O15" s="69"/>
      <c r="P15" s="36" t="str">
        <f>IF(ISERROR(VLOOKUP($P$1&amp;$U$1&amp;A15,STEP②【抽出】!$B$3:$O$997,11,FALSE)),"",VLOOKUP($P$1&amp;$U$1&amp;A15,STEP②【抽出】!$B$3:$O$997,11,FALSE))</f>
        <v>決</v>
      </c>
      <c r="Q15" s="65" t="str">
        <f>IF(ISERROR(VLOOKUP($P$1&amp;$U$1&amp;A15,STEP②【抽出】!$B$3:$O$997,12,FALSE)),"",VLOOKUP($P$1&amp;$U$1&amp;A15,STEP②【抽出】!$B$3:$O$997,12,FALSE))</f>
        <v>遠軽</v>
      </c>
      <c r="R15" s="65"/>
      <c r="S15" s="65"/>
      <c r="T15" s="37" t="str">
        <f>IF(ISERROR(VLOOKUP($P$1&amp;$U$1&amp;A15,STEP②【抽出】!$B$3:$O$997,13,FALSE)),"",VLOOKUP($P$1&amp;$U$1&amp;A15,STEP②【抽出】!$B$3:$O$997,13,FALSE))</f>
        <v>3</v>
      </c>
      <c r="U15" s="38" t="str">
        <f>IF(ISERROR(VLOOKUP($P$1&amp;$U$1&amp;A15,STEP②【抽出】!$B$3:$O$997,14,FALSE)),"",VLOOKUP($P$1&amp;$U$1&amp;A15,STEP②【抽出】!$B$3:$O$997,14,FALSE))</f>
        <v>-0.1</v>
      </c>
      <c r="V15" s="39"/>
      <c r="W15" s="22"/>
      <c r="AB15" s="23"/>
    </row>
    <row r="16" spans="1:35" ht="12.75" customHeight="1" x14ac:dyDescent="0.15">
      <c r="A16" s="30">
        <v>13</v>
      </c>
      <c r="B16" s="63" t="str">
        <f>IF(ISERROR(VLOOKUP($P$1&amp;$U$1&amp;A16,STEP②【抽出】!$B$3:$O$997,6,FALSE)),"",VLOOKUP($P$1&amp;$U$1&amp;A16,STEP②【抽出】!$B$3:$O$997,6,FALSE))</f>
        <v>記録会②</v>
      </c>
      <c r="C16" s="63"/>
      <c r="D16" s="63"/>
      <c r="E16" s="64" t="str">
        <f>IF(ISERROR(VLOOKUP($P$1&amp;$U$1&amp;A16,STEP②【抽出】!$B$3:$O$997,7,FALSE)),"",VLOOKUP($P$1&amp;$U$1&amp;A16,STEP②【抽出】!$B$3:$O$997,7,FALSE))</f>
        <v>網走</v>
      </c>
      <c r="F16" s="64"/>
      <c r="G16" s="58" t="str">
        <f>IF(ISERROR(VLOOKUP($P$1&amp;$U$1&amp;A16,STEP②【抽出】!$B$3:$O$997,8,FALSE)),"",VLOOKUP($P$1&amp;$U$1&amp;A16,STEP②【抽出】!$B$3:$O$997,8,FALSE))</f>
        <v>223/5/13</v>
      </c>
      <c r="H16" s="58"/>
      <c r="I16" s="64" t="str">
        <f>IF(ISERROR(VLOOKUP($P$1&amp;$U$1&amp;A16,STEP②【抽出】!$B$3:$O$997,9,FALSE)),"",VLOOKUP($P$1&amp;$U$1&amp;A16,STEP②【抽出】!$B$3:$O$997,9,FALSE))</f>
        <v>酒井柊優</v>
      </c>
      <c r="J16" s="64"/>
      <c r="K16" s="64"/>
      <c r="L16" s="64"/>
      <c r="M16" s="70">
        <f>IF(ISERROR(VLOOKUP($P$1&amp;$U$1&amp;A16,STEP②【抽出】!$B$3:$O$997,10,FALSE)),"",VLOOKUP($P$1&amp;$U$1&amp;A16,STEP②【抽出】!$B$3:$O$997,10,FALSE))</f>
        <v>574</v>
      </c>
      <c r="N16" s="70"/>
      <c r="O16" s="70"/>
      <c r="P16" s="31" t="str">
        <f>IF(ISERROR(VLOOKUP($P$1&amp;$U$1&amp;A16,STEP②【抽出】!$B$3:$O$997,11,FALSE)),"",VLOOKUP($P$1&amp;$U$1&amp;A16,STEP②【抽出】!$B$3:$O$997,11,FALSE))</f>
        <v>決</v>
      </c>
      <c r="Q16" s="63" t="str">
        <f>IF(ISERROR(VLOOKUP($P$1&amp;$U$1&amp;A16,STEP②【抽出】!$B$3:$O$997,12,FALSE)),"",VLOOKUP($P$1&amp;$U$1&amp;A16,STEP②【抽出】!$B$3:$O$997,12,FALSE))</f>
        <v>北見柏陽高</v>
      </c>
      <c r="R16" s="63"/>
      <c r="S16" s="63"/>
      <c r="T16" s="32" t="str">
        <f>IF(ISERROR(VLOOKUP($P$1&amp;$U$1&amp;A16,STEP②【抽出】!$B$3:$O$997,13,FALSE)),"",VLOOKUP($P$1&amp;$U$1&amp;A16,STEP②【抽出】!$B$3:$O$997,13,FALSE))</f>
        <v>2</v>
      </c>
      <c r="U16" s="33" t="str">
        <f>IF(ISERROR(VLOOKUP($P$1&amp;$U$1&amp;A16,STEP②【抽出】!$B$3:$O$997,14,FALSE)),"",VLOOKUP($P$1&amp;$U$1&amp;A16,STEP②【抽出】!$B$3:$O$997,14,FALSE))</f>
        <v>+0.6</v>
      </c>
      <c r="V16" s="34"/>
      <c r="W16" s="22"/>
      <c r="AB16" s="23"/>
    </row>
    <row r="17" spans="1:28" ht="12.75" customHeight="1" x14ac:dyDescent="0.15">
      <c r="A17" s="35">
        <v>14</v>
      </c>
      <c r="B17" s="65" t="str">
        <f>IF(ISERROR(VLOOKUP($P$1&amp;$U$1&amp;A17,STEP②【抽出】!$B$3:$O$997,6,FALSE)),"",VLOOKUP($P$1&amp;$U$1&amp;A17,STEP②【抽出】!$B$3:$O$997,6,FALSE))</f>
        <v>高校新人</v>
      </c>
      <c r="C17" s="65"/>
      <c r="D17" s="65"/>
      <c r="E17" s="66" t="str">
        <f>IF(ISERROR(VLOOKUP($P$1&amp;$U$1&amp;A17,STEP②【抽出】!$B$3:$O$997,7,FALSE)),"",VLOOKUP($P$1&amp;$U$1&amp;A17,STEP②【抽出】!$B$3:$O$997,7,FALSE))</f>
        <v>網走</v>
      </c>
      <c r="F17" s="66"/>
      <c r="G17" s="57">
        <f>IF(ISERROR(VLOOKUP($P$1&amp;$U$1&amp;A17,STEP②【抽出】!$B$3:$O$997,8,FALSE)),"",VLOOKUP($P$1&amp;$U$1&amp;A17,STEP②【抽出】!$B$3:$O$997,8,FALSE))</f>
        <v>45156</v>
      </c>
      <c r="H17" s="57"/>
      <c r="I17" s="66" t="str">
        <f>IF(ISERROR(VLOOKUP($P$1&amp;$U$1&amp;A17,STEP②【抽出】!$B$3:$O$997,9,FALSE)),"",VLOOKUP($P$1&amp;$U$1&amp;A17,STEP②【抽出】!$B$3:$O$997,9,FALSE))</f>
        <v>竹田琉莞</v>
      </c>
      <c r="J17" s="66"/>
      <c r="K17" s="66"/>
      <c r="L17" s="66"/>
      <c r="M17" s="69">
        <f>IF(ISERROR(VLOOKUP($P$1&amp;$U$1&amp;A17,STEP②【抽出】!$B$3:$O$997,10,FALSE)),"",VLOOKUP($P$1&amp;$U$1&amp;A17,STEP②【抽出】!$B$3:$O$997,10,FALSE))</f>
        <v>564</v>
      </c>
      <c r="N17" s="69"/>
      <c r="O17" s="69"/>
      <c r="P17" s="36" t="str">
        <f>IF(ISERROR(VLOOKUP($P$1&amp;$U$1&amp;A17,STEP②【抽出】!$B$3:$O$997,11,FALSE)),"",VLOOKUP($P$1&amp;$U$1&amp;A17,STEP②【抽出】!$B$3:$O$997,11,FALSE))</f>
        <v>決</v>
      </c>
      <c r="Q17" s="65" t="str">
        <f>IF(ISERROR(VLOOKUP($P$1&amp;$U$1&amp;A17,STEP②【抽出】!$B$3:$O$997,12,FALSE)),"",VLOOKUP($P$1&amp;$U$1&amp;A17,STEP②【抽出】!$B$3:$O$997,12,FALSE))</f>
        <v>雄武高</v>
      </c>
      <c r="R17" s="65"/>
      <c r="S17" s="65"/>
      <c r="T17" s="37" t="str">
        <f>IF(ISERROR(VLOOKUP($P$1&amp;$U$1&amp;A17,STEP②【抽出】!$B$3:$O$997,13,FALSE)),"",VLOOKUP($P$1&amp;$U$1&amp;A17,STEP②【抽出】!$B$3:$O$997,13,FALSE))</f>
        <v>1</v>
      </c>
      <c r="U17" s="38" t="str">
        <f>IF(ISERROR(VLOOKUP($P$1&amp;$U$1&amp;A17,STEP②【抽出】!$B$3:$O$997,14,FALSE)),"",VLOOKUP($P$1&amp;$U$1&amp;A17,STEP②【抽出】!$B$3:$O$997,14,FALSE))</f>
        <v>+1.3</v>
      </c>
      <c r="V17" s="39"/>
      <c r="W17" s="22"/>
      <c r="AB17" s="23"/>
    </row>
    <row r="18" spans="1:28" ht="12.75" customHeight="1" x14ac:dyDescent="0.15">
      <c r="A18" s="30">
        <v>15</v>
      </c>
      <c r="B18" s="63" t="str">
        <f>IF(ISERROR(VLOOKUP($P$1&amp;$U$1&amp;A18,STEP②【抽出】!$B$3:$O$997,6,FALSE)),"",VLOOKUP($P$1&amp;$U$1&amp;A18,STEP②【抽出】!$B$3:$O$997,6,FALSE))</f>
        <v>秋季陸上</v>
      </c>
      <c r="C18" s="63"/>
      <c r="D18" s="63"/>
      <c r="E18" s="64" t="str">
        <f>IF(ISERROR(VLOOKUP($P$1&amp;$U$1&amp;A18,STEP②【抽出】!$B$3:$O$997,7,FALSE)),"",VLOOKUP($P$1&amp;$U$1&amp;A18,STEP②【抽出】!$B$3:$O$997,7,FALSE))</f>
        <v>網走</v>
      </c>
      <c r="F18" s="64"/>
      <c r="G18" s="58">
        <f>IF(ISERROR(VLOOKUP($P$1&amp;$U$1&amp;A18,STEP②【抽出】!$B$3:$O$997,8,FALSE)),"",VLOOKUP($P$1&amp;$U$1&amp;A18,STEP②【抽出】!$B$3:$O$997,8,FALSE))</f>
        <v>45178</v>
      </c>
      <c r="H18" s="58"/>
      <c r="I18" s="64" t="str">
        <f>IF(ISERROR(VLOOKUP($P$1&amp;$U$1&amp;A18,STEP②【抽出】!$B$3:$O$997,9,FALSE)),"",VLOOKUP($P$1&amp;$U$1&amp;A18,STEP②【抽出】!$B$3:$O$997,9,FALSE))</f>
        <v>近藤輝空</v>
      </c>
      <c r="J18" s="64"/>
      <c r="K18" s="64"/>
      <c r="L18" s="64"/>
      <c r="M18" s="70">
        <f>IF(ISERROR(VLOOKUP($P$1&amp;$U$1&amp;A18,STEP②【抽出】!$B$3:$O$997,10,FALSE)),"",VLOOKUP($P$1&amp;$U$1&amp;A18,STEP②【抽出】!$B$3:$O$997,10,FALSE))</f>
        <v>564</v>
      </c>
      <c r="N18" s="70"/>
      <c r="O18" s="70"/>
      <c r="P18" s="31" t="str">
        <f>IF(ISERROR(VLOOKUP($P$1&amp;$U$1&amp;A18,STEP②【抽出】!$B$3:$O$997,11,FALSE)),"",VLOOKUP($P$1&amp;$U$1&amp;A18,STEP②【抽出】!$B$3:$O$997,11,FALSE))</f>
        <v>決</v>
      </c>
      <c r="Q18" s="63" t="str">
        <f>IF(ISERROR(VLOOKUP($P$1&amp;$U$1&amp;A18,STEP②【抽出】!$B$3:$O$997,12,FALSE)),"",VLOOKUP($P$1&amp;$U$1&amp;A18,STEP②【抽出】!$B$3:$O$997,12,FALSE))</f>
        <v>北見藤高</v>
      </c>
      <c r="R18" s="63"/>
      <c r="S18" s="63"/>
      <c r="T18" s="32" t="str">
        <f>IF(ISERROR(VLOOKUP($P$1&amp;$U$1&amp;A18,STEP②【抽出】!$B$3:$O$997,13,FALSE)),"",VLOOKUP($P$1&amp;$U$1&amp;A18,STEP②【抽出】!$B$3:$O$997,13,FALSE))</f>
        <v>1</v>
      </c>
      <c r="U18" s="33" t="str">
        <f>IF(ISERROR(VLOOKUP($P$1&amp;$U$1&amp;A18,STEP②【抽出】!$B$3:$O$997,14,FALSE)),"",VLOOKUP($P$1&amp;$U$1&amp;A18,STEP②【抽出】!$B$3:$O$997,14,FALSE))</f>
        <v>+0.7</v>
      </c>
      <c r="V18" s="34"/>
      <c r="W18" s="22"/>
      <c r="AB18" s="23"/>
    </row>
    <row r="19" spans="1:28" ht="12.75" customHeight="1" x14ac:dyDescent="0.15">
      <c r="A19" s="35">
        <v>16</v>
      </c>
      <c r="B19" s="65" t="str">
        <f>IF(ISERROR(VLOOKUP($P$1&amp;$U$1&amp;A19,STEP②【抽出】!$B$3:$O$997,6,FALSE)),"",VLOOKUP($P$1&amp;$U$1&amp;A19,STEP②【抽出】!$B$3:$O$997,6,FALSE))</f>
        <v>高校新人</v>
      </c>
      <c r="C19" s="65"/>
      <c r="D19" s="65"/>
      <c r="E19" s="66" t="str">
        <f>IF(ISERROR(VLOOKUP($P$1&amp;$U$1&amp;A19,STEP②【抽出】!$B$3:$O$997,7,FALSE)),"",VLOOKUP($P$1&amp;$U$1&amp;A19,STEP②【抽出】!$B$3:$O$997,7,FALSE))</f>
        <v>網走</v>
      </c>
      <c r="F19" s="66"/>
      <c r="G19" s="57">
        <f>IF(ISERROR(VLOOKUP($P$1&amp;$U$1&amp;A19,STEP②【抽出】!$B$3:$O$997,8,FALSE)),"",VLOOKUP($P$1&amp;$U$1&amp;A19,STEP②【抽出】!$B$3:$O$997,8,FALSE))</f>
        <v>45156</v>
      </c>
      <c r="H19" s="57"/>
      <c r="I19" s="66" t="str">
        <f>IF(ISERROR(VLOOKUP($P$1&amp;$U$1&amp;A19,STEP②【抽出】!$B$3:$O$997,9,FALSE)),"",VLOOKUP($P$1&amp;$U$1&amp;A19,STEP②【抽出】!$B$3:$O$997,9,FALSE))</f>
        <v>小番蒼太</v>
      </c>
      <c r="J19" s="66"/>
      <c r="K19" s="66"/>
      <c r="L19" s="66"/>
      <c r="M19" s="69">
        <f>IF(ISERROR(VLOOKUP($P$1&amp;$U$1&amp;A19,STEP②【抽出】!$B$3:$O$997,10,FALSE)),"",VLOOKUP($P$1&amp;$U$1&amp;A19,STEP②【抽出】!$B$3:$O$997,10,FALSE))</f>
        <v>562</v>
      </c>
      <c r="N19" s="69"/>
      <c r="O19" s="69"/>
      <c r="P19" s="36" t="str">
        <f>IF(ISERROR(VLOOKUP($P$1&amp;$U$1&amp;A19,STEP②【抽出】!$B$3:$O$997,11,FALSE)),"",VLOOKUP($P$1&amp;$U$1&amp;A19,STEP②【抽出】!$B$3:$O$997,11,FALSE))</f>
        <v>決</v>
      </c>
      <c r="Q19" s="65" t="str">
        <f>IF(ISERROR(VLOOKUP($P$1&amp;$U$1&amp;A19,STEP②【抽出】!$B$3:$O$997,12,FALSE)),"",VLOOKUP($P$1&amp;$U$1&amp;A19,STEP②【抽出】!$B$3:$O$997,12,FALSE))</f>
        <v>紋別高</v>
      </c>
      <c r="R19" s="65"/>
      <c r="S19" s="65"/>
      <c r="T19" s="37" t="str">
        <f>IF(ISERROR(VLOOKUP($P$1&amp;$U$1&amp;A19,STEP②【抽出】!$B$3:$O$997,13,FALSE)),"",VLOOKUP($P$1&amp;$U$1&amp;A19,STEP②【抽出】!$B$3:$O$997,13,FALSE))</f>
        <v>2</v>
      </c>
      <c r="U19" s="38" t="str">
        <f>IF(ISERROR(VLOOKUP($P$1&amp;$U$1&amp;A19,STEP②【抽出】!$B$3:$O$997,14,FALSE)),"",VLOOKUP($P$1&amp;$U$1&amp;A19,STEP②【抽出】!$B$3:$O$997,14,FALSE))</f>
        <v>+2.5</v>
      </c>
      <c r="V19" s="39"/>
      <c r="W19" s="22"/>
      <c r="AB19" s="23"/>
    </row>
    <row r="20" spans="1:28" ht="12.75" customHeight="1" x14ac:dyDescent="0.15">
      <c r="A20" s="30">
        <v>17</v>
      </c>
      <c r="B20" s="63" t="str">
        <f>IF(ISERROR(VLOOKUP($P$1&amp;$U$1&amp;A20,STEP②【抽出】!$B$3:$O$997,6,FALSE)),"",VLOOKUP($P$1&amp;$U$1&amp;A20,STEP②【抽出】!$B$3:$O$997,6,FALSE))</f>
        <v>秋季陸上</v>
      </c>
      <c r="C20" s="63"/>
      <c r="D20" s="63"/>
      <c r="E20" s="64" t="str">
        <f>IF(ISERROR(VLOOKUP($P$1&amp;$U$1&amp;A20,STEP②【抽出】!$B$3:$O$997,7,FALSE)),"",VLOOKUP($P$1&amp;$U$1&amp;A20,STEP②【抽出】!$B$3:$O$997,7,FALSE))</f>
        <v>網走</v>
      </c>
      <c r="F20" s="64"/>
      <c r="G20" s="58">
        <f>IF(ISERROR(VLOOKUP($P$1&amp;$U$1&amp;A20,STEP②【抽出】!$B$3:$O$997,8,FALSE)),"",VLOOKUP($P$1&amp;$U$1&amp;A20,STEP②【抽出】!$B$3:$O$997,8,FALSE))</f>
        <v>45178</v>
      </c>
      <c r="H20" s="58"/>
      <c r="I20" s="64" t="str">
        <f>IF(ISERROR(VLOOKUP($P$1&amp;$U$1&amp;A20,STEP②【抽出】!$B$3:$O$997,9,FALSE)),"",VLOOKUP($P$1&amp;$U$1&amp;A20,STEP②【抽出】!$B$3:$O$997,9,FALSE))</f>
        <v>柏倉修真</v>
      </c>
      <c r="J20" s="64"/>
      <c r="K20" s="64"/>
      <c r="L20" s="64"/>
      <c r="M20" s="70">
        <f>IF(ISERROR(VLOOKUP($P$1&amp;$U$1&amp;A20,STEP②【抽出】!$B$3:$O$997,10,FALSE)),"",VLOOKUP($P$1&amp;$U$1&amp;A20,STEP②【抽出】!$B$3:$O$997,10,FALSE))</f>
        <v>561</v>
      </c>
      <c r="N20" s="70"/>
      <c r="O20" s="70"/>
      <c r="P20" s="31" t="str">
        <f>IF(ISERROR(VLOOKUP($P$1&amp;$U$1&amp;A20,STEP②【抽出】!$B$3:$O$997,11,FALSE)),"",VLOOKUP($P$1&amp;$U$1&amp;A20,STEP②【抽出】!$B$3:$O$997,11,FALSE))</f>
        <v>決</v>
      </c>
      <c r="Q20" s="63" t="str">
        <f>IF(ISERROR(VLOOKUP($P$1&amp;$U$1&amp;A20,STEP②【抽出】!$B$3:$O$997,12,FALSE)),"",VLOOKUP($P$1&amp;$U$1&amp;A20,STEP②【抽出】!$B$3:$O$997,12,FALSE))</f>
        <v>日体大附属高</v>
      </c>
      <c r="R20" s="63"/>
      <c r="S20" s="63"/>
      <c r="T20" s="32" t="str">
        <f>IF(ISERROR(VLOOKUP($P$1&amp;$U$1&amp;A20,STEP②【抽出】!$B$3:$O$997,13,FALSE)),"",VLOOKUP($P$1&amp;$U$1&amp;A20,STEP②【抽出】!$B$3:$O$997,13,FALSE))</f>
        <v>3</v>
      </c>
      <c r="U20" s="33" t="str">
        <f>IF(ISERROR(VLOOKUP($P$1&amp;$U$1&amp;A20,STEP②【抽出】!$B$3:$O$997,14,FALSE)),"",VLOOKUP($P$1&amp;$U$1&amp;A20,STEP②【抽出】!$B$3:$O$997,14,FALSE))</f>
        <v>-0.3</v>
      </c>
      <c r="V20" s="34"/>
      <c r="W20" s="22"/>
      <c r="AB20" s="23"/>
    </row>
    <row r="21" spans="1:28" ht="12.75" customHeight="1" x14ac:dyDescent="0.15">
      <c r="A21" s="35">
        <v>18</v>
      </c>
      <c r="B21" s="65" t="str">
        <f>IF(ISERROR(VLOOKUP($P$1&amp;$U$1&amp;A21,STEP②【抽出】!$B$3:$O$997,6,FALSE)),"",VLOOKUP($P$1&amp;$U$1&amp;A21,STEP②【抽出】!$B$3:$O$997,6,FALSE))</f>
        <v>記録会③</v>
      </c>
      <c r="C21" s="65"/>
      <c r="D21" s="65"/>
      <c r="E21" s="66" t="str">
        <f>IF(ISERROR(VLOOKUP($P$1&amp;$U$1&amp;A21,STEP②【抽出】!$B$3:$O$997,7,FALSE)),"",VLOOKUP($P$1&amp;$U$1&amp;A21,STEP②【抽出】!$B$3:$O$997,7,FALSE))</f>
        <v>北見</v>
      </c>
      <c r="F21" s="66"/>
      <c r="G21" s="57" t="str">
        <f>IF(ISERROR(VLOOKUP($P$1&amp;$U$1&amp;A21,STEP②【抽出】!$B$3:$O$997,8,FALSE)),"",VLOOKUP($P$1&amp;$U$1&amp;A21,STEP②【抽出】!$B$3:$O$997,8,FALSE))</f>
        <v>223/7/17</v>
      </c>
      <c r="H21" s="57"/>
      <c r="I21" s="66" t="str">
        <f>IF(ISERROR(VLOOKUP($P$1&amp;$U$1&amp;A21,STEP②【抽出】!$B$3:$O$997,9,FALSE)),"",VLOOKUP($P$1&amp;$U$1&amp;A21,STEP②【抽出】!$B$3:$O$997,9,FALSE))</f>
        <v>平塚日向</v>
      </c>
      <c r="J21" s="66"/>
      <c r="K21" s="66"/>
      <c r="L21" s="66"/>
      <c r="M21" s="69">
        <f>IF(ISERROR(VLOOKUP($P$1&amp;$U$1&amp;A21,STEP②【抽出】!$B$3:$O$997,10,FALSE)),"",VLOOKUP($P$1&amp;$U$1&amp;A21,STEP②【抽出】!$B$3:$O$997,10,FALSE))</f>
        <v>560</v>
      </c>
      <c r="N21" s="69"/>
      <c r="O21" s="69"/>
      <c r="P21" s="36" t="str">
        <f>IF(ISERROR(VLOOKUP($P$1&amp;$U$1&amp;A21,STEP②【抽出】!$B$3:$O$997,11,FALSE)),"",VLOOKUP($P$1&amp;$U$1&amp;A21,STEP②【抽出】!$B$3:$O$997,11,FALSE))</f>
        <v>決</v>
      </c>
      <c r="Q21" s="65" t="str">
        <f>IF(ISERROR(VLOOKUP($P$1&amp;$U$1&amp;A21,STEP②【抽出】!$B$3:$O$997,12,FALSE)),"",VLOOKUP($P$1&amp;$U$1&amp;A21,STEP②【抽出】!$B$3:$O$997,12,FALSE))</f>
        <v>北見北斗高</v>
      </c>
      <c r="R21" s="65"/>
      <c r="S21" s="65"/>
      <c r="T21" s="37" t="str">
        <f>IF(ISERROR(VLOOKUP($P$1&amp;$U$1&amp;A21,STEP②【抽出】!$B$3:$O$997,13,FALSE)),"",VLOOKUP($P$1&amp;$U$1&amp;A21,STEP②【抽出】!$B$3:$O$997,13,FALSE))</f>
        <v>1</v>
      </c>
      <c r="U21" s="38" t="str">
        <f>IF(ISERROR(VLOOKUP($P$1&amp;$U$1&amp;A21,STEP②【抽出】!$B$3:$O$997,14,FALSE)),"",VLOOKUP($P$1&amp;$U$1&amp;A21,STEP②【抽出】!$B$3:$O$997,14,FALSE))</f>
        <v>+0.6</v>
      </c>
      <c r="V21" s="39"/>
      <c r="W21" s="22"/>
      <c r="AB21" s="23"/>
    </row>
    <row r="22" spans="1:28" ht="12.75" customHeight="1" x14ac:dyDescent="0.15">
      <c r="A22" s="30">
        <v>19</v>
      </c>
      <c r="B22" s="63" t="str">
        <f>IF(ISERROR(VLOOKUP($P$1&amp;$U$1&amp;A22,STEP②【抽出】!$B$3:$O$997,6,FALSE)),"",VLOOKUP($P$1&amp;$U$1&amp;A22,STEP②【抽出】!$B$3:$O$997,6,FALSE))</f>
        <v>秋季陸上</v>
      </c>
      <c r="C22" s="63"/>
      <c r="D22" s="63"/>
      <c r="E22" s="64" t="str">
        <f>IF(ISERROR(VLOOKUP($P$1&amp;$U$1&amp;A22,STEP②【抽出】!$B$3:$O$997,7,FALSE)),"",VLOOKUP($P$1&amp;$U$1&amp;A22,STEP②【抽出】!$B$3:$O$997,7,FALSE))</f>
        <v>網走</v>
      </c>
      <c r="F22" s="64"/>
      <c r="G22" s="58">
        <f>IF(ISERROR(VLOOKUP($P$1&amp;$U$1&amp;A22,STEP②【抽出】!$B$3:$O$997,8,FALSE)),"",VLOOKUP($P$1&amp;$U$1&amp;A22,STEP②【抽出】!$B$3:$O$997,8,FALSE))</f>
        <v>45178</v>
      </c>
      <c r="H22" s="58"/>
      <c r="I22" s="64" t="str">
        <f>IF(ISERROR(VLOOKUP($P$1&amp;$U$1&amp;A22,STEP②【抽出】!$B$3:$O$997,9,FALSE)),"",VLOOKUP($P$1&amp;$U$1&amp;A22,STEP②【抽出】!$B$3:$O$997,9,FALSE))</f>
        <v>菅田大斗</v>
      </c>
      <c r="J22" s="64"/>
      <c r="K22" s="64"/>
      <c r="L22" s="64"/>
      <c r="M22" s="70">
        <f>IF(ISERROR(VLOOKUP($P$1&amp;$U$1&amp;A22,STEP②【抽出】!$B$3:$O$997,10,FALSE)),"",VLOOKUP($P$1&amp;$U$1&amp;A22,STEP②【抽出】!$B$3:$O$997,10,FALSE))</f>
        <v>557</v>
      </c>
      <c r="N22" s="70"/>
      <c r="O22" s="70"/>
      <c r="P22" s="31" t="str">
        <f>IF(ISERROR(VLOOKUP($P$1&amp;$U$1&amp;A22,STEP②【抽出】!$B$3:$O$997,11,FALSE)),"",VLOOKUP($P$1&amp;$U$1&amp;A22,STEP②【抽出】!$B$3:$O$997,11,FALSE))</f>
        <v>決</v>
      </c>
      <c r="Q22" s="63" t="str">
        <f>IF(ISERROR(VLOOKUP($P$1&amp;$U$1&amp;A22,STEP②【抽出】!$B$3:$O$997,12,FALSE)),"",VLOOKUP($P$1&amp;$U$1&amp;A22,STEP②【抽出】!$B$3:$O$997,12,FALSE))</f>
        <v>北見北斗高</v>
      </c>
      <c r="R22" s="63"/>
      <c r="S22" s="63"/>
      <c r="T22" s="32" t="str">
        <f>IF(ISERROR(VLOOKUP($P$1&amp;$U$1&amp;A22,STEP②【抽出】!$B$3:$O$997,13,FALSE)),"",VLOOKUP($P$1&amp;$U$1&amp;A22,STEP②【抽出】!$B$3:$O$997,13,FALSE))</f>
        <v>2</v>
      </c>
      <c r="U22" s="33" t="str">
        <f>IF(ISERROR(VLOOKUP($P$1&amp;$U$1&amp;A22,STEP②【抽出】!$B$3:$O$997,14,FALSE)),"",VLOOKUP($P$1&amp;$U$1&amp;A22,STEP②【抽出】!$B$3:$O$997,14,FALSE))</f>
        <v>-0.2</v>
      </c>
      <c r="V22" s="34"/>
      <c r="W22" s="22"/>
      <c r="AB22" s="23"/>
    </row>
    <row r="23" spans="1:28" ht="12.75" customHeight="1" thickBot="1" x14ac:dyDescent="0.2">
      <c r="A23" s="40">
        <v>20</v>
      </c>
      <c r="B23" s="61" t="str">
        <f>IF(ISERROR(VLOOKUP($P$1&amp;$U$1&amp;A23,STEP②【抽出】!$B$3:$O$997,6,FALSE)),"",VLOOKUP($P$1&amp;$U$1&amp;A23,STEP②【抽出】!$B$3:$O$997,6,FALSE))</f>
        <v>高校支部</v>
      </c>
      <c r="C23" s="61"/>
      <c r="D23" s="61"/>
      <c r="E23" s="62" t="str">
        <f>IF(ISERROR(VLOOKUP($P$1&amp;$U$1&amp;A23,STEP②【抽出】!$B$3:$O$997,7,FALSE)),"",VLOOKUP($P$1&amp;$U$1&amp;A23,STEP②【抽出】!$B$3:$O$997,7,FALSE))</f>
        <v>北見</v>
      </c>
      <c r="F23" s="62"/>
      <c r="G23" s="59" t="str">
        <f>IF(ISERROR(VLOOKUP($P$1&amp;$U$1&amp;A23,STEP②【抽出】!$B$3:$O$997,8,FALSE)),"",VLOOKUP($P$1&amp;$U$1&amp;A23,STEP②【抽出】!$B$3:$O$997,8,FALSE))</f>
        <v>223/5/18</v>
      </c>
      <c r="H23" s="59"/>
      <c r="I23" s="62" t="str">
        <f>IF(ISERROR(VLOOKUP($P$1&amp;$U$1&amp;A23,STEP②【抽出】!$B$3:$O$997,9,FALSE)),"",VLOOKUP($P$1&amp;$U$1&amp;A23,STEP②【抽出】!$B$3:$O$997,9,FALSE))</f>
        <v>中田隼翔</v>
      </c>
      <c r="J23" s="62"/>
      <c r="K23" s="62"/>
      <c r="L23" s="62"/>
      <c r="M23" s="71">
        <f>IF(ISERROR(VLOOKUP($P$1&amp;$U$1&amp;A23,STEP②【抽出】!$B$3:$O$997,10,FALSE)),"",VLOOKUP($P$1&amp;$U$1&amp;A23,STEP②【抽出】!$B$3:$O$997,10,FALSE))</f>
        <v>554</v>
      </c>
      <c r="N23" s="71"/>
      <c r="O23" s="71"/>
      <c r="P23" s="41" t="str">
        <f>IF(ISERROR(VLOOKUP($P$1&amp;$U$1&amp;A23,STEP②【抽出】!$B$3:$O$997,11,FALSE)),"",VLOOKUP($P$1&amp;$U$1&amp;A23,STEP②【抽出】!$B$3:$O$997,11,FALSE))</f>
        <v>決</v>
      </c>
      <c r="Q23" s="61" t="str">
        <f>IF(ISERROR(VLOOKUP($P$1&amp;$U$1&amp;A23,STEP②【抽出】!$B$3:$O$997,12,FALSE)),"",VLOOKUP($P$1&amp;$U$1&amp;A23,STEP②【抽出】!$B$3:$O$997,12,FALSE))</f>
        <v>網走南ケ丘</v>
      </c>
      <c r="R23" s="61"/>
      <c r="S23" s="61"/>
      <c r="T23" s="42" t="str">
        <f>IF(ISERROR(VLOOKUP($P$1&amp;$U$1&amp;A23,STEP②【抽出】!$B$3:$O$997,13,FALSE)),"",VLOOKUP($P$1&amp;$U$1&amp;A23,STEP②【抽出】!$B$3:$O$997,13,FALSE))</f>
        <v>1</v>
      </c>
      <c r="U23" s="43" t="str">
        <f>IF(ISERROR(VLOOKUP($P$1&amp;$U$1&amp;A23,STEP②【抽出】!$B$3:$O$997,14,FALSE)),"",VLOOKUP($P$1&amp;$U$1&amp;A23,STEP②【抽出】!$B$3:$O$997,14,FALSE))</f>
        <v>-0.1</v>
      </c>
      <c r="V23" s="44"/>
      <c r="W23" s="22"/>
      <c r="AB23" s="23"/>
    </row>
    <row r="24" spans="1:28" ht="12.75" customHeight="1" x14ac:dyDescent="0.15">
      <c r="A24" s="25">
        <v>21</v>
      </c>
      <c r="B24" s="67" t="str">
        <f>IF(ISERROR(VLOOKUP($P$1&amp;$U$1&amp;A24,STEP②【抽出】!$B$3:$O$997,6,FALSE)),"",VLOOKUP($P$1&amp;$U$1&amp;A24,STEP②【抽出】!$B$3:$O$997,6,FALSE))</f>
        <v>記録会③</v>
      </c>
      <c r="C24" s="67"/>
      <c r="D24" s="67"/>
      <c r="E24" s="68" t="str">
        <f>IF(ISERROR(VLOOKUP($P$1&amp;$U$1&amp;A24,STEP②【抽出】!$B$3:$O$997,7,FALSE)),"",VLOOKUP($P$1&amp;$U$1&amp;A24,STEP②【抽出】!$B$3:$O$997,7,FALSE))</f>
        <v>北見</v>
      </c>
      <c r="F24" s="68"/>
      <c r="G24" s="60" t="str">
        <f>IF(ISERROR(VLOOKUP($P$1&amp;$U$1&amp;A24,STEP②【抽出】!$B$3:$O$997,8,FALSE)),"",VLOOKUP($P$1&amp;$U$1&amp;A24,STEP②【抽出】!$B$3:$O$997,8,FALSE))</f>
        <v>223/7/17</v>
      </c>
      <c r="H24" s="60"/>
      <c r="I24" s="68" t="str">
        <f>IF(ISERROR(VLOOKUP($P$1&amp;$U$1&amp;A24,STEP②【抽出】!$B$3:$O$997,9,FALSE)),"",VLOOKUP($P$1&amp;$U$1&amp;A24,STEP②【抽出】!$B$3:$O$997,9,FALSE))</f>
        <v>飯野佑芯</v>
      </c>
      <c r="J24" s="68"/>
      <c r="K24" s="68"/>
      <c r="L24" s="68"/>
      <c r="M24" s="72">
        <f>IF(ISERROR(VLOOKUP($P$1&amp;$U$1&amp;A24,STEP②【抽出】!$B$3:$O$997,10,FALSE)),"",VLOOKUP($P$1&amp;$U$1&amp;A24,STEP②【抽出】!$B$3:$O$997,10,FALSE))</f>
        <v>548</v>
      </c>
      <c r="N24" s="72"/>
      <c r="O24" s="72"/>
      <c r="P24" s="26" t="str">
        <f>IF(ISERROR(VLOOKUP($P$1&amp;$U$1&amp;A24,STEP②【抽出】!$B$3:$O$997,11,FALSE)),"",VLOOKUP($P$1&amp;$U$1&amp;A24,STEP②【抽出】!$B$3:$O$997,11,FALSE))</f>
        <v>決</v>
      </c>
      <c r="Q24" s="67" t="str">
        <f>IF(ISERROR(VLOOKUP($P$1&amp;$U$1&amp;A24,STEP②【抽出】!$B$3:$O$997,12,FALSE)),"",VLOOKUP($P$1&amp;$U$1&amp;A24,STEP②【抽出】!$B$3:$O$997,12,FALSE))</f>
        <v>北見北斗高</v>
      </c>
      <c r="R24" s="67"/>
      <c r="S24" s="67"/>
      <c r="T24" s="27" t="str">
        <f>IF(ISERROR(VLOOKUP($P$1&amp;$U$1&amp;A24,STEP②【抽出】!$B$3:$O$997,13,FALSE)),"",VLOOKUP($P$1&amp;$U$1&amp;A24,STEP②【抽出】!$B$3:$O$997,13,FALSE))</f>
        <v>1</v>
      </c>
      <c r="U24" s="28" t="str">
        <f>IF(ISERROR(VLOOKUP($P$1&amp;$U$1&amp;A24,STEP②【抽出】!$B$3:$O$997,14,FALSE)),"",VLOOKUP($P$1&amp;$U$1&amp;A24,STEP②【抽出】!$B$3:$O$997,14,FALSE))</f>
        <v>+1.4</v>
      </c>
      <c r="V24" s="29"/>
      <c r="W24" s="22"/>
      <c r="AB24" s="23"/>
    </row>
    <row r="25" spans="1:28" ht="12.75" customHeight="1" x14ac:dyDescent="0.15">
      <c r="A25" s="35">
        <v>22</v>
      </c>
      <c r="B25" s="65" t="str">
        <f>IF(ISERROR(VLOOKUP($P$1&amp;$U$1&amp;A25,STEP②【抽出】!$B$3:$O$997,6,FALSE)),"",VLOOKUP($P$1&amp;$U$1&amp;A25,STEP②【抽出】!$B$3:$O$997,6,FALSE))</f>
        <v>高校新人</v>
      </c>
      <c r="C25" s="65"/>
      <c r="D25" s="65"/>
      <c r="E25" s="66" t="str">
        <f>IF(ISERROR(VLOOKUP($P$1&amp;$U$1&amp;A25,STEP②【抽出】!$B$3:$O$997,7,FALSE)),"",VLOOKUP($P$1&amp;$U$1&amp;A25,STEP②【抽出】!$B$3:$O$997,7,FALSE))</f>
        <v>網走</v>
      </c>
      <c r="F25" s="66"/>
      <c r="G25" s="57">
        <f>IF(ISERROR(VLOOKUP($P$1&amp;$U$1&amp;A25,STEP②【抽出】!$B$3:$O$997,8,FALSE)),"",VLOOKUP($P$1&amp;$U$1&amp;A25,STEP②【抽出】!$B$3:$O$997,8,FALSE))</f>
        <v>45156</v>
      </c>
      <c r="H25" s="57"/>
      <c r="I25" s="66" t="str">
        <f>IF(ISERROR(VLOOKUP($P$1&amp;$U$1&amp;A25,STEP②【抽出】!$B$3:$O$997,9,FALSE)),"",VLOOKUP($P$1&amp;$U$1&amp;A25,STEP②【抽出】!$B$3:$O$997,9,FALSE))</f>
        <v>福田凉介</v>
      </c>
      <c r="J25" s="66"/>
      <c r="K25" s="66"/>
      <c r="L25" s="66"/>
      <c r="M25" s="69">
        <f>IF(ISERROR(VLOOKUP($P$1&amp;$U$1&amp;A25,STEP②【抽出】!$B$3:$O$997,10,FALSE)),"",VLOOKUP($P$1&amp;$U$1&amp;A25,STEP②【抽出】!$B$3:$O$997,10,FALSE))</f>
        <v>546</v>
      </c>
      <c r="N25" s="69"/>
      <c r="O25" s="69"/>
      <c r="P25" s="36" t="str">
        <f>IF(ISERROR(VLOOKUP($P$1&amp;$U$1&amp;A25,STEP②【抽出】!$B$3:$O$997,11,FALSE)),"",VLOOKUP($P$1&amp;$U$1&amp;A25,STEP②【抽出】!$B$3:$O$997,11,FALSE))</f>
        <v>決</v>
      </c>
      <c r="Q25" s="65" t="str">
        <f>IF(ISERROR(VLOOKUP($P$1&amp;$U$1&amp;A25,STEP②【抽出】!$B$3:$O$997,12,FALSE)),"",VLOOKUP($P$1&amp;$U$1&amp;A25,STEP②【抽出】!$B$3:$O$997,12,FALSE))</f>
        <v>網走南ケ丘高</v>
      </c>
      <c r="R25" s="65"/>
      <c r="S25" s="65"/>
      <c r="T25" s="37" t="str">
        <f>IF(ISERROR(VLOOKUP($P$1&amp;$U$1&amp;A25,STEP②【抽出】!$B$3:$O$997,13,FALSE)),"",VLOOKUP($P$1&amp;$U$1&amp;A25,STEP②【抽出】!$B$3:$O$997,13,FALSE))</f>
        <v>1</v>
      </c>
      <c r="U25" s="38" t="str">
        <f>IF(ISERROR(VLOOKUP($P$1&amp;$U$1&amp;A25,STEP②【抽出】!$B$3:$O$997,14,FALSE)),"",VLOOKUP($P$1&amp;$U$1&amp;A25,STEP②【抽出】!$B$3:$O$997,14,FALSE))</f>
        <v>+2.8</v>
      </c>
      <c r="V25" s="39"/>
      <c r="W25" s="22"/>
      <c r="AB25" s="23"/>
    </row>
    <row r="26" spans="1:28" ht="12.75" customHeight="1" x14ac:dyDescent="0.15">
      <c r="A26" s="30">
        <v>23</v>
      </c>
      <c r="B26" s="63" t="str">
        <f>IF(ISERROR(VLOOKUP($P$1&amp;$U$1&amp;A26,STEP②【抽出】!$B$3:$O$997,6,FALSE)),"",VLOOKUP($P$1&amp;$U$1&amp;A26,STEP②【抽出】!$B$3:$O$997,6,FALSE))</f>
        <v>高校支部</v>
      </c>
      <c r="C26" s="63"/>
      <c r="D26" s="63"/>
      <c r="E26" s="64" t="str">
        <f>IF(ISERROR(VLOOKUP($P$1&amp;$U$1&amp;A26,STEP②【抽出】!$B$3:$O$997,7,FALSE)),"",VLOOKUP($P$1&amp;$U$1&amp;A26,STEP②【抽出】!$B$3:$O$997,7,FALSE))</f>
        <v>北見</v>
      </c>
      <c r="F26" s="64"/>
      <c r="G26" s="58" t="str">
        <f>IF(ISERROR(VLOOKUP($P$1&amp;$U$1&amp;A26,STEP②【抽出】!$B$3:$O$997,8,FALSE)),"",VLOOKUP($P$1&amp;$U$1&amp;A26,STEP②【抽出】!$B$3:$O$997,8,FALSE))</f>
        <v>223/5/18</v>
      </c>
      <c r="H26" s="58"/>
      <c r="I26" s="64" t="str">
        <f>IF(ISERROR(VLOOKUP($P$1&amp;$U$1&amp;A26,STEP②【抽出】!$B$3:$O$997,9,FALSE)),"",VLOOKUP($P$1&amp;$U$1&amp;A26,STEP②【抽出】!$B$3:$O$997,9,FALSE))</f>
        <v>小松澤陸斗</v>
      </c>
      <c r="J26" s="64"/>
      <c r="K26" s="64"/>
      <c r="L26" s="64"/>
      <c r="M26" s="70">
        <f>IF(ISERROR(VLOOKUP($P$1&amp;$U$1&amp;A26,STEP②【抽出】!$B$3:$O$997,10,FALSE)),"",VLOOKUP($P$1&amp;$U$1&amp;A26,STEP②【抽出】!$B$3:$O$997,10,FALSE))</f>
        <v>541</v>
      </c>
      <c r="N26" s="70"/>
      <c r="O26" s="70"/>
      <c r="P26" s="31" t="str">
        <f>IF(ISERROR(VLOOKUP($P$1&amp;$U$1&amp;A26,STEP②【抽出】!$B$3:$O$997,11,FALSE)),"",VLOOKUP($P$1&amp;$U$1&amp;A26,STEP②【抽出】!$B$3:$O$997,11,FALSE))</f>
        <v>決</v>
      </c>
      <c r="Q26" s="63" t="str">
        <f>IF(ISERROR(VLOOKUP($P$1&amp;$U$1&amp;A26,STEP②【抽出】!$B$3:$O$997,12,FALSE)),"",VLOOKUP($P$1&amp;$U$1&amp;A26,STEP②【抽出】!$B$3:$O$997,12,FALSE))</f>
        <v>常呂</v>
      </c>
      <c r="R26" s="63"/>
      <c r="S26" s="63"/>
      <c r="T26" s="32" t="str">
        <f>IF(ISERROR(VLOOKUP($P$1&amp;$U$1&amp;A26,STEP②【抽出】!$B$3:$O$997,13,FALSE)),"",VLOOKUP($P$1&amp;$U$1&amp;A26,STEP②【抽出】!$B$3:$O$997,13,FALSE))</f>
        <v>2</v>
      </c>
      <c r="U26" s="33" t="str">
        <f>IF(ISERROR(VLOOKUP($P$1&amp;$U$1&amp;A26,STEP②【抽出】!$B$3:$O$997,14,FALSE)),"",VLOOKUP($P$1&amp;$U$1&amp;A26,STEP②【抽出】!$B$3:$O$997,14,FALSE))</f>
        <v>-0.4</v>
      </c>
      <c r="V26" s="34"/>
      <c r="W26" s="22"/>
      <c r="AB26" s="23"/>
    </row>
    <row r="27" spans="1:28" ht="12.75" customHeight="1" x14ac:dyDescent="0.15">
      <c r="A27" s="35">
        <v>24</v>
      </c>
      <c r="B27" s="65" t="str">
        <f>IF(ISERROR(VLOOKUP($P$1&amp;$U$1&amp;A27,STEP②【抽出】!$B$3:$O$997,6,FALSE)),"",VLOOKUP($P$1&amp;$U$1&amp;A27,STEP②【抽出】!$B$3:$O$997,6,FALSE))</f>
        <v>選手権</v>
      </c>
      <c r="C27" s="65"/>
      <c r="D27" s="65"/>
      <c r="E27" s="66" t="str">
        <f>IF(ISERROR(VLOOKUP($P$1&amp;$U$1&amp;A27,STEP②【抽出】!$B$3:$O$997,7,FALSE)),"",VLOOKUP($P$1&amp;$U$1&amp;A27,STEP②【抽出】!$B$3:$O$997,7,FALSE))</f>
        <v>北見</v>
      </c>
      <c r="F27" s="66"/>
      <c r="G27" s="57" t="str">
        <f>IF(ISERROR(VLOOKUP($P$1&amp;$U$1&amp;A27,STEP②【抽出】!$B$3:$O$997,8,FALSE)),"",VLOOKUP($P$1&amp;$U$1&amp;A27,STEP②【抽出】!$B$3:$O$997,8,FALSE))</f>
        <v>223/5/7</v>
      </c>
      <c r="H27" s="57"/>
      <c r="I27" s="66" t="str">
        <f>IF(ISERROR(VLOOKUP($P$1&amp;$U$1&amp;A27,STEP②【抽出】!$B$3:$O$997,9,FALSE)),"",VLOOKUP($P$1&amp;$U$1&amp;A27,STEP②【抽出】!$B$3:$O$997,9,FALSE))</f>
        <v>国松大倭</v>
      </c>
      <c r="J27" s="66"/>
      <c r="K27" s="66"/>
      <c r="L27" s="66"/>
      <c r="M27" s="69">
        <f>IF(ISERROR(VLOOKUP($P$1&amp;$U$1&amp;A27,STEP②【抽出】!$B$3:$O$997,10,FALSE)),"",VLOOKUP($P$1&amp;$U$1&amp;A27,STEP②【抽出】!$B$3:$O$997,10,FALSE))</f>
        <v>541</v>
      </c>
      <c r="N27" s="69"/>
      <c r="O27" s="69"/>
      <c r="P27" s="36" t="str">
        <f>IF(ISERROR(VLOOKUP($P$1&amp;$U$1&amp;A27,STEP②【抽出】!$B$3:$O$997,11,FALSE)),"",VLOOKUP($P$1&amp;$U$1&amp;A27,STEP②【抽出】!$B$3:$O$997,11,FALSE))</f>
        <v>決</v>
      </c>
      <c r="Q27" s="65" t="str">
        <f>IF(ISERROR(VLOOKUP($P$1&amp;$U$1&amp;A27,STEP②【抽出】!$B$3:$O$997,12,FALSE)),"",VLOOKUP($P$1&amp;$U$1&amp;A27,STEP②【抽出】!$B$3:$O$997,12,FALSE))</f>
        <v>常呂高</v>
      </c>
      <c r="R27" s="65"/>
      <c r="S27" s="65"/>
      <c r="T27" s="37" t="str">
        <f>IF(ISERROR(VLOOKUP($P$1&amp;$U$1&amp;A27,STEP②【抽出】!$B$3:$O$997,13,FALSE)),"",VLOOKUP($P$1&amp;$U$1&amp;A27,STEP②【抽出】!$B$3:$O$997,13,FALSE))</f>
        <v>2</v>
      </c>
      <c r="U27" s="38" t="str">
        <f>IF(ISERROR(VLOOKUP($P$1&amp;$U$1&amp;A27,STEP②【抽出】!$B$3:$O$997,14,FALSE)),"",VLOOKUP($P$1&amp;$U$1&amp;A27,STEP②【抽出】!$B$3:$O$997,14,FALSE))</f>
        <v>+1.7</v>
      </c>
      <c r="V27" s="39"/>
      <c r="W27" s="22"/>
      <c r="AB27" s="23"/>
    </row>
    <row r="28" spans="1:28" ht="12.75" customHeight="1" x14ac:dyDescent="0.15">
      <c r="A28" s="30">
        <v>25</v>
      </c>
      <c r="B28" s="63" t="str">
        <f>IF(ISERROR(VLOOKUP($P$1&amp;$U$1&amp;A28,STEP②【抽出】!$B$3:$O$997,6,FALSE)),"",VLOOKUP($P$1&amp;$U$1&amp;A28,STEP②【抽出】!$B$3:$O$997,6,FALSE))</f>
        <v>記録会③</v>
      </c>
      <c r="C28" s="63"/>
      <c r="D28" s="63"/>
      <c r="E28" s="64" t="str">
        <f>IF(ISERROR(VLOOKUP($P$1&amp;$U$1&amp;A28,STEP②【抽出】!$B$3:$O$997,7,FALSE)),"",VLOOKUP($P$1&amp;$U$1&amp;A28,STEP②【抽出】!$B$3:$O$997,7,FALSE))</f>
        <v>北見</v>
      </c>
      <c r="F28" s="64"/>
      <c r="G28" s="58" t="str">
        <f>IF(ISERROR(VLOOKUP($P$1&amp;$U$1&amp;A28,STEP②【抽出】!$B$3:$O$997,8,FALSE)),"",VLOOKUP($P$1&amp;$U$1&amp;A28,STEP②【抽出】!$B$3:$O$997,8,FALSE))</f>
        <v>223/7/17</v>
      </c>
      <c r="H28" s="58"/>
      <c r="I28" s="64" t="str">
        <f>IF(ISERROR(VLOOKUP($P$1&amp;$U$1&amp;A28,STEP②【抽出】!$B$3:$O$997,9,FALSE)),"",VLOOKUP($P$1&amp;$U$1&amp;A28,STEP②【抽出】!$B$3:$O$997,9,FALSE))</f>
        <v>中村志瞳</v>
      </c>
      <c r="J28" s="64"/>
      <c r="K28" s="64"/>
      <c r="L28" s="64"/>
      <c r="M28" s="70">
        <f>IF(ISERROR(VLOOKUP($P$1&amp;$U$1&amp;A28,STEP②【抽出】!$B$3:$O$997,10,FALSE)),"",VLOOKUP($P$1&amp;$U$1&amp;A28,STEP②【抽出】!$B$3:$O$997,10,FALSE))</f>
        <v>536</v>
      </c>
      <c r="N28" s="70"/>
      <c r="O28" s="70"/>
      <c r="P28" s="31" t="str">
        <f>IF(ISERROR(VLOOKUP($P$1&amp;$U$1&amp;A28,STEP②【抽出】!$B$3:$O$997,11,FALSE)),"",VLOOKUP($P$1&amp;$U$1&amp;A28,STEP②【抽出】!$B$3:$O$997,11,FALSE))</f>
        <v>決</v>
      </c>
      <c r="Q28" s="63" t="str">
        <f>IF(ISERROR(VLOOKUP($P$1&amp;$U$1&amp;A28,STEP②【抽出】!$B$3:$O$997,12,FALSE)),"",VLOOKUP($P$1&amp;$U$1&amp;A28,STEP②【抽出】!$B$3:$O$997,12,FALSE))</f>
        <v>北見柏陽高</v>
      </c>
      <c r="R28" s="63"/>
      <c r="S28" s="63"/>
      <c r="T28" s="32" t="str">
        <f>IF(ISERROR(VLOOKUP($P$1&amp;$U$1&amp;A28,STEP②【抽出】!$B$3:$O$997,13,FALSE)),"",VLOOKUP($P$1&amp;$U$1&amp;A28,STEP②【抽出】!$B$3:$O$997,13,FALSE))</f>
        <v>2</v>
      </c>
      <c r="U28" s="33" t="str">
        <f>IF(ISERROR(VLOOKUP($P$1&amp;$U$1&amp;A28,STEP②【抽出】!$B$3:$O$997,14,FALSE)),"",VLOOKUP($P$1&amp;$U$1&amp;A28,STEP②【抽出】!$B$3:$O$997,14,FALSE))</f>
        <v>+1.2</v>
      </c>
      <c r="V28" s="34"/>
      <c r="W28" s="22"/>
      <c r="AB28" s="23"/>
    </row>
    <row r="29" spans="1:28" ht="12.75" customHeight="1" x14ac:dyDescent="0.15">
      <c r="A29" s="35">
        <v>26</v>
      </c>
      <c r="B29" s="65" t="str">
        <f>IF(ISERROR(VLOOKUP($P$1&amp;$U$1&amp;A29,STEP②【抽出】!$B$3:$O$997,6,FALSE)),"",VLOOKUP($P$1&amp;$U$1&amp;A29,STEP②【抽出】!$B$3:$O$997,6,FALSE))</f>
        <v>高校新人</v>
      </c>
      <c r="C29" s="65"/>
      <c r="D29" s="65"/>
      <c r="E29" s="66" t="str">
        <f>IF(ISERROR(VLOOKUP($P$1&amp;$U$1&amp;A29,STEP②【抽出】!$B$3:$O$997,7,FALSE)),"",VLOOKUP($P$1&amp;$U$1&amp;A29,STEP②【抽出】!$B$3:$O$997,7,FALSE))</f>
        <v>網走</v>
      </c>
      <c r="F29" s="66"/>
      <c r="G29" s="57">
        <f>IF(ISERROR(VLOOKUP($P$1&amp;$U$1&amp;A29,STEP②【抽出】!$B$3:$O$997,8,FALSE)),"",VLOOKUP($P$1&amp;$U$1&amp;A29,STEP②【抽出】!$B$3:$O$997,8,FALSE))</f>
        <v>45156</v>
      </c>
      <c r="H29" s="57"/>
      <c r="I29" s="66" t="str">
        <f>IF(ISERROR(VLOOKUP($P$1&amp;$U$1&amp;A29,STEP②【抽出】!$B$3:$O$997,9,FALSE)),"",VLOOKUP($P$1&amp;$U$1&amp;A29,STEP②【抽出】!$B$3:$O$997,9,FALSE))</f>
        <v>相内亮汰</v>
      </c>
      <c r="J29" s="66"/>
      <c r="K29" s="66"/>
      <c r="L29" s="66"/>
      <c r="M29" s="69">
        <f>IF(ISERROR(VLOOKUP($P$1&amp;$U$1&amp;A29,STEP②【抽出】!$B$3:$O$997,10,FALSE)),"",VLOOKUP($P$1&amp;$U$1&amp;A29,STEP②【抽出】!$B$3:$O$997,10,FALSE))</f>
        <v>533</v>
      </c>
      <c r="N29" s="69"/>
      <c r="O29" s="69"/>
      <c r="P29" s="36" t="str">
        <f>IF(ISERROR(VLOOKUP($P$1&amp;$U$1&amp;A29,STEP②【抽出】!$B$3:$O$997,11,FALSE)),"",VLOOKUP($P$1&amp;$U$1&amp;A29,STEP②【抽出】!$B$3:$O$997,11,FALSE))</f>
        <v>決</v>
      </c>
      <c r="Q29" s="65" t="str">
        <f>IF(ISERROR(VLOOKUP($P$1&amp;$U$1&amp;A29,STEP②【抽出】!$B$3:$O$997,12,FALSE)),"",VLOOKUP($P$1&amp;$U$1&amp;A29,STEP②【抽出】!$B$3:$O$997,12,FALSE))</f>
        <v>網走南ケ丘高</v>
      </c>
      <c r="R29" s="65"/>
      <c r="S29" s="65"/>
      <c r="T29" s="37" t="str">
        <f>IF(ISERROR(VLOOKUP($P$1&amp;$U$1&amp;A29,STEP②【抽出】!$B$3:$O$997,13,FALSE)),"",VLOOKUP($P$1&amp;$U$1&amp;A29,STEP②【抽出】!$B$3:$O$997,13,FALSE))</f>
        <v>1</v>
      </c>
      <c r="U29" s="38" t="str">
        <f>IF(ISERROR(VLOOKUP($P$1&amp;$U$1&amp;A29,STEP②【抽出】!$B$3:$O$997,14,FALSE)),"",VLOOKUP($P$1&amp;$U$1&amp;A29,STEP②【抽出】!$B$3:$O$997,14,FALSE))</f>
        <v>+2.6</v>
      </c>
      <c r="V29" s="39"/>
      <c r="W29" s="22"/>
      <c r="AB29" s="23"/>
    </row>
    <row r="30" spans="1:28" ht="12.75" customHeight="1" x14ac:dyDescent="0.15">
      <c r="A30" s="30">
        <v>27</v>
      </c>
      <c r="B30" s="63" t="str">
        <f>IF(ISERROR(VLOOKUP($P$1&amp;$U$1&amp;A30,STEP②【抽出】!$B$3:$O$997,6,FALSE)),"",VLOOKUP($P$1&amp;$U$1&amp;A30,STEP②【抽出】!$B$3:$O$997,6,FALSE))</f>
        <v>高校新人</v>
      </c>
      <c r="C30" s="63"/>
      <c r="D30" s="63"/>
      <c r="E30" s="64" t="str">
        <f>IF(ISERROR(VLOOKUP($P$1&amp;$U$1&amp;A30,STEP②【抽出】!$B$3:$O$997,7,FALSE)),"",VLOOKUP($P$1&amp;$U$1&amp;A30,STEP②【抽出】!$B$3:$O$997,7,FALSE))</f>
        <v>網走</v>
      </c>
      <c r="F30" s="64"/>
      <c r="G30" s="58">
        <f>IF(ISERROR(VLOOKUP($P$1&amp;$U$1&amp;A30,STEP②【抽出】!$B$3:$O$997,8,FALSE)),"",VLOOKUP($P$1&amp;$U$1&amp;A30,STEP②【抽出】!$B$3:$O$997,8,FALSE))</f>
        <v>45156</v>
      </c>
      <c r="H30" s="58"/>
      <c r="I30" s="64" t="str">
        <f>IF(ISERROR(VLOOKUP($P$1&amp;$U$1&amp;A30,STEP②【抽出】!$B$3:$O$997,9,FALSE)),"",VLOOKUP($P$1&amp;$U$1&amp;A30,STEP②【抽出】!$B$3:$O$997,9,FALSE))</f>
        <v>山本大三郎</v>
      </c>
      <c r="J30" s="64"/>
      <c r="K30" s="64"/>
      <c r="L30" s="64"/>
      <c r="M30" s="70">
        <f>IF(ISERROR(VLOOKUP($P$1&amp;$U$1&amp;A30,STEP②【抽出】!$B$3:$O$997,10,FALSE)),"",VLOOKUP($P$1&amp;$U$1&amp;A30,STEP②【抽出】!$B$3:$O$997,10,FALSE))</f>
        <v>532</v>
      </c>
      <c r="N30" s="70"/>
      <c r="O30" s="70"/>
      <c r="P30" s="31" t="str">
        <f>IF(ISERROR(VLOOKUP($P$1&amp;$U$1&amp;A30,STEP②【抽出】!$B$3:$O$997,11,FALSE)),"",VLOOKUP($P$1&amp;$U$1&amp;A30,STEP②【抽出】!$B$3:$O$997,11,FALSE))</f>
        <v>決</v>
      </c>
      <c r="Q30" s="63" t="str">
        <f>IF(ISERROR(VLOOKUP($P$1&amp;$U$1&amp;A30,STEP②【抽出】!$B$3:$O$997,12,FALSE)),"",VLOOKUP($P$1&amp;$U$1&amp;A30,STEP②【抽出】!$B$3:$O$997,12,FALSE))</f>
        <v>網走南ケ丘高</v>
      </c>
      <c r="R30" s="63"/>
      <c r="S30" s="63"/>
      <c r="T30" s="32" t="str">
        <f>IF(ISERROR(VLOOKUP($P$1&amp;$U$1&amp;A30,STEP②【抽出】!$B$3:$O$997,13,FALSE)),"",VLOOKUP($P$1&amp;$U$1&amp;A30,STEP②【抽出】!$B$3:$O$997,13,FALSE))</f>
        <v>1</v>
      </c>
      <c r="U30" s="33" t="str">
        <f>IF(ISERROR(VLOOKUP($P$1&amp;$U$1&amp;A30,STEP②【抽出】!$B$3:$O$997,14,FALSE)),"",VLOOKUP($P$1&amp;$U$1&amp;A30,STEP②【抽出】!$B$3:$O$997,14,FALSE))</f>
        <v>+2.1</v>
      </c>
      <c r="V30" s="34"/>
      <c r="W30" s="22"/>
      <c r="AB30" s="23"/>
    </row>
    <row r="31" spans="1:28" ht="12.75" customHeight="1" x14ac:dyDescent="0.15">
      <c r="A31" s="35">
        <v>28</v>
      </c>
      <c r="B31" s="65" t="str">
        <f>IF(ISERROR(VLOOKUP($P$1&amp;$U$1&amp;A31,STEP②【抽出】!$B$3:$O$997,6,FALSE)),"",VLOOKUP($P$1&amp;$U$1&amp;A31,STEP②【抽出】!$B$3:$O$997,6,FALSE))</f>
        <v>記録会③</v>
      </c>
      <c r="C31" s="65"/>
      <c r="D31" s="65"/>
      <c r="E31" s="66" t="str">
        <f>IF(ISERROR(VLOOKUP($P$1&amp;$U$1&amp;A31,STEP②【抽出】!$B$3:$O$997,7,FALSE)),"",VLOOKUP($P$1&amp;$U$1&amp;A31,STEP②【抽出】!$B$3:$O$997,7,FALSE))</f>
        <v>北見</v>
      </c>
      <c r="F31" s="66"/>
      <c r="G31" s="57" t="str">
        <f>IF(ISERROR(VLOOKUP($P$1&amp;$U$1&amp;A31,STEP②【抽出】!$B$3:$O$997,8,FALSE)),"",VLOOKUP($P$1&amp;$U$1&amp;A31,STEP②【抽出】!$B$3:$O$997,8,FALSE))</f>
        <v>223/7/17</v>
      </c>
      <c r="H31" s="57"/>
      <c r="I31" s="66" t="str">
        <f>IF(ISERROR(VLOOKUP($P$1&amp;$U$1&amp;A31,STEP②【抽出】!$B$3:$O$997,9,FALSE)),"",VLOOKUP($P$1&amp;$U$1&amp;A31,STEP②【抽出】!$B$3:$O$997,9,FALSE))</f>
        <v>丹羽圭一郎</v>
      </c>
      <c r="J31" s="66"/>
      <c r="K31" s="66"/>
      <c r="L31" s="66"/>
      <c r="M31" s="69">
        <f>IF(ISERROR(VLOOKUP($P$1&amp;$U$1&amp;A31,STEP②【抽出】!$B$3:$O$997,10,FALSE)),"",VLOOKUP($P$1&amp;$U$1&amp;A31,STEP②【抽出】!$B$3:$O$997,10,FALSE))</f>
        <v>519</v>
      </c>
      <c r="N31" s="69"/>
      <c r="O31" s="69"/>
      <c r="P31" s="36" t="str">
        <f>IF(ISERROR(VLOOKUP($P$1&amp;$U$1&amp;A31,STEP②【抽出】!$B$3:$O$997,11,FALSE)),"",VLOOKUP($P$1&amp;$U$1&amp;A31,STEP②【抽出】!$B$3:$O$997,11,FALSE))</f>
        <v>決</v>
      </c>
      <c r="Q31" s="65" t="str">
        <f>IF(ISERROR(VLOOKUP($P$1&amp;$U$1&amp;A31,STEP②【抽出】!$B$3:$O$997,12,FALSE)),"",VLOOKUP($P$1&amp;$U$1&amp;A31,STEP②【抽出】!$B$3:$O$997,12,FALSE))</f>
        <v>北見北斗高</v>
      </c>
      <c r="R31" s="65"/>
      <c r="S31" s="65"/>
      <c r="T31" s="37" t="str">
        <f>IF(ISERROR(VLOOKUP($P$1&amp;$U$1&amp;A31,STEP②【抽出】!$B$3:$O$997,13,FALSE)),"",VLOOKUP($P$1&amp;$U$1&amp;A31,STEP②【抽出】!$B$3:$O$997,13,FALSE))</f>
        <v>1</v>
      </c>
      <c r="U31" s="38" t="str">
        <f>IF(ISERROR(VLOOKUP($P$1&amp;$U$1&amp;A31,STEP②【抽出】!$B$3:$O$997,14,FALSE)),"",VLOOKUP($P$1&amp;$U$1&amp;A31,STEP②【抽出】!$B$3:$O$997,14,FALSE))</f>
        <v>+1.1</v>
      </c>
      <c r="V31" s="39"/>
      <c r="W31" s="22"/>
      <c r="AB31" s="23"/>
    </row>
    <row r="32" spans="1:28" ht="12.75" customHeight="1" x14ac:dyDescent="0.15">
      <c r="A32" s="30">
        <v>29</v>
      </c>
      <c r="B32" s="63" t="str">
        <f>IF(ISERROR(VLOOKUP($P$1&amp;$U$1&amp;A32,STEP②【抽出】!$B$3:$O$997,6,FALSE)),"",VLOOKUP($P$1&amp;$U$1&amp;A32,STEP②【抽出】!$B$3:$O$997,6,FALSE))</f>
        <v>高校支部</v>
      </c>
      <c r="C32" s="63"/>
      <c r="D32" s="63"/>
      <c r="E32" s="64" t="str">
        <f>IF(ISERROR(VLOOKUP($P$1&amp;$U$1&amp;A32,STEP②【抽出】!$B$3:$O$997,7,FALSE)),"",VLOOKUP($P$1&amp;$U$1&amp;A32,STEP②【抽出】!$B$3:$O$997,7,FALSE))</f>
        <v>北見</v>
      </c>
      <c r="F32" s="64"/>
      <c r="G32" s="58" t="str">
        <f>IF(ISERROR(VLOOKUP($P$1&amp;$U$1&amp;A32,STEP②【抽出】!$B$3:$O$997,8,FALSE)),"",VLOOKUP($P$1&amp;$U$1&amp;A32,STEP②【抽出】!$B$3:$O$997,8,FALSE))</f>
        <v>223/5/18</v>
      </c>
      <c r="H32" s="58"/>
      <c r="I32" s="64" t="str">
        <f>IF(ISERROR(VLOOKUP($P$1&amp;$U$1&amp;A32,STEP②【抽出】!$B$3:$O$997,9,FALSE)),"",VLOOKUP($P$1&amp;$U$1&amp;A32,STEP②【抽出】!$B$3:$O$997,9,FALSE))</f>
        <v>大澤龍希</v>
      </c>
      <c r="J32" s="64"/>
      <c r="K32" s="64"/>
      <c r="L32" s="64"/>
      <c r="M32" s="70">
        <f>IF(ISERROR(VLOOKUP($P$1&amp;$U$1&amp;A32,STEP②【抽出】!$B$3:$O$997,10,FALSE)),"",VLOOKUP($P$1&amp;$U$1&amp;A32,STEP②【抽出】!$B$3:$O$997,10,FALSE))</f>
        <v>508</v>
      </c>
      <c r="N32" s="70"/>
      <c r="O32" s="70"/>
      <c r="P32" s="31" t="str">
        <f>IF(ISERROR(VLOOKUP($P$1&amp;$U$1&amp;A32,STEP②【抽出】!$B$3:$O$997,11,FALSE)),"",VLOOKUP($P$1&amp;$U$1&amp;A32,STEP②【抽出】!$B$3:$O$997,11,FALSE))</f>
        <v>決</v>
      </c>
      <c r="Q32" s="63" t="str">
        <f>IF(ISERROR(VLOOKUP($P$1&amp;$U$1&amp;A32,STEP②【抽出】!$B$3:$O$997,12,FALSE)),"",VLOOKUP($P$1&amp;$U$1&amp;A32,STEP②【抽出】!$B$3:$O$997,12,FALSE))</f>
        <v>雄武</v>
      </c>
      <c r="R32" s="63"/>
      <c r="S32" s="63"/>
      <c r="T32" s="32" t="str">
        <f>IF(ISERROR(VLOOKUP($P$1&amp;$U$1&amp;A32,STEP②【抽出】!$B$3:$O$997,13,FALSE)),"",VLOOKUP($P$1&amp;$U$1&amp;A32,STEP②【抽出】!$B$3:$O$997,13,FALSE))</f>
        <v>3</v>
      </c>
      <c r="U32" s="33" t="str">
        <f>IF(ISERROR(VLOOKUP($P$1&amp;$U$1&amp;A32,STEP②【抽出】!$B$3:$O$997,14,FALSE)),"",VLOOKUP($P$1&amp;$U$1&amp;A32,STEP②【抽出】!$B$3:$O$997,14,FALSE))</f>
        <v>+1.7</v>
      </c>
      <c r="V32" s="34"/>
      <c r="W32" s="22"/>
      <c r="AB32" s="23"/>
    </row>
    <row r="33" spans="1:28" ht="12.75" customHeight="1" thickBot="1" x14ac:dyDescent="0.2">
      <c r="A33" s="40">
        <v>30</v>
      </c>
      <c r="B33" s="61" t="str">
        <f>IF(ISERROR(VLOOKUP($P$1&amp;$U$1&amp;A33,STEP②【抽出】!$B$3:$O$997,6,FALSE)),"",VLOOKUP($P$1&amp;$U$1&amp;A33,STEP②【抽出】!$B$3:$O$997,6,FALSE))</f>
        <v>高校支部</v>
      </c>
      <c r="C33" s="61"/>
      <c r="D33" s="61"/>
      <c r="E33" s="62" t="str">
        <f>IF(ISERROR(VLOOKUP($P$1&amp;$U$1&amp;A33,STEP②【抽出】!$B$3:$O$997,7,FALSE)),"",VLOOKUP($P$1&amp;$U$1&amp;A33,STEP②【抽出】!$B$3:$O$997,7,FALSE))</f>
        <v>北見</v>
      </c>
      <c r="F33" s="62"/>
      <c r="G33" s="59" t="str">
        <f>IF(ISERROR(VLOOKUP($P$1&amp;$U$1&amp;A33,STEP②【抽出】!$B$3:$O$997,8,FALSE)),"",VLOOKUP($P$1&amp;$U$1&amp;A33,STEP②【抽出】!$B$3:$O$997,8,FALSE))</f>
        <v>223/5/18</v>
      </c>
      <c r="H33" s="59"/>
      <c r="I33" s="62" t="str">
        <f>IF(ISERROR(VLOOKUP($P$1&amp;$U$1&amp;A33,STEP②【抽出】!$B$3:$O$997,9,FALSE)),"",VLOOKUP($P$1&amp;$U$1&amp;A33,STEP②【抽出】!$B$3:$O$997,9,FALSE))</f>
        <v>佐藤琉生</v>
      </c>
      <c r="J33" s="62"/>
      <c r="K33" s="62"/>
      <c r="L33" s="62"/>
      <c r="M33" s="71">
        <f>IF(ISERROR(VLOOKUP($P$1&amp;$U$1&amp;A33,STEP②【抽出】!$B$3:$O$997,10,FALSE)),"",VLOOKUP($P$1&amp;$U$1&amp;A33,STEP②【抽出】!$B$3:$O$997,10,FALSE))</f>
        <v>508</v>
      </c>
      <c r="N33" s="71"/>
      <c r="O33" s="71"/>
      <c r="P33" s="41" t="str">
        <f>IF(ISERROR(VLOOKUP($P$1&amp;$U$1&amp;A33,STEP②【抽出】!$B$3:$O$997,11,FALSE)),"",VLOOKUP($P$1&amp;$U$1&amp;A33,STEP②【抽出】!$B$3:$O$997,11,FALSE))</f>
        <v>決</v>
      </c>
      <c r="Q33" s="61" t="str">
        <f>IF(ISERROR(VLOOKUP($P$1&amp;$U$1&amp;A33,STEP②【抽出】!$B$3:$O$997,12,FALSE)),"",VLOOKUP($P$1&amp;$U$1&amp;A33,STEP②【抽出】!$B$3:$O$997,12,FALSE))</f>
        <v>紋別</v>
      </c>
      <c r="R33" s="61"/>
      <c r="S33" s="61"/>
      <c r="T33" s="42" t="str">
        <f>IF(ISERROR(VLOOKUP($P$1&amp;$U$1&amp;A33,STEP②【抽出】!$B$3:$O$997,13,FALSE)),"",VLOOKUP($P$1&amp;$U$1&amp;A33,STEP②【抽出】!$B$3:$O$997,13,FALSE))</f>
        <v>3</v>
      </c>
      <c r="U33" s="43" t="str">
        <f>IF(ISERROR(VLOOKUP($P$1&amp;$U$1&amp;A33,STEP②【抽出】!$B$3:$O$997,14,FALSE)),"",VLOOKUP($P$1&amp;$U$1&amp;A33,STEP②【抽出】!$B$3:$O$997,14,FALSE))</f>
        <v>+0.5</v>
      </c>
      <c r="V33" s="44"/>
      <c r="W33" s="22"/>
      <c r="AB33" s="23"/>
    </row>
    <row r="34" spans="1:28" ht="12.75" customHeight="1" x14ac:dyDescent="0.15">
      <c r="A34" s="25">
        <v>31</v>
      </c>
      <c r="B34" s="67" t="str">
        <f>IF(ISERROR(VLOOKUP($P$1&amp;$U$1&amp;A34,STEP②【抽出】!$B$3:$O$997,6,FALSE)),"",VLOOKUP($P$1&amp;$U$1&amp;A34,STEP②【抽出】!$B$3:$O$997,6,FALSE))</f>
        <v>高校支部</v>
      </c>
      <c r="C34" s="67"/>
      <c r="D34" s="67"/>
      <c r="E34" s="68" t="str">
        <f>IF(ISERROR(VLOOKUP($P$1&amp;$U$1&amp;A34,STEP②【抽出】!$B$3:$O$997,7,FALSE)),"",VLOOKUP($P$1&amp;$U$1&amp;A34,STEP②【抽出】!$B$3:$O$997,7,FALSE))</f>
        <v>北見</v>
      </c>
      <c r="F34" s="68"/>
      <c r="G34" s="60" t="str">
        <f>IF(ISERROR(VLOOKUP($P$1&amp;$U$1&amp;A34,STEP②【抽出】!$B$3:$O$997,8,FALSE)),"",VLOOKUP($P$1&amp;$U$1&amp;A34,STEP②【抽出】!$B$3:$O$997,8,FALSE))</f>
        <v>223/5/18</v>
      </c>
      <c r="H34" s="60"/>
      <c r="I34" s="68" t="str">
        <f>IF(ISERROR(VLOOKUP($P$1&amp;$U$1&amp;A34,STEP②【抽出】!$B$3:$O$997,9,FALSE)),"",VLOOKUP($P$1&amp;$U$1&amp;A34,STEP②【抽出】!$B$3:$O$997,9,FALSE))</f>
        <v>井上幸亜</v>
      </c>
      <c r="J34" s="68"/>
      <c r="K34" s="68"/>
      <c r="L34" s="68"/>
      <c r="M34" s="72">
        <f>IF(ISERROR(VLOOKUP($P$1&amp;$U$1&amp;A34,STEP②【抽出】!$B$3:$O$997,10,FALSE)),"",VLOOKUP($P$1&amp;$U$1&amp;A34,STEP②【抽出】!$B$3:$O$997,10,FALSE))</f>
        <v>502</v>
      </c>
      <c r="N34" s="72"/>
      <c r="O34" s="72"/>
      <c r="P34" s="26" t="str">
        <f>IF(ISERROR(VLOOKUP($P$1&amp;$U$1&amp;A34,STEP②【抽出】!$B$3:$O$997,11,FALSE)),"",VLOOKUP($P$1&amp;$U$1&amp;A34,STEP②【抽出】!$B$3:$O$997,11,FALSE))</f>
        <v>決</v>
      </c>
      <c r="Q34" s="67" t="str">
        <f>IF(ISERROR(VLOOKUP($P$1&amp;$U$1&amp;A34,STEP②【抽出】!$B$3:$O$997,12,FALSE)),"",VLOOKUP($P$1&amp;$U$1&amp;A34,STEP②【抽出】!$B$3:$O$997,12,FALSE))</f>
        <v>北見藤</v>
      </c>
      <c r="R34" s="67"/>
      <c r="S34" s="67"/>
      <c r="T34" s="27" t="str">
        <f>IF(ISERROR(VLOOKUP($P$1&amp;$U$1&amp;A34,STEP②【抽出】!$B$3:$O$997,13,FALSE)),"",VLOOKUP($P$1&amp;$U$1&amp;A34,STEP②【抽出】!$B$3:$O$997,13,FALSE))</f>
        <v>1</v>
      </c>
      <c r="U34" s="28" t="str">
        <f>IF(ISERROR(VLOOKUP($P$1&amp;$U$1&amp;A34,STEP②【抽出】!$B$3:$O$997,14,FALSE)),"",VLOOKUP($P$1&amp;$U$1&amp;A34,STEP②【抽出】!$B$3:$O$997,14,FALSE))</f>
        <v>+0.6</v>
      </c>
      <c r="V34" s="29"/>
      <c r="W34" s="22"/>
      <c r="AB34" s="23"/>
    </row>
    <row r="35" spans="1:28" ht="12.75" customHeight="1" x14ac:dyDescent="0.15">
      <c r="A35" s="35">
        <v>32</v>
      </c>
      <c r="B35" s="65" t="str">
        <f>IF(ISERROR(VLOOKUP($P$1&amp;$U$1&amp;A35,STEP②【抽出】!$B$3:$O$997,6,FALSE)),"",VLOOKUP($P$1&amp;$U$1&amp;A35,STEP②【抽出】!$B$3:$O$997,6,FALSE))</f>
        <v>ﾌｨｰﾙﾄﾞ記録会</v>
      </c>
      <c r="C35" s="65"/>
      <c r="D35" s="65"/>
      <c r="E35" s="66" t="str">
        <f>IF(ISERROR(VLOOKUP($P$1&amp;$U$1&amp;A35,STEP②【抽出】!$B$3:$O$997,7,FALSE)),"",VLOOKUP($P$1&amp;$U$1&amp;A35,STEP②【抽出】!$B$3:$O$997,7,FALSE))</f>
        <v>網走</v>
      </c>
      <c r="F35" s="66"/>
      <c r="G35" s="57">
        <f>IF(ISERROR(VLOOKUP($P$1&amp;$U$1&amp;A35,STEP②【抽出】!$B$3:$O$997,8,FALSE)),"",VLOOKUP($P$1&amp;$U$1&amp;A35,STEP②【抽出】!$B$3:$O$997,8,FALSE))</f>
        <v>45080</v>
      </c>
      <c r="H35" s="57"/>
      <c r="I35" s="66" t="str">
        <f>IF(ISERROR(VLOOKUP($P$1&amp;$U$1&amp;A35,STEP②【抽出】!$B$3:$O$997,9,FALSE)),"",VLOOKUP($P$1&amp;$U$1&amp;A35,STEP②【抽出】!$B$3:$O$997,9,FALSE))</f>
        <v>黒田悠羽</v>
      </c>
      <c r="J35" s="66"/>
      <c r="K35" s="66"/>
      <c r="L35" s="66"/>
      <c r="M35" s="69">
        <f>IF(ISERROR(VLOOKUP($P$1&amp;$U$1&amp;A35,STEP②【抽出】!$B$3:$O$997,10,FALSE)),"",VLOOKUP($P$1&amp;$U$1&amp;A35,STEP②【抽出】!$B$3:$O$997,10,FALSE))</f>
        <v>488</v>
      </c>
      <c r="N35" s="69"/>
      <c r="O35" s="69"/>
      <c r="P35" s="36" t="str">
        <f>IF(ISERROR(VLOOKUP($P$1&amp;$U$1&amp;A35,STEP②【抽出】!$B$3:$O$997,11,FALSE)),"",VLOOKUP($P$1&amp;$U$1&amp;A35,STEP②【抽出】!$B$3:$O$997,11,FALSE))</f>
        <v>決</v>
      </c>
      <c r="Q35" s="65" t="str">
        <f>IF(ISERROR(VLOOKUP($P$1&amp;$U$1&amp;A35,STEP②【抽出】!$B$3:$O$997,12,FALSE)),"",VLOOKUP($P$1&amp;$U$1&amp;A35,STEP②【抽出】!$B$3:$O$997,12,FALSE))</f>
        <v>網走南ケ丘高</v>
      </c>
      <c r="R35" s="65"/>
      <c r="S35" s="65"/>
      <c r="T35" s="37" t="str">
        <f>IF(ISERROR(VLOOKUP($P$1&amp;$U$1&amp;A35,STEP②【抽出】!$B$3:$O$997,13,FALSE)),"",VLOOKUP($P$1&amp;$U$1&amp;A35,STEP②【抽出】!$B$3:$O$997,13,FALSE))</f>
        <v>2</v>
      </c>
      <c r="U35" s="38" t="str">
        <f>IF(ISERROR(VLOOKUP($P$1&amp;$U$1&amp;A35,STEP②【抽出】!$B$3:$O$997,14,FALSE)),"",VLOOKUP($P$1&amp;$U$1&amp;A35,STEP②【抽出】!$B$3:$O$997,14,FALSE))</f>
        <v>-1.1</v>
      </c>
      <c r="V35" s="39"/>
      <c r="W35" s="22"/>
      <c r="AB35" s="23"/>
    </row>
    <row r="36" spans="1:28" ht="12.75" customHeight="1" x14ac:dyDescent="0.15">
      <c r="A36" s="30">
        <v>33</v>
      </c>
      <c r="B36" s="63" t="str">
        <f>IF(ISERROR(VLOOKUP($P$1&amp;$U$1&amp;A36,STEP②【抽出】!$B$3:$O$997,6,FALSE)),"",VLOOKUP($P$1&amp;$U$1&amp;A36,STEP②【抽出】!$B$3:$O$997,6,FALSE))</f>
        <v>秋季陸上</v>
      </c>
      <c r="C36" s="63"/>
      <c r="D36" s="63"/>
      <c r="E36" s="64" t="str">
        <f>IF(ISERROR(VLOOKUP($P$1&amp;$U$1&amp;A36,STEP②【抽出】!$B$3:$O$997,7,FALSE)),"",VLOOKUP($P$1&amp;$U$1&amp;A36,STEP②【抽出】!$B$3:$O$997,7,FALSE))</f>
        <v>網走</v>
      </c>
      <c r="F36" s="64"/>
      <c r="G36" s="58">
        <f>IF(ISERROR(VLOOKUP($P$1&amp;$U$1&amp;A36,STEP②【抽出】!$B$3:$O$997,8,FALSE)),"",VLOOKUP($P$1&amp;$U$1&amp;A36,STEP②【抽出】!$B$3:$O$997,8,FALSE))</f>
        <v>45178</v>
      </c>
      <c r="H36" s="58"/>
      <c r="I36" s="64" t="str">
        <f>IF(ISERROR(VLOOKUP($P$1&amp;$U$1&amp;A36,STEP②【抽出】!$B$3:$O$997,9,FALSE)),"",VLOOKUP($P$1&amp;$U$1&amp;A36,STEP②【抽出】!$B$3:$O$997,9,FALSE))</f>
        <v>岡林夏衣</v>
      </c>
      <c r="J36" s="64"/>
      <c r="K36" s="64"/>
      <c r="L36" s="64"/>
      <c r="M36" s="70">
        <f>IF(ISERROR(VLOOKUP($P$1&amp;$U$1&amp;A36,STEP②【抽出】!$B$3:$O$997,10,FALSE)),"",VLOOKUP($P$1&amp;$U$1&amp;A36,STEP②【抽出】!$B$3:$O$997,10,FALSE))</f>
        <v>485</v>
      </c>
      <c r="N36" s="70"/>
      <c r="O36" s="70"/>
      <c r="P36" s="31" t="str">
        <f>IF(ISERROR(VLOOKUP($P$1&amp;$U$1&amp;A36,STEP②【抽出】!$B$3:$O$997,11,FALSE)),"",VLOOKUP($P$1&amp;$U$1&amp;A36,STEP②【抽出】!$B$3:$O$997,11,FALSE))</f>
        <v>決</v>
      </c>
      <c r="Q36" s="63" t="str">
        <f>IF(ISERROR(VLOOKUP($P$1&amp;$U$1&amp;A36,STEP②【抽出】!$B$3:$O$997,12,FALSE)),"",VLOOKUP($P$1&amp;$U$1&amp;A36,STEP②【抽出】!$B$3:$O$997,12,FALSE))</f>
        <v>遠軽高</v>
      </c>
      <c r="R36" s="63"/>
      <c r="S36" s="63"/>
      <c r="T36" s="32" t="str">
        <f>IF(ISERROR(VLOOKUP($P$1&amp;$U$1&amp;A36,STEP②【抽出】!$B$3:$O$997,13,FALSE)),"",VLOOKUP($P$1&amp;$U$1&amp;A36,STEP②【抽出】!$B$3:$O$997,13,FALSE))</f>
        <v>1</v>
      </c>
      <c r="U36" s="33" t="str">
        <f>IF(ISERROR(VLOOKUP($P$1&amp;$U$1&amp;A36,STEP②【抽出】!$B$3:$O$997,14,FALSE)),"",VLOOKUP($P$1&amp;$U$1&amp;A36,STEP②【抽出】!$B$3:$O$997,14,FALSE))</f>
        <v>+0.7</v>
      </c>
      <c r="V36" s="34"/>
      <c r="W36" s="22"/>
      <c r="AB36" s="23"/>
    </row>
    <row r="37" spans="1:28" ht="12.75" customHeight="1" x14ac:dyDescent="0.15">
      <c r="A37" s="35">
        <v>34</v>
      </c>
      <c r="B37" s="65" t="str">
        <f>IF(ISERROR(VLOOKUP($P$1&amp;$U$1&amp;A37,STEP②【抽出】!$B$3:$O$997,6,FALSE)),"",VLOOKUP($P$1&amp;$U$1&amp;A37,STEP②【抽出】!$B$3:$O$997,6,FALSE))</f>
        <v>高校新人</v>
      </c>
      <c r="C37" s="65"/>
      <c r="D37" s="65"/>
      <c r="E37" s="66" t="str">
        <f>IF(ISERROR(VLOOKUP($P$1&amp;$U$1&amp;A37,STEP②【抽出】!$B$3:$O$997,7,FALSE)),"",VLOOKUP($P$1&amp;$U$1&amp;A37,STEP②【抽出】!$B$3:$O$997,7,FALSE))</f>
        <v>網走</v>
      </c>
      <c r="F37" s="66"/>
      <c r="G37" s="57">
        <f>IF(ISERROR(VLOOKUP($P$1&amp;$U$1&amp;A37,STEP②【抽出】!$B$3:$O$997,8,FALSE)),"",VLOOKUP($P$1&amp;$U$1&amp;A37,STEP②【抽出】!$B$3:$O$997,8,FALSE))</f>
        <v>45156</v>
      </c>
      <c r="H37" s="57"/>
      <c r="I37" s="66" t="str">
        <f>IF(ISERROR(VLOOKUP($P$1&amp;$U$1&amp;A37,STEP②【抽出】!$B$3:$O$997,9,FALSE)),"",VLOOKUP($P$1&amp;$U$1&amp;A37,STEP②【抽出】!$B$3:$O$997,9,FALSE))</f>
        <v>小山内悠也</v>
      </c>
      <c r="J37" s="66"/>
      <c r="K37" s="66"/>
      <c r="L37" s="66"/>
      <c r="M37" s="69">
        <f>IF(ISERROR(VLOOKUP($P$1&amp;$U$1&amp;A37,STEP②【抽出】!$B$3:$O$997,10,FALSE)),"",VLOOKUP($P$1&amp;$U$1&amp;A37,STEP②【抽出】!$B$3:$O$997,10,FALSE))</f>
        <v>473</v>
      </c>
      <c r="N37" s="69"/>
      <c r="O37" s="69"/>
      <c r="P37" s="36" t="str">
        <f>IF(ISERROR(VLOOKUP($P$1&amp;$U$1&amp;A37,STEP②【抽出】!$B$3:$O$997,11,FALSE)),"",VLOOKUP($P$1&amp;$U$1&amp;A37,STEP②【抽出】!$B$3:$O$997,11,FALSE))</f>
        <v>決</v>
      </c>
      <c r="Q37" s="65" t="str">
        <f>IF(ISERROR(VLOOKUP($P$1&amp;$U$1&amp;A37,STEP②【抽出】!$B$3:$O$997,12,FALSE)),"",VLOOKUP($P$1&amp;$U$1&amp;A37,STEP②【抽出】!$B$3:$O$997,12,FALSE))</f>
        <v>日体大附属高</v>
      </c>
      <c r="R37" s="65"/>
      <c r="S37" s="65"/>
      <c r="T37" s="37" t="str">
        <f>IF(ISERROR(VLOOKUP($P$1&amp;$U$1&amp;A37,STEP②【抽出】!$B$3:$O$997,13,FALSE)),"",VLOOKUP($P$1&amp;$U$1&amp;A37,STEP②【抽出】!$B$3:$O$997,13,FALSE))</f>
        <v>1</v>
      </c>
      <c r="U37" s="38" t="str">
        <f>IF(ISERROR(VLOOKUP($P$1&amp;$U$1&amp;A37,STEP②【抽出】!$B$3:$O$997,14,FALSE)),"",VLOOKUP($P$1&amp;$U$1&amp;A37,STEP②【抽出】!$B$3:$O$997,14,FALSE))</f>
        <v>+2.8</v>
      </c>
      <c r="V37" s="39"/>
      <c r="W37" s="22"/>
      <c r="AB37" s="23"/>
    </row>
    <row r="38" spans="1:28" ht="12.75" customHeight="1" x14ac:dyDescent="0.15">
      <c r="A38" s="30">
        <v>35</v>
      </c>
      <c r="B38" s="63" t="str">
        <f>IF(ISERROR(VLOOKUP($P$1&amp;$U$1&amp;A38,STEP②【抽出】!$B$3:$O$997,6,FALSE)),"",VLOOKUP($P$1&amp;$U$1&amp;A38,STEP②【抽出】!$B$3:$O$997,6,FALSE))</f>
        <v>高校支部</v>
      </c>
      <c r="C38" s="63"/>
      <c r="D38" s="63"/>
      <c r="E38" s="64" t="str">
        <f>IF(ISERROR(VLOOKUP($P$1&amp;$U$1&amp;A38,STEP②【抽出】!$B$3:$O$997,7,FALSE)),"",VLOOKUP($P$1&amp;$U$1&amp;A38,STEP②【抽出】!$B$3:$O$997,7,FALSE))</f>
        <v>北見</v>
      </c>
      <c r="F38" s="64"/>
      <c r="G38" s="58" t="str">
        <f>IF(ISERROR(VLOOKUP($P$1&amp;$U$1&amp;A38,STEP②【抽出】!$B$3:$O$997,8,FALSE)),"",VLOOKUP($P$1&amp;$U$1&amp;A38,STEP②【抽出】!$B$3:$O$997,8,FALSE))</f>
        <v>223/5/18</v>
      </c>
      <c r="H38" s="58"/>
      <c r="I38" s="64" t="str">
        <f>IF(ISERROR(VLOOKUP($P$1&amp;$U$1&amp;A38,STEP②【抽出】!$B$3:$O$997,9,FALSE)),"",VLOOKUP($P$1&amp;$U$1&amp;A38,STEP②【抽出】!$B$3:$O$997,9,FALSE))</f>
        <v>齊藤俐来</v>
      </c>
      <c r="J38" s="64"/>
      <c r="K38" s="64"/>
      <c r="L38" s="64"/>
      <c r="M38" s="70">
        <f>IF(ISERROR(VLOOKUP($P$1&amp;$U$1&amp;A38,STEP②【抽出】!$B$3:$O$997,10,FALSE)),"",VLOOKUP($P$1&amp;$U$1&amp;A38,STEP②【抽出】!$B$3:$O$997,10,FALSE))</f>
        <v>430</v>
      </c>
      <c r="N38" s="70"/>
      <c r="O38" s="70"/>
      <c r="P38" s="31" t="str">
        <f>IF(ISERROR(VLOOKUP($P$1&amp;$U$1&amp;A38,STEP②【抽出】!$B$3:$O$997,11,FALSE)),"",VLOOKUP($P$1&amp;$U$1&amp;A38,STEP②【抽出】!$B$3:$O$997,11,FALSE))</f>
        <v>決</v>
      </c>
      <c r="Q38" s="63" t="str">
        <f>IF(ISERROR(VLOOKUP($P$1&amp;$U$1&amp;A38,STEP②【抽出】!$B$3:$O$997,12,FALSE)),"",VLOOKUP($P$1&amp;$U$1&amp;A38,STEP②【抽出】!$B$3:$O$997,12,FALSE))</f>
        <v>遠軽</v>
      </c>
      <c r="R38" s="63"/>
      <c r="S38" s="63"/>
      <c r="T38" s="32" t="str">
        <f>IF(ISERROR(VLOOKUP($P$1&amp;$U$1&amp;A38,STEP②【抽出】!$B$3:$O$997,13,FALSE)),"",VLOOKUP($P$1&amp;$U$1&amp;A38,STEP②【抽出】!$B$3:$O$997,13,FALSE))</f>
        <v>1</v>
      </c>
      <c r="U38" s="33" t="str">
        <f>IF(ISERROR(VLOOKUP($P$1&amp;$U$1&amp;A38,STEP②【抽出】!$B$3:$O$997,14,FALSE)),"",VLOOKUP($P$1&amp;$U$1&amp;A38,STEP②【抽出】!$B$3:$O$997,14,FALSE))</f>
        <v>+0.3</v>
      </c>
      <c r="V38" s="34"/>
      <c r="W38" s="22"/>
      <c r="AB38" s="23"/>
    </row>
    <row r="39" spans="1:28" ht="12.75" customHeight="1" x14ac:dyDescent="0.15">
      <c r="A39" s="35">
        <v>36</v>
      </c>
      <c r="B39" s="65" t="str">
        <f>IF(ISERROR(VLOOKUP($P$1&amp;$U$1&amp;A39,STEP②【抽出】!$B$3:$O$997,6,FALSE)),"",VLOOKUP($P$1&amp;$U$1&amp;A39,STEP②【抽出】!$B$3:$O$997,6,FALSE))</f>
        <v/>
      </c>
      <c r="C39" s="65"/>
      <c r="D39" s="65"/>
      <c r="E39" s="66" t="str">
        <f>IF(ISERROR(VLOOKUP($P$1&amp;$U$1&amp;A39,STEP②【抽出】!$B$3:$O$997,7,FALSE)),"",VLOOKUP($P$1&amp;$U$1&amp;A39,STEP②【抽出】!$B$3:$O$997,7,FALSE))</f>
        <v/>
      </c>
      <c r="F39" s="66"/>
      <c r="G39" s="57" t="str">
        <f>IF(ISERROR(VLOOKUP($P$1&amp;$U$1&amp;A39,STEP②【抽出】!$B$3:$O$997,8,FALSE)),"",VLOOKUP($P$1&amp;$U$1&amp;A39,STEP②【抽出】!$B$3:$O$997,8,FALSE))</f>
        <v/>
      </c>
      <c r="H39" s="57"/>
      <c r="I39" s="66" t="str">
        <f>IF(ISERROR(VLOOKUP($P$1&amp;$U$1&amp;A39,STEP②【抽出】!$B$3:$O$997,9,FALSE)),"",VLOOKUP($P$1&amp;$U$1&amp;A39,STEP②【抽出】!$B$3:$O$997,9,FALSE))</f>
        <v/>
      </c>
      <c r="J39" s="66"/>
      <c r="K39" s="66"/>
      <c r="L39" s="66"/>
      <c r="M39" s="69" t="str">
        <f>IF(ISERROR(VLOOKUP($P$1&amp;$U$1&amp;A39,STEP②【抽出】!$B$3:$O$997,10,FALSE)),"",VLOOKUP($P$1&amp;$U$1&amp;A39,STEP②【抽出】!$B$3:$O$997,10,FALSE))</f>
        <v/>
      </c>
      <c r="N39" s="69"/>
      <c r="O39" s="69"/>
      <c r="P39" s="36" t="str">
        <f>IF(ISERROR(VLOOKUP($P$1&amp;$U$1&amp;A39,STEP②【抽出】!$B$3:$O$997,11,FALSE)),"",VLOOKUP($P$1&amp;$U$1&amp;A39,STEP②【抽出】!$B$3:$O$997,11,FALSE))</f>
        <v/>
      </c>
      <c r="Q39" s="65" t="str">
        <f>IF(ISERROR(VLOOKUP($P$1&amp;$U$1&amp;A39,STEP②【抽出】!$B$3:$O$997,12,FALSE)),"",VLOOKUP($P$1&amp;$U$1&amp;A39,STEP②【抽出】!$B$3:$O$997,12,FALSE))</f>
        <v/>
      </c>
      <c r="R39" s="65"/>
      <c r="S39" s="65"/>
      <c r="T39" s="37" t="str">
        <f>IF(ISERROR(VLOOKUP($P$1&amp;$U$1&amp;A39,STEP②【抽出】!$B$3:$O$997,13,FALSE)),"",VLOOKUP($P$1&amp;$U$1&amp;A39,STEP②【抽出】!$B$3:$O$997,13,FALSE))</f>
        <v/>
      </c>
      <c r="U39" s="38" t="str">
        <f>IF(ISERROR(VLOOKUP($P$1&amp;$U$1&amp;A39,STEP②【抽出】!$B$3:$O$997,14,FALSE)),"",VLOOKUP($P$1&amp;$U$1&amp;A39,STEP②【抽出】!$B$3:$O$997,14,FALSE))</f>
        <v/>
      </c>
      <c r="V39" s="39"/>
      <c r="W39" s="22"/>
      <c r="AB39" s="23"/>
    </row>
    <row r="40" spans="1:28" ht="12.75" customHeight="1" x14ac:dyDescent="0.15">
      <c r="A40" s="30">
        <v>37</v>
      </c>
      <c r="B40" s="63" t="str">
        <f>IF(ISERROR(VLOOKUP($P$1&amp;$U$1&amp;A40,STEP②【抽出】!$B$3:$O$997,6,FALSE)),"",VLOOKUP($P$1&amp;$U$1&amp;A40,STEP②【抽出】!$B$3:$O$997,6,FALSE))</f>
        <v/>
      </c>
      <c r="C40" s="63"/>
      <c r="D40" s="63"/>
      <c r="E40" s="64" t="str">
        <f>IF(ISERROR(VLOOKUP($P$1&amp;$U$1&amp;A40,STEP②【抽出】!$B$3:$O$997,7,FALSE)),"",VLOOKUP($P$1&amp;$U$1&amp;A40,STEP②【抽出】!$B$3:$O$997,7,FALSE))</f>
        <v/>
      </c>
      <c r="F40" s="64"/>
      <c r="G40" s="58" t="str">
        <f>IF(ISERROR(VLOOKUP($P$1&amp;$U$1&amp;A40,STEP②【抽出】!$B$3:$O$997,8,FALSE)),"",VLOOKUP($P$1&amp;$U$1&amp;A40,STEP②【抽出】!$B$3:$O$997,8,FALSE))</f>
        <v/>
      </c>
      <c r="H40" s="58"/>
      <c r="I40" s="64" t="str">
        <f>IF(ISERROR(VLOOKUP($P$1&amp;$U$1&amp;A40,STEP②【抽出】!$B$3:$O$997,9,FALSE)),"",VLOOKUP($P$1&amp;$U$1&amp;A40,STEP②【抽出】!$B$3:$O$997,9,FALSE))</f>
        <v/>
      </c>
      <c r="J40" s="64"/>
      <c r="K40" s="64"/>
      <c r="L40" s="64"/>
      <c r="M40" s="70" t="str">
        <f>IF(ISERROR(VLOOKUP($P$1&amp;$U$1&amp;A40,STEP②【抽出】!$B$3:$O$997,10,FALSE)),"",VLOOKUP($P$1&amp;$U$1&amp;A40,STEP②【抽出】!$B$3:$O$997,10,FALSE))</f>
        <v/>
      </c>
      <c r="N40" s="70"/>
      <c r="O40" s="70"/>
      <c r="P40" s="31" t="str">
        <f>IF(ISERROR(VLOOKUP($P$1&amp;$U$1&amp;A40,STEP②【抽出】!$B$3:$O$997,11,FALSE)),"",VLOOKUP($P$1&amp;$U$1&amp;A40,STEP②【抽出】!$B$3:$O$997,11,FALSE))</f>
        <v/>
      </c>
      <c r="Q40" s="63" t="str">
        <f>IF(ISERROR(VLOOKUP($P$1&amp;$U$1&amp;A40,STEP②【抽出】!$B$3:$O$997,12,FALSE)),"",VLOOKUP($P$1&amp;$U$1&amp;A40,STEP②【抽出】!$B$3:$O$997,12,FALSE))</f>
        <v/>
      </c>
      <c r="R40" s="63"/>
      <c r="S40" s="63"/>
      <c r="T40" s="32" t="str">
        <f>IF(ISERROR(VLOOKUP($P$1&amp;$U$1&amp;A40,STEP②【抽出】!$B$3:$O$997,13,FALSE)),"",VLOOKUP($P$1&amp;$U$1&amp;A40,STEP②【抽出】!$B$3:$O$997,13,FALSE))</f>
        <v/>
      </c>
      <c r="U40" s="33" t="str">
        <f>IF(ISERROR(VLOOKUP($P$1&amp;$U$1&amp;A40,STEP②【抽出】!$B$3:$O$997,14,FALSE)),"",VLOOKUP($P$1&amp;$U$1&amp;A40,STEP②【抽出】!$B$3:$O$997,14,FALSE))</f>
        <v/>
      </c>
      <c r="V40" s="34"/>
      <c r="W40" s="22"/>
      <c r="AB40" s="23"/>
    </row>
    <row r="41" spans="1:28" ht="12.75" customHeight="1" x14ac:dyDescent="0.15">
      <c r="A41" s="35">
        <v>38</v>
      </c>
      <c r="B41" s="65" t="str">
        <f>IF(ISERROR(VLOOKUP($P$1&amp;$U$1&amp;A41,STEP②【抽出】!$B$3:$O$997,6,FALSE)),"",VLOOKUP($P$1&amp;$U$1&amp;A41,STEP②【抽出】!$B$3:$O$997,6,FALSE))</f>
        <v/>
      </c>
      <c r="C41" s="65"/>
      <c r="D41" s="65"/>
      <c r="E41" s="66" t="str">
        <f>IF(ISERROR(VLOOKUP($P$1&amp;$U$1&amp;A41,STEP②【抽出】!$B$3:$O$997,7,FALSE)),"",VLOOKUP($P$1&amp;$U$1&amp;A41,STEP②【抽出】!$B$3:$O$997,7,FALSE))</f>
        <v/>
      </c>
      <c r="F41" s="66"/>
      <c r="G41" s="57" t="str">
        <f>IF(ISERROR(VLOOKUP($P$1&amp;$U$1&amp;A41,STEP②【抽出】!$B$3:$O$997,8,FALSE)),"",VLOOKUP($P$1&amp;$U$1&amp;A41,STEP②【抽出】!$B$3:$O$997,8,FALSE))</f>
        <v/>
      </c>
      <c r="H41" s="57"/>
      <c r="I41" s="66" t="str">
        <f>IF(ISERROR(VLOOKUP($P$1&amp;$U$1&amp;A41,STEP②【抽出】!$B$3:$O$997,9,FALSE)),"",VLOOKUP($P$1&amp;$U$1&amp;A41,STEP②【抽出】!$B$3:$O$997,9,FALSE))</f>
        <v/>
      </c>
      <c r="J41" s="66"/>
      <c r="K41" s="66"/>
      <c r="L41" s="66"/>
      <c r="M41" s="69" t="str">
        <f>IF(ISERROR(VLOOKUP($P$1&amp;$U$1&amp;A41,STEP②【抽出】!$B$3:$O$997,10,FALSE)),"",VLOOKUP($P$1&amp;$U$1&amp;A41,STEP②【抽出】!$B$3:$O$997,10,FALSE))</f>
        <v/>
      </c>
      <c r="N41" s="69"/>
      <c r="O41" s="69"/>
      <c r="P41" s="36" t="str">
        <f>IF(ISERROR(VLOOKUP($P$1&amp;$U$1&amp;A41,STEP②【抽出】!$B$3:$O$997,11,FALSE)),"",VLOOKUP($P$1&amp;$U$1&amp;A41,STEP②【抽出】!$B$3:$O$997,11,FALSE))</f>
        <v/>
      </c>
      <c r="Q41" s="65" t="str">
        <f>IF(ISERROR(VLOOKUP($P$1&amp;$U$1&amp;A41,STEP②【抽出】!$B$3:$O$997,12,FALSE)),"",VLOOKUP($P$1&amp;$U$1&amp;A41,STEP②【抽出】!$B$3:$O$997,12,FALSE))</f>
        <v/>
      </c>
      <c r="R41" s="65"/>
      <c r="S41" s="65"/>
      <c r="T41" s="37" t="str">
        <f>IF(ISERROR(VLOOKUP($P$1&amp;$U$1&amp;A41,STEP②【抽出】!$B$3:$O$997,13,FALSE)),"",VLOOKUP($P$1&amp;$U$1&amp;A41,STEP②【抽出】!$B$3:$O$997,13,FALSE))</f>
        <v/>
      </c>
      <c r="U41" s="38" t="str">
        <f>IF(ISERROR(VLOOKUP($P$1&amp;$U$1&amp;A41,STEP②【抽出】!$B$3:$O$997,14,FALSE)),"",VLOOKUP($P$1&amp;$U$1&amp;A41,STEP②【抽出】!$B$3:$O$997,14,FALSE))</f>
        <v/>
      </c>
      <c r="V41" s="39"/>
      <c r="W41" s="22"/>
      <c r="AB41" s="23"/>
    </row>
    <row r="42" spans="1:28" ht="12.75" customHeight="1" x14ac:dyDescent="0.15">
      <c r="A42" s="30">
        <v>39</v>
      </c>
      <c r="B42" s="63" t="str">
        <f>IF(ISERROR(VLOOKUP($P$1&amp;$U$1&amp;A42,STEP②【抽出】!$B$3:$O$997,6,FALSE)),"",VLOOKUP($P$1&amp;$U$1&amp;A42,STEP②【抽出】!$B$3:$O$997,6,FALSE))</f>
        <v/>
      </c>
      <c r="C42" s="63"/>
      <c r="D42" s="63"/>
      <c r="E42" s="64" t="str">
        <f>IF(ISERROR(VLOOKUP($P$1&amp;$U$1&amp;A42,STEP②【抽出】!$B$3:$O$997,7,FALSE)),"",VLOOKUP($P$1&amp;$U$1&amp;A42,STEP②【抽出】!$B$3:$O$997,7,FALSE))</f>
        <v/>
      </c>
      <c r="F42" s="64"/>
      <c r="G42" s="58" t="str">
        <f>IF(ISERROR(VLOOKUP($P$1&amp;$U$1&amp;A42,STEP②【抽出】!$B$3:$O$997,8,FALSE)),"",VLOOKUP($P$1&amp;$U$1&amp;A42,STEP②【抽出】!$B$3:$O$997,8,FALSE))</f>
        <v/>
      </c>
      <c r="H42" s="58"/>
      <c r="I42" s="64" t="str">
        <f>IF(ISERROR(VLOOKUP($P$1&amp;$U$1&amp;A42,STEP②【抽出】!$B$3:$O$997,9,FALSE)),"",VLOOKUP($P$1&amp;$U$1&amp;A42,STEP②【抽出】!$B$3:$O$997,9,FALSE))</f>
        <v/>
      </c>
      <c r="J42" s="64"/>
      <c r="K42" s="64"/>
      <c r="L42" s="64"/>
      <c r="M42" s="70" t="str">
        <f>IF(ISERROR(VLOOKUP($P$1&amp;$U$1&amp;A42,STEP②【抽出】!$B$3:$O$997,10,FALSE)),"",VLOOKUP($P$1&amp;$U$1&amp;A42,STEP②【抽出】!$B$3:$O$997,10,FALSE))</f>
        <v/>
      </c>
      <c r="N42" s="70"/>
      <c r="O42" s="70"/>
      <c r="P42" s="31" t="str">
        <f>IF(ISERROR(VLOOKUP($P$1&amp;$U$1&amp;A42,STEP②【抽出】!$B$3:$O$997,11,FALSE)),"",VLOOKUP($P$1&amp;$U$1&amp;A42,STEP②【抽出】!$B$3:$O$997,11,FALSE))</f>
        <v/>
      </c>
      <c r="Q42" s="63" t="str">
        <f>IF(ISERROR(VLOOKUP($P$1&amp;$U$1&amp;A42,STEP②【抽出】!$B$3:$O$997,12,FALSE)),"",VLOOKUP($P$1&amp;$U$1&amp;A42,STEP②【抽出】!$B$3:$O$997,12,FALSE))</f>
        <v/>
      </c>
      <c r="R42" s="63"/>
      <c r="S42" s="63"/>
      <c r="T42" s="32" t="str">
        <f>IF(ISERROR(VLOOKUP($P$1&amp;$U$1&amp;A42,STEP②【抽出】!$B$3:$O$997,13,FALSE)),"",VLOOKUP($P$1&amp;$U$1&amp;A42,STEP②【抽出】!$B$3:$O$997,13,FALSE))</f>
        <v/>
      </c>
      <c r="U42" s="33" t="str">
        <f>IF(ISERROR(VLOOKUP($P$1&amp;$U$1&amp;A42,STEP②【抽出】!$B$3:$O$997,14,FALSE)),"",VLOOKUP($P$1&amp;$U$1&amp;A42,STEP②【抽出】!$B$3:$O$997,14,FALSE))</f>
        <v/>
      </c>
      <c r="V42" s="34"/>
      <c r="W42" s="22"/>
      <c r="AB42" s="23"/>
    </row>
    <row r="43" spans="1:28" ht="12.75" customHeight="1" thickBot="1" x14ac:dyDescent="0.2">
      <c r="A43" s="40">
        <v>40</v>
      </c>
      <c r="B43" s="61" t="str">
        <f>IF(ISERROR(VLOOKUP($P$1&amp;$U$1&amp;A43,STEP②【抽出】!$B$3:$O$997,6,FALSE)),"",VLOOKUP($P$1&amp;$U$1&amp;A43,STEP②【抽出】!$B$3:$O$997,6,FALSE))</f>
        <v/>
      </c>
      <c r="C43" s="61"/>
      <c r="D43" s="61"/>
      <c r="E43" s="62" t="str">
        <f>IF(ISERROR(VLOOKUP($P$1&amp;$U$1&amp;A43,STEP②【抽出】!$B$3:$O$997,7,FALSE)),"",VLOOKUP($P$1&amp;$U$1&amp;A43,STEP②【抽出】!$B$3:$O$997,7,FALSE))</f>
        <v/>
      </c>
      <c r="F43" s="62"/>
      <c r="G43" s="59" t="str">
        <f>IF(ISERROR(VLOOKUP($P$1&amp;$U$1&amp;A43,STEP②【抽出】!$B$3:$O$997,8,FALSE)),"",VLOOKUP($P$1&amp;$U$1&amp;A43,STEP②【抽出】!$B$3:$O$997,8,FALSE))</f>
        <v/>
      </c>
      <c r="H43" s="59"/>
      <c r="I43" s="62" t="str">
        <f>IF(ISERROR(VLOOKUP($P$1&amp;$U$1&amp;A43,STEP②【抽出】!$B$3:$O$997,9,FALSE)),"",VLOOKUP($P$1&amp;$U$1&amp;A43,STEP②【抽出】!$B$3:$O$997,9,FALSE))</f>
        <v/>
      </c>
      <c r="J43" s="62"/>
      <c r="K43" s="62"/>
      <c r="L43" s="62"/>
      <c r="M43" s="71" t="str">
        <f>IF(ISERROR(VLOOKUP($P$1&amp;$U$1&amp;A43,STEP②【抽出】!$B$3:$O$997,10,FALSE)),"",VLOOKUP($P$1&amp;$U$1&amp;A43,STEP②【抽出】!$B$3:$O$997,10,FALSE))</f>
        <v/>
      </c>
      <c r="N43" s="71"/>
      <c r="O43" s="71"/>
      <c r="P43" s="41" t="str">
        <f>IF(ISERROR(VLOOKUP($P$1&amp;$U$1&amp;A43,STEP②【抽出】!$B$3:$O$997,11,FALSE)),"",VLOOKUP($P$1&amp;$U$1&amp;A43,STEP②【抽出】!$B$3:$O$997,11,FALSE))</f>
        <v/>
      </c>
      <c r="Q43" s="61" t="str">
        <f>IF(ISERROR(VLOOKUP($P$1&amp;$U$1&amp;A43,STEP②【抽出】!$B$3:$O$997,12,FALSE)),"",VLOOKUP($P$1&amp;$U$1&amp;A43,STEP②【抽出】!$B$3:$O$997,12,FALSE))</f>
        <v/>
      </c>
      <c r="R43" s="61"/>
      <c r="S43" s="61"/>
      <c r="T43" s="42" t="str">
        <f>IF(ISERROR(VLOOKUP($P$1&amp;$U$1&amp;A43,STEP②【抽出】!$B$3:$O$997,13,FALSE)),"",VLOOKUP($P$1&amp;$U$1&amp;A43,STEP②【抽出】!$B$3:$O$997,13,FALSE))</f>
        <v/>
      </c>
      <c r="U43" s="43" t="str">
        <f>IF(ISERROR(VLOOKUP($P$1&amp;$U$1&amp;A43,STEP②【抽出】!$B$3:$O$997,14,FALSE)),"",VLOOKUP($P$1&amp;$U$1&amp;A43,STEP②【抽出】!$B$3:$O$997,14,FALSE))</f>
        <v/>
      </c>
      <c r="V43" s="44"/>
      <c r="W43" s="22"/>
      <c r="AB43" s="23"/>
    </row>
    <row r="44" spans="1:28" ht="12.75" customHeight="1" x14ac:dyDescent="0.15">
      <c r="A44" s="25">
        <v>41</v>
      </c>
      <c r="B44" s="67" t="str">
        <f>IF(ISERROR(VLOOKUP($P$1&amp;$U$1&amp;A44,STEP②【抽出】!$B$3:$O$997,6,FALSE)),"",VLOOKUP($P$1&amp;$U$1&amp;A44,STEP②【抽出】!$B$3:$O$997,6,FALSE))</f>
        <v/>
      </c>
      <c r="C44" s="67"/>
      <c r="D44" s="67"/>
      <c r="E44" s="68" t="str">
        <f>IF(ISERROR(VLOOKUP($P$1&amp;$U$1&amp;A44,STEP②【抽出】!$B$3:$O$997,7,FALSE)),"",VLOOKUP($P$1&amp;$U$1&amp;A44,STEP②【抽出】!$B$3:$O$997,7,FALSE))</f>
        <v/>
      </c>
      <c r="F44" s="68"/>
      <c r="G44" s="60" t="str">
        <f>IF(ISERROR(VLOOKUP($P$1&amp;$U$1&amp;A44,STEP②【抽出】!$B$3:$O$997,8,FALSE)),"",VLOOKUP($P$1&amp;$U$1&amp;A44,STEP②【抽出】!$B$3:$O$997,8,FALSE))</f>
        <v/>
      </c>
      <c r="H44" s="60"/>
      <c r="I44" s="68" t="str">
        <f>IF(ISERROR(VLOOKUP($P$1&amp;$U$1&amp;A44,STEP②【抽出】!$B$3:$O$997,9,FALSE)),"",VLOOKUP($P$1&amp;$U$1&amp;A44,STEP②【抽出】!$B$3:$O$997,9,FALSE))</f>
        <v/>
      </c>
      <c r="J44" s="68"/>
      <c r="K44" s="68"/>
      <c r="L44" s="68"/>
      <c r="M44" s="72" t="str">
        <f>IF(ISERROR(VLOOKUP($P$1&amp;$U$1&amp;A44,STEP②【抽出】!$B$3:$O$997,10,FALSE)),"",VLOOKUP($P$1&amp;$U$1&amp;A44,STEP②【抽出】!$B$3:$O$997,10,FALSE))</f>
        <v/>
      </c>
      <c r="N44" s="72"/>
      <c r="O44" s="72"/>
      <c r="P44" s="26" t="str">
        <f>IF(ISERROR(VLOOKUP($P$1&amp;$U$1&amp;A44,STEP②【抽出】!$B$3:$O$997,11,FALSE)),"",VLOOKUP($P$1&amp;$U$1&amp;A44,STEP②【抽出】!$B$3:$O$997,11,FALSE))</f>
        <v/>
      </c>
      <c r="Q44" s="67" t="str">
        <f>IF(ISERROR(VLOOKUP($P$1&amp;$U$1&amp;A44,STEP②【抽出】!$B$3:$O$997,12,FALSE)),"",VLOOKUP($P$1&amp;$U$1&amp;A44,STEP②【抽出】!$B$3:$O$997,12,FALSE))</f>
        <v/>
      </c>
      <c r="R44" s="67"/>
      <c r="S44" s="67"/>
      <c r="T44" s="27" t="str">
        <f>IF(ISERROR(VLOOKUP($P$1&amp;$U$1&amp;A44,STEP②【抽出】!$B$3:$O$997,13,FALSE)),"",VLOOKUP($P$1&amp;$U$1&amp;A44,STEP②【抽出】!$B$3:$O$997,13,FALSE))</f>
        <v/>
      </c>
      <c r="U44" s="28" t="str">
        <f>IF(ISERROR(VLOOKUP($P$1&amp;$U$1&amp;A44,STEP②【抽出】!$B$3:$O$997,14,FALSE)),"",VLOOKUP($P$1&amp;$U$1&amp;A44,STEP②【抽出】!$B$3:$O$997,14,FALSE))</f>
        <v/>
      </c>
      <c r="V44" s="29"/>
      <c r="W44" s="22"/>
      <c r="AB44" s="23"/>
    </row>
    <row r="45" spans="1:28" ht="12.75" customHeight="1" x14ac:dyDescent="0.15">
      <c r="A45" s="35">
        <v>42</v>
      </c>
      <c r="B45" s="65" t="str">
        <f>IF(ISERROR(VLOOKUP($P$1&amp;$U$1&amp;A45,STEP②【抽出】!$B$3:$O$997,6,FALSE)),"",VLOOKUP($P$1&amp;$U$1&amp;A45,STEP②【抽出】!$B$3:$O$997,6,FALSE))</f>
        <v/>
      </c>
      <c r="C45" s="65"/>
      <c r="D45" s="65"/>
      <c r="E45" s="66" t="str">
        <f>IF(ISERROR(VLOOKUP($P$1&amp;$U$1&amp;A45,STEP②【抽出】!$B$3:$O$997,7,FALSE)),"",VLOOKUP($P$1&amp;$U$1&amp;A45,STEP②【抽出】!$B$3:$O$997,7,FALSE))</f>
        <v/>
      </c>
      <c r="F45" s="66"/>
      <c r="G45" s="57" t="str">
        <f>IF(ISERROR(VLOOKUP($P$1&amp;$U$1&amp;A45,STEP②【抽出】!$B$3:$O$997,8,FALSE)),"",VLOOKUP($P$1&amp;$U$1&amp;A45,STEP②【抽出】!$B$3:$O$997,8,FALSE))</f>
        <v/>
      </c>
      <c r="H45" s="57"/>
      <c r="I45" s="66" t="str">
        <f>IF(ISERROR(VLOOKUP($P$1&amp;$U$1&amp;A45,STEP②【抽出】!$B$3:$O$997,9,FALSE)),"",VLOOKUP($P$1&amp;$U$1&amp;A45,STEP②【抽出】!$B$3:$O$997,9,FALSE))</f>
        <v/>
      </c>
      <c r="J45" s="66"/>
      <c r="K45" s="66"/>
      <c r="L45" s="66"/>
      <c r="M45" s="69" t="str">
        <f>IF(ISERROR(VLOOKUP($P$1&amp;$U$1&amp;A45,STEP②【抽出】!$B$3:$O$997,10,FALSE)),"",VLOOKUP($P$1&amp;$U$1&amp;A45,STEP②【抽出】!$B$3:$O$997,10,FALSE))</f>
        <v/>
      </c>
      <c r="N45" s="69"/>
      <c r="O45" s="69"/>
      <c r="P45" s="36" t="str">
        <f>IF(ISERROR(VLOOKUP($P$1&amp;$U$1&amp;A45,STEP②【抽出】!$B$3:$O$997,11,FALSE)),"",VLOOKUP($P$1&amp;$U$1&amp;A45,STEP②【抽出】!$B$3:$O$997,11,FALSE))</f>
        <v/>
      </c>
      <c r="Q45" s="65" t="str">
        <f>IF(ISERROR(VLOOKUP($P$1&amp;$U$1&amp;A45,STEP②【抽出】!$B$3:$O$997,12,FALSE)),"",VLOOKUP($P$1&amp;$U$1&amp;A45,STEP②【抽出】!$B$3:$O$997,12,FALSE))</f>
        <v/>
      </c>
      <c r="R45" s="65"/>
      <c r="S45" s="65"/>
      <c r="T45" s="37" t="str">
        <f>IF(ISERROR(VLOOKUP($P$1&amp;$U$1&amp;A45,STEP②【抽出】!$B$3:$O$997,13,FALSE)),"",VLOOKUP($P$1&amp;$U$1&amp;A45,STEP②【抽出】!$B$3:$O$997,13,FALSE))</f>
        <v/>
      </c>
      <c r="U45" s="38" t="str">
        <f>IF(ISERROR(VLOOKUP($P$1&amp;$U$1&amp;A45,STEP②【抽出】!$B$3:$O$997,14,FALSE)),"",VLOOKUP($P$1&amp;$U$1&amp;A45,STEP②【抽出】!$B$3:$O$997,14,FALSE))</f>
        <v/>
      </c>
      <c r="V45" s="39"/>
      <c r="W45" s="22"/>
      <c r="AB45" s="23"/>
    </row>
    <row r="46" spans="1:28" ht="12.75" customHeight="1" x14ac:dyDescent="0.15">
      <c r="A46" s="30">
        <v>43</v>
      </c>
      <c r="B46" s="63" t="str">
        <f>IF(ISERROR(VLOOKUP($P$1&amp;$U$1&amp;A46,STEP②【抽出】!$B$3:$O$997,6,FALSE)),"",VLOOKUP($P$1&amp;$U$1&amp;A46,STEP②【抽出】!$B$3:$O$997,6,FALSE))</f>
        <v/>
      </c>
      <c r="C46" s="63"/>
      <c r="D46" s="63"/>
      <c r="E46" s="64" t="str">
        <f>IF(ISERROR(VLOOKUP($P$1&amp;$U$1&amp;A46,STEP②【抽出】!$B$3:$O$997,7,FALSE)),"",VLOOKUP($P$1&amp;$U$1&amp;A46,STEP②【抽出】!$B$3:$O$997,7,FALSE))</f>
        <v/>
      </c>
      <c r="F46" s="64"/>
      <c r="G46" s="58" t="str">
        <f>IF(ISERROR(VLOOKUP($P$1&amp;$U$1&amp;A46,STEP②【抽出】!$B$3:$O$997,8,FALSE)),"",VLOOKUP($P$1&amp;$U$1&amp;A46,STEP②【抽出】!$B$3:$O$997,8,FALSE))</f>
        <v/>
      </c>
      <c r="H46" s="58"/>
      <c r="I46" s="64" t="str">
        <f>IF(ISERROR(VLOOKUP($P$1&amp;$U$1&amp;A46,STEP②【抽出】!$B$3:$O$997,9,FALSE)),"",VLOOKUP($P$1&amp;$U$1&amp;A46,STEP②【抽出】!$B$3:$O$997,9,FALSE))</f>
        <v/>
      </c>
      <c r="J46" s="64"/>
      <c r="K46" s="64"/>
      <c r="L46" s="64"/>
      <c r="M46" s="70" t="str">
        <f>IF(ISERROR(VLOOKUP($P$1&amp;$U$1&amp;A46,STEP②【抽出】!$B$3:$O$997,10,FALSE)),"",VLOOKUP($P$1&amp;$U$1&amp;A46,STEP②【抽出】!$B$3:$O$997,10,FALSE))</f>
        <v/>
      </c>
      <c r="N46" s="70"/>
      <c r="O46" s="70"/>
      <c r="P46" s="31" t="str">
        <f>IF(ISERROR(VLOOKUP($P$1&amp;$U$1&amp;A46,STEP②【抽出】!$B$3:$O$997,11,FALSE)),"",VLOOKUP($P$1&amp;$U$1&amp;A46,STEP②【抽出】!$B$3:$O$997,11,FALSE))</f>
        <v/>
      </c>
      <c r="Q46" s="63" t="str">
        <f>IF(ISERROR(VLOOKUP($P$1&amp;$U$1&amp;A46,STEP②【抽出】!$B$3:$O$997,12,FALSE)),"",VLOOKUP($P$1&amp;$U$1&amp;A46,STEP②【抽出】!$B$3:$O$997,12,FALSE))</f>
        <v/>
      </c>
      <c r="R46" s="63"/>
      <c r="S46" s="63"/>
      <c r="T46" s="32" t="str">
        <f>IF(ISERROR(VLOOKUP($P$1&amp;$U$1&amp;A46,STEP②【抽出】!$B$3:$O$997,13,FALSE)),"",VLOOKUP($P$1&amp;$U$1&amp;A46,STEP②【抽出】!$B$3:$O$997,13,FALSE))</f>
        <v/>
      </c>
      <c r="U46" s="33" t="str">
        <f>IF(ISERROR(VLOOKUP($P$1&amp;$U$1&amp;A46,STEP②【抽出】!$B$3:$O$997,14,FALSE)),"",VLOOKUP($P$1&amp;$U$1&amp;A46,STEP②【抽出】!$B$3:$O$997,14,FALSE))</f>
        <v/>
      </c>
      <c r="V46" s="34"/>
      <c r="W46" s="22"/>
      <c r="AB46" s="23"/>
    </row>
    <row r="47" spans="1:28" ht="12.75" customHeight="1" x14ac:dyDescent="0.15">
      <c r="A47" s="35">
        <v>44</v>
      </c>
      <c r="B47" s="65" t="str">
        <f>IF(ISERROR(VLOOKUP($P$1&amp;$U$1&amp;A47,STEP②【抽出】!$B$3:$O$997,6,FALSE)),"",VLOOKUP($P$1&amp;$U$1&amp;A47,STEP②【抽出】!$B$3:$O$997,6,FALSE))</f>
        <v/>
      </c>
      <c r="C47" s="65"/>
      <c r="D47" s="65"/>
      <c r="E47" s="66" t="str">
        <f>IF(ISERROR(VLOOKUP($P$1&amp;$U$1&amp;A47,STEP②【抽出】!$B$3:$O$997,7,FALSE)),"",VLOOKUP($P$1&amp;$U$1&amp;A47,STEP②【抽出】!$B$3:$O$997,7,FALSE))</f>
        <v/>
      </c>
      <c r="F47" s="66"/>
      <c r="G47" s="57" t="str">
        <f>IF(ISERROR(VLOOKUP($P$1&amp;$U$1&amp;A47,STEP②【抽出】!$B$3:$O$997,8,FALSE)),"",VLOOKUP($P$1&amp;$U$1&amp;A47,STEP②【抽出】!$B$3:$O$997,8,FALSE))</f>
        <v/>
      </c>
      <c r="H47" s="57"/>
      <c r="I47" s="66" t="str">
        <f>IF(ISERROR(VLOOKUP($P$1&amp;$U$1&amp;A47,STEP②【抽出】!$B$3:$O$997,9,FALSE)),"",VLOOKUP($P$1&amp;$U$1&amp;A47,STEP②【抽出】!$B$3:$O$997,9,FALSE))</f>
        <v/>
      </c>
      <c r="J47" s="66"/>
      <c r="K47" s="66"/>
      <c r="L47" s="66"/>
      <c r="M47" s="69" t="str">
        <f>IF(ISERROR(VLOOKUP($P$1&amp;$U$1&amp;A47,STEP②【抽出】!$B$3:$O$997,10,FALSE)),"",VLOOKUP($P$1&amp;$U$1&amp;A47,STEP②【抽出】!$B$3:$O$997,10,FALSE))</f>
        <v/>
      </c>
      <c r="N47" s="69"/>
      <c r="O47" s="69"/>
      <c r="P47" s="36" t="str">
        <f>IF(ISERROR(VLOOKUP($P$1&amp;$U$1&amp;A47,STEP②【抽出】!$B$3:$O$997,11,FALSE)),"",VLOOKUP($P$1&amp;$U$1&amp;A47,STEP②【抽出】!$B$3:$O$997,11,FALSE))</f>
        <v/>
      </c>
      <c r="Q47" s="65" t="str">
        <f>IF(ISERROR(VLOOKUP($P$1&amp;$U$1&amp;A47,STEP②【抽出】!$B$3:$O$997,12,FALSE)),"",VLOOKUP($P$1&amp;$U$1&amp;A47,STEP②【抽出】!$B$3:$O$997,12,FALSE))</f>
        <v/>
      </c>
      <c r="R47" s="65"/>
      <c r="S47" s="65"/>
      <c r="T47" s="37" t="str">
        <f>IF(ISERROR(VLOOKUP($P$1&amp;$U$1&amp;A47,STEP②【抽出】!$B$3:$O$997,13,FALSE)),"",VLOOKUP($P$1&amp;$U$1&amp;A47,STEP②【抽出】!$B$3:$O$997,13,FALSE))</f>
        <v/>
      </c>
      <c r="U47" s="38" t="str">
        <f>IF(ISERROR(VLOOKUP($P$1&amp;$U$1&amp;A47,STEP②【抽出】!$B$3:$O$997,14,FALSE)),"",VLOOKUP($P$1&amp;$U$1&amp;A47,STEP②【抽出】!$B$3:$O$997,14,FALSE))</f>
        <v/>
      </c>
      <c r="V47" s="39"/>
      <c r="W47" s="22"/>
      <c r="AB47" s="23"/>
    </row>
    <row r="48" spans="1:28" ht="12.75" customHeight="1" x14ac:dyDescent="0.15">
      <c r="A48" s="30">
        <v>45</v>
      </c>
      <c r="B48" s="63" t="str">
        <f>IF(ISERROR(VLOOKUP($P$1&amp;$U$1&amp;A48,STEP②【抽出】!$B$3:$O$997,6,FALSE)),"",VLOOKUP($P$1&amp;$U$1&amp;A48,STEP②【抽出】!$B$3:$O$997,6,FALSE))</f>
        <v/>
      </c>
      <c r="C48" s="63"/>
      <c r="D48" s="63"/>
      <c r="E48" s="64" t="str">
        <f>IF(ISERROR(VLOOKUP($P$1&amp;$U$1&amp;A48,STEP②【抽出】!$B$3:$O$997,7,FALSE)),"",VLOOKUP($P$1&amp;$U$1&amp;A48,STEP②【抽出】!$B$3:$O$997,7,FALSE))</f>
        <v/>
      </c>
      <c r="F48" s="64"/>
      <c r="G48" s="58" t="str">
        <f>IF(ISERROR(VLOOKUP($P$1&amp;$U$1&amp;A48,STEP②【抽出】!$B$3:$O$997,8,FALSE)),"",VLOOKUP($P$1&amp;$U$1&amp;A48,STEP②【抽出】!$B$3:$O$997,8,FALSE))</f>
        <v/>
      </c>
      <c r="H48" s="58"/>
      <c r="I48" s="64" t="str">
        <f>IF(ISERROR(VLOOKUP($P$1&amp;$U$1&amp;A48,STEP②【抽出】!$B$3:$O$997,9,FALSE)),"",VLOOKUP($P$1&amp;$U$1&amp;A48,STEP②【抽出】!$B$3:$O$997,9,FALSE))</f>
        <v/>
      </c>
      <c r="J48" s="64"/>
      <c r="K48" s="64"/>
      <c r="L48" s="64"/>
      <c r="M48" s="70" t="str">
        <f>IF(ISERROR(VLOOKUP($P$1&amp;$U$1&amp;A48,STEP②【抽出】!$B$3:$O$997,10,FALSE)),"",VLOOKUP($P$1&amp;$U$1&amp;A48,STEP②【抽出】!$B$3:$O$997,10,FALSE))</f>
        <v/>
      </c>
      <c r="N48" s="70"/>
      <c r="O48" s="70"/>
      <c r="P48" s="31" t="str">
        <f>IF(ISERROR(VLOOKUP($P$1&amp;$U$1&amp;A48,STEP②【抽出】!$B$3:$O$997,11,FALSE)),"",VLOOKUP($P$1&amp;$U$1&amp;A48,STEP②【抽出】!$B$3:$O$997,11,FALSE))</f>
        <v/>
      </c>
      <c r="Q48" s="63" t="str">
        <f>IF(ISERROR(VLOOKUP($P$1&amp;$U$1&amp;A48,STEP②【抽出】!$B$3:$O$997,12,FALSE)),"",VLOOKUP($P$1&amp;$U$1&amp;A48,STEP②【抽出】!$B$3:$O$997,12,FALSE))</f>
        <v/>
      </c>
      <c r="R48" s="63"/>
      <c r="S48" s="63"/>
      <c r="T48" s="32" t="str">
        <f>IF(ISERROR(VLOOKUP($P$1&amp;$U$1&amp;A48,STEP②【抽出】!$B$3:$O$997,13,FALSE)),"",VLOOKUP($P$1&amp;$U$1&amp;A48,STEP②【抽出】!$B$3:$O$997,13,FALSE))</f>
        <v/>
      </c>
      <c r="U48" s="33" t="str">
        <f>IF(ISERROR(VLOOKUP($P$1&amp;$U$1&amp;A48,STEP②【抽出】!$B$3:$O$997,14,FALSE)),"",VLOOKUP($P$1&amp;$U$1&amp;A48,STEP②【抽出】!$B$3:$O$997,14,FALSE))</f>
        <v/>
      </c>
      <c r="V48" s="34"/>
      <c r="W48" s="22"/>
      <c r="AB48" s="23"/>
    </row>
    <row r="49" spans="1:28" ht="12.75" customHeight="1" x14ac:dyDescent="0.15">
      <c r="A49" s="35">
        <v>46</v>
      </c>
      <c r="B49" s="65" t="str">
        <f>IF(ISERROR(VLOOKUP($P$1&amp;$U$1&amp;A49,STEP②【抽出】!$B$3:$O$997,6,FALSE)),"",VLOOKUP($P$1&amp;$U$1&amp;A49,STEP②【抽出】!$B$3:$O$997,6,FALSE))</f>
        <v/>
      </c>
      <c r="C49" s="65"/>
      <c r="D49" s="65"/>
      <c r="E49" s="66" t="str">
        <f>IF(ISERROR(VLOOKUP($P$1&amp;$U$1&amp;A49,STEP②【抽出】!$B$3:$O$997,7,FALSE)),"",VLOOKUP($P$1&amp;$U$1&amp;A49,STEP②【抽出】!$B$3:$O$997,7,FALSE))</f>
        <v/>
      </c>
      <c r="F49" s="66"/>
      <c r="G49" s="57" t="str">
        <f>IF(ISERROR(VLOOKUP($P$1&amp;$U$1&amp;A49,STEP②【抽出】!$B$3:$O$997,8,FALSE)),"",VLOOKUP($P$1&amp;$U$1&amp;A49,STEP②【抽出】!$B$3:$O$997,8,FALSE))</f>
        <v/>
      </c>
      <c r="H49" s="57"/>
      <c r="I49" s="66" t="str">
        <f>IF(ISERROR(VLOOKUP($P$1&amp;$U$1&amp;A49,STEP②【抽出】!$B$3:$O$997,9,FALSE)),"",VLOOKUP($P$1&amp;$U$1&amp;A49,STEP②【抽出】!$B$3:$O$997,9,FALSE))</f>
        <v/>
      </c>
      <c r="J49" s="66"/>
      <c r="K49" s="66"/>
      <c r="L49" s="66"/>
      <c r="M49" s="69" t="str">
        <f>IF(ISERROR(VLOOKUP($P$1&amp;$U$1&amp;A49,STEP②【抽出】!$B$3:$O$997,10,FALSE)),"",VLOOKUP($P$1&amp;$U$1&amp;A49,STEP②【抽出】!$B$3:$O$997,10,FALSE))</f>
        <v/>
      </c>
      <c r="N49" s="69"/>
      <c r="O49" s="69"/>
      <c r="P49" s="36" t="str">
        <f>IF(ISERROR(VLOOKUP($P$1&amp;$U$1&amp;A49,STEP②【抽出】!$B$3:$O$997,11,FALSE)),"",VLOOKUP($P$1&amp;$U$1&amp;A49,STEP②【抽出】!$B$3:$O$997,11,FALSE))</f>
        <v/>
      </c>
      <c r="Q49" s="65" t="str">
        <f>IF(ISERROR(VLOOKUP($P$1&amp;$U$1&amp;A49,STEP②【抽出】!$B$3:$O$997,12,FALSE)),"",VLOOKUP($P$1&amp;$U$1&amp;A49,STEP②【抽出】!$B$3:$O$997,12,FALSE))</f>
        <v/>
      </c>
      <c r="R49" s="65"/>
      <c r="S49" s="65"/>
      <c r="T49" s="37" t="str">
        <f>IF(ISERROR(VLOOKUP($P$1&amp;$U$1&amp;A49,STEP②【抽出】!$B$3:$O$997,13,FALSE)),"",VLOOKUP($P$1&amp;$U$1&amp;A49,STEP②【抽出】!$B$3:$O$997,13,FALSE))</f>
        <v/>
      </c>
      <c r="U49" s="38" t="str">
        <f>IF(ISERROR(VLOOKUP($P$1&amp;$U$1&amp;A49,STEP②【抽出】!$B$3:$O$997,14,FALSE)),"",VLOOKUP($P$1&amp;$U$1&amp;A49,STEP②【抽出】!$B$3:$O$997,14,FALSE))</f>
        <v/>
      </c>
      <c r="V49" s="39"/>
      <c r="W49" s="22"/>
      <c r="AB49" s="23"/>
    </row>
    <row r="50" spans="1:28" ht="12.75" customHeight="1" x14ac:dyDescent="0.15">
      <c r="A50" s="30">
        <v>47</v>
      </c>
      <c r="B50" s="63" t="str">
        <f>IF(ISERROR(VLOOKUP($P$1&amp;$U$1&amp;A50,STEP②【抽出】!$B$3:$O$997,6,FALSE)),"",VLOOKUP($P$1&amp;$U$1&amp;A50,STEP②【抽出】!$B$3:$O$997,6,FALSE))</f>
        <v/>
      </c>
      <c r="C50" s="63"/>
      <c r="D50" s="63"/>
      <c r="E50" s="64" t="str">
        <f>IF(ISERROR(VLOOKUP($P$1&amp;$U$1&amp;A50,STEP②【抽出】!$B$3:$O$997,7,FALSE)),"",VLOOKUP($P$1&amp;$U$1&amp;A50,STEP②【抽出】!$B$3:$O$997,7,FALSE))</f>
        <v/>
      </c>
      <c r="F50" s="64"/>
      <c r="G50" s="58" t="str">
        <f>IF(ISERROR(VLOOKUP($P$1&amp;$U$1&amp;A50,STEP②【抽出】!$B$3:$O$997,8,FALSE)),"",VLOOKUP($P$1&amp;$U$1&amp;A50,STEP②【抽出】!$B$3:$O$997,8,FALSE))</f>
        <v/>
      </c>
      <c r="H50" s="58"/>
      <c r="I50" s="64" t="str">
        <f>IF(ISERROR(VLOOKUP($P$1&amp;$U$1&amp;A50,STEP②【抽出】!$B$3:$O$997,9,FALSE)),"",VLOOKUP($P$1&amp;$U$1&amp;A50,STEP②【抽出】!$B$3:$O$997,9,FALSE))</f>
        <v/>
      </c>
      <c r="J50" s="64"/>
      <c r="K50" s="64"/>
      <c r="L50" s="64"/>
      <c r="M50" s="70" t="str">
        <f>IF(ISERROR(VLOOKUP($P$1&amp;$U$1&amp;A50,STEP②【抽出】!$B$3:$O$997,10,FALSE)),"",VLOOKUP($P$1&amp;$U$1&amp;A50,STEP②【抽出】!$B$3:$O$997,10,FALSE))</f>
        <v/>
      </c>
      <c r="N50" s="70"/>
      <c r="O50" s="70"/>
      <c r="P50" s="31" t="str">
        <f>IF(ISERROR(VLOOKUP($P$1&amp;$U$1&amp;A50,STEP②【抽出】!$B$3:$O$997,11,FALSE)),"",VLOOKUP($P$1&amp;$U$1&amp;A50,STEP②【抽出】!$B$3:$O$997,11,FALSE))</f>
        <v/>
      </c>
      <c r="Q50" s="63" t="str">
        <f>IF(ISERROR(VLOOKUP($P$1&amp;$U$1&amp;A50,STEP②【抽出】!$B$3:$O$997,12,FALSE)),"",VLOOKUP($P$1&amp;$U$1&amp;A50,STEP②【抽出】!$B$3:$O$997,12,FALSE))</f>
        <v/>
      </c>
      <c r="R50" s="63"/>
      <c r="S50" s="63"/>
      <c r="T50" s="32" t="str">
        <f>IF(ISERROR(VLOOKUP($P$1&amp;$U$1&amp;A50,STEP②【抽出】!$B$3:$O$997,13,FALSE)),"",VLOOKUP($P$1&amp;$U$1&amp;A50,STEP②【抽出】!$B$3:$O$997,13,FALSE))</f>
        <v/>
      </c>
      <c r="U50" s="33" t="str">
        <f>IF(ISERROR(VLOOKUP($P$1&amp;$U$1&amp;A50,STEP②【抽出】!$B$3:$O$997,14,FALSE)),"",VLOOKUP($P$1&amp;$U$1&amp;A50,STEP②【抽出】!$B$3:$O$997,14,FALSE))</f>
        <v/>
      </c>
      <c r="V50" s="34"/>
      <c r="W50" s="22"/>
      <c r="AB50" s="23"/>
    </row>
    <row r="51" spans="1:28" ht="12.75" customHeight="1" x14ac:dyDescent="0.15">
      <c r="A51" s="35">
        <v>48</v>
      </c>
      <c r="B51" s="65" t="str">
        <f>IF(ISERROR(VLOOKUP($P$1&amp;$U$1&amp;A51,STEP②【抽出】!$B$3:$O$997,6,FALSE)),"",VLOOKUP($P$1&amp;$U$1&amp;A51,STEP②【抽出】!$B$3:$O$997,6,FALSE))</f>
        <v/>
      </c>
      <c r="C51" s="65"/>
      <c r="D51" s="65"/>
      <c r="E51" s="66" t="str">
        <f>IF(ISERROR(VLOOKUP($P$1&amp;$U$1&amp;A51,STEP②【抽出】!$B$3:$O$997,7,FALSE)),"",VLOOKUP($P$1&amp;$U$1&amp;A51,STEP②【抽出】!$B$3:$O$997,7,FALSE))</f>
        <v/>
      </c>
      <c r="F51" s="66"/>
      <c r="G51" s="57" t="str">
        <f>IF(ISERROR(VLOOKUP($P$1&amp;$U$1&amp;A51,STEP②【抽出】!$B$3:$O$997,8,FALSE)),"",VLOOKUP($P$1&amp;$U$1&amp;A51,STEP②【抽出】!$B$3:$O$997,8,FALSE))</f>
        <v/>
      </c>
      <c r="H51" s="57"/>
      <c r="I51" s="66" t="str">
        <f>IF(ISERROR(VLOOKUP($P$1&amp;$U$1&amp;A51,STEP②【抽出】!$B$3:$O$997,9,FALSE)),"",VLOOKUP($P$1&amp;$U$1&amp;A51,STEP②【抽出】!$B$3:$O$997,9,FALSE))</f>
        <v/>
      </c>
      <c r="J51" s="66"/>
      <c r="K51" s="66"/>
      <c r="L51" s="66"/>
      <c r="M51" s="69" t="str">
        <f>IF(ISERROR(VLOOKUP($P$1&amp;$U$1&amp;A51,STEP②【抽出】!$B$3:$O$997,10,FALSE)),"",VLOOKUP($P$1&amp;$U$1&amp;A51,STEP②【抽出】!$B$3:$O$997,10,FALSE))</f>
        <v/>
      </c>
      <c r="N51" s="69"/>
      <c r="O51" s="69"/>
      <c r="P51" s="36" t="str">
        <f>IF(ISERROR(VLOOKUP($P$1&amp;$U$1&amp;A51,STEP②【抽出】!$B$3:$O$997,11,FALSE)),"",VLOOKUP($P$1&amp;$U$1&amp;A51,STEP②【抽出】!$B$3:$O$997,11,FALSE))</f>
        <v/>
      </c>
      <c r="Q51" s="65" t="str">
        <f>IF(ISERROR(VLOOKUP($P$1&amp;$U$1&amp;A51,STEP②【抽出】!$B$3:$O$997,12,FALSE)),"",VLOOKUP($P$1&amp;$U$1&amp;A51,STEP②【抽出】!$B$3:$O$997,12,FALSE))</f>
        <v/>
      </c>
      <c r="R51" s="65"/>
      <c r="S51" s="65"/>
      <c r="T51" s="37" t="str">
        <f>IF(ISERROR(VLOOKUP($P$1&amp;$U$1&amp;A51,STEP②【抽出】!$B$3:$O$997,13,FALSE)),"",VLOOKUP($P$1&amp;$U$1&amp;A51,STEP②【抽出】!$B$3:$O$997,13,FALSE))</f>
        <v/>
      </c>
      <c r="U51" s="38" t="str">
        <f>IF(ISERROR(VLOOKUP($P$1&amp;$U$1&amp;A51,STEP②【抽出】!$B$3:$O$997,14,FALSE)),"",VLOOKUP($P$1&amp;$U$1&amp;A51,STEP②【抽出】!$B$3:$O$997,14,FALSE))</f>
        <v/>
      </c>
      <c r="V51" s="39"/>
      <c r="W51" s="22"/>
      <c r="AB51" s="23"/>
    </row>
    <row r="52" spans="1:28" ht="12.75" customHeight="1" x14ac:dyDescent="0.15">
      <c r="A52" s="30">
        <v>49</v>
      </c>
      <c r="B52" s="63" t="str">
        <f>IF(ISERROR(VLOOKUP($P$1&amp;$U$1&amp;A52,STEP②【抽出】!$B$3:$O$997,6,FALSE)),"",VLOOKUP($P$1&amp;$U$1&amp;A52,STEP②【抽出】!$B$3:$O$997,6,FALSE))</f>
        <v/>
      </c>
      <c r="C52" s="63"/>
      <c r="D52" s="63"/>
      <c r="E52" s="64" t="str">
        <f>IF(ISERROR(VLOOKUP($P$1&amp;$U$1&amp;A52,STEP②【抽出】!$B$3:$O$997,7,FALSE)),"",VLOOKUP($P$1&amp;$U$1&amp;A52,STEP②【抽出】!$B$3:$O$997,7,FALSE))</f>
        <v/>
      </c>
      <c r="F52" s="64"/>
      <c r="G52" s="58" t="str">
        <f>IF(ISERROR(VLOOKUP($P$1&amp;$U$1&amp;A52,STEP②【抽出】!$B$3:$O$997,8,FALSE)),"",VLOOKUP($P$1&amp;$U$1&amp;A52,STEP②【抽出】!$B$3:$O$997,8,FALSE))</f>
        <v/>
      </c>
      <c r="H52" s="58"/>
      <c r="I52" s="64" t="str">
        <f>IF(ISERROR(VLOOKUP($P$1&amp;$U$1&amp;A52,STEP②【抽出】!$B$3:$O$997,9,FALSE)),"",VLOOKUP($P$1&amp;$U$1&amp;A52,STEP②【抽出】!$B$3:$O$997,9,FALSE))</f>
        <v/>
      </c>
      <c r="J52" s="64"/>
      <c r="K52" s="64"/>
      <c r="L52" s="64"/>
      <c r="M52" s="70" t="str">
        <f>IF(ISERROR(VLOOKUP($P$1&amp;$U$1&amp;A52,STEP②【抽出】!$B$3:$O$997,10,FALSE)),"",VLOOKUP($P$1&amp;$U$1&amp;A52,STEP②【抽出】!$B$3:$O$997,10,FALSE))</f>
        <v/>
      </c>
      <c r="N52" s="70"/>
      <c r="O52" s="70"/>
      <c r="P52" s="31" t="str">
        <f>IF(ISERROR(VLOOKUP($P$1&amp;$U$1&amp;A52,STEP②【抽出】!$B$3:$O$997,11,FALSE)),"",VLOOKUP($P$1&amp;$U$1&amp;A52,STEP②【抽出】!$B$3:$O$997,11,FALSE))</f>
        <v/>
      </c>
      <c r="Q52" s="63" t="str">
        <f>IF(ISERROR(VLOOKUP($P$1&amp;$U$1&amp;A52,STEP②【抽出】!$B$3:$O$997,12,FALSE)),"",VLOOKUP($P$1&amp;$U$1&amp;A52,STEP②【抽出】!$B$3:$O$997,12,FALSE))</f>
        <v/>
      </c>
      <c r="R52" s="63"/>
      <c r="S52" s="63"/>
      <c r="T52" s="32" t="str">
        <f>IF(ISERROR(VLOOKUP($P$1&amp;$U$1&amp;A52,STEP②【抽出】!$B$3:$O$997,13,FALSE)),"",VLOOKUP($P$1&amp;$U$1&amp;A52,STEP②【抽出】!$B$3:$O$997,13,FALSE))</f>
        <v/>
      </c>
      <c r="U52" s="33" t="str">
        <f>IF(ISERROR(VLOOKUP($P$1&amp;$U$1&amp;A52,STEP②【抽出】!$B$3:$O$997,14,FALSE)),"",VLOOKUP($P$1&amp;$U$1&amp;A52,STEP②【抽出】!$B$3:$O$997,14,FALSE))</f>
        <v/>
      </c>
      <c r="V52" s="34"/>
      <c r="W52" s="22"/>
      <c r="AB52" s="23"/>
    </row>
    <row r="53" spans="1:28" ht="12.75" customHeight="1" thickBot="1" x14ac:dyDescent="0.2">
      <c r="A53" s="40">
        <v>50</v>
      </c>
      <c r="B53" s="61" t="str">
        <f>IF(ISERROR(VLOOKUP($P$1&amp;$U$1&amp;A53,STEP②【抽出】!$B$3:$O$997,6,FALSE)),"",VLOOKUP($P$1&amp;$U$1&amp;A53,STEP②【抽出】!$B$3:$O$997,6,FALSE))</f>
        <v/>
      </c>
      <c r="C53" s="61"/>
      <c r="D53" s="61"/>
      <c r="E53" s="62" t="str">
        <f>IF(ISERROR(VLOOKUP($P$1&amp;$U$1&amp;A53,STEP②【抽出】!$B$3:$O$997,7,FALSE)),"",VLOOKUP($P$1&amp;$U$1&amp;A53,STEP②【抽出】!$B$3:$O$997,7,FALSE))</f>
        <v/>
      </c>
      <c r="F53" s="62"/>
      <c r="G53" s="59" t="str">
        <f>IF(ISERROR(VLOOKUP($P$1&amp;$U$1&amp;A53,STEP②【抽出】!$B$3:$O$997,8,FALSE)),"",VLOOKUP($P$1&amp;$U$1&amp;A53,STEP②【抽出】!$B$3:$O$997,8,FALSE))</f>
        <v/>
      </c>
      <c r="H53" s="59"/>
      <c r="I53" s="62" t="str">
        <f>IF(ISERROR(VLOOKUP($P$1&amp;$U$1&amp;A53,STEP②【抽出】!$B$3:$O$997,9,FALSE)),"",VLOOKUP($P$1&amp;$U$1&amp;A53,STEP②【抽出】!$B$3:$O$997,9,FALSE))</f>
        <v/>
      </c>
      <c r="J53" s="62"/>
      <c r="K53" s="62"/>
      <c r="L53" s="62"/>
      <c r="M53" s="71" t="str">
        <f>IF(ISERROR(VLOOKUP($P$1&amp;$U$1&amp;A53,STEP②【抽出】!$B$3:$O$997,10,FALSE)),"",VLOOKUP($P$1&amp;$U$1&amp;A53,STEP②【抽出】!$B$3:$O$997,10,FALSE))</f>
        <v/>
      </c>
      <c r="N53" s="71"/>
      <c r="O53" s="71"/>
      <c r="P53" s="41" t="str">
        <f>IF(ISERROR(VLOOKUP($P$1&amp;$U$1&amp;A53,STEP②【抽出】!$B$3:$O$997,11,FALSE)),"",VLOOKUP($P$1&amp;$U$1&amp;A53,STEP②【抽出】!$B$3:$O$997,11,FALSE))</f>
        <v/>
      </c>
      <c r="Q53" s="61" t="str">
        <f>IF(ISERROR(VLOOKUP($P$1&amp;$U$1&amp;A53,STEP②【抽出】!$B$3:$O$997,12,FALSE)),"",VLOOKUP($P$1&amp;$U$1&amp;A53,STEP②【抽出】!$B$3:$O$997,12,FALSE))</f>
        <v/>
      </c>
      <c r="R53" s="61"/>
      <c r="S53" s="61"/>
      <c r="T53" s="42" t="str">
        <f>IF(ISERROR(VLOOKUP($P$1&amp;$U$1&amp;A53,STEP②【抽出】!$B$3:$O$997,13,FALSE)),"",VLOOKUP($P$1&amp;$U$1&amp;A53,STEP②【抽出】!$B$3:$O$997,13,FALSE))</f>
        <v/>
      </c>
      <c r="U53" s="43" t="str">
        <f>IF(ISERROR(VLOOKUP($P$1&amp;$U$1&amp;A53,STEP②【抽出】!$B$3:$O$997,14,FALSE)),"",VLOOKUP($P$1&amp;$U$1&amp;A53,STEP②【抽出】!$B$3:$O$997,14,FALSE))</f>
        <v/>
      </c>
      <c r="V53" s="44"/>
      <c r="W53" s="22"/>
      <c r="AB53" s="23"/>
    </row>
    <row r="54" spans="1:28" ht="12.75" customHeight="1" x14ac:dyDescent="0.15">
      <c r="A54" s="25">
        <v>51</v>
      </c>
      <c r="B54" s="67" t="str">
        <f>IF(ISERROR(VLOOKUP($P$1&amp;$U$1&amp;A54,STEP②【抽出】!$B$3:$O$997,6,FALSE)),"",VLOOKUP($P$1&amp;$U$1&amp;A54,STEP②【抽出】!$B$3:$O$997,6,FALSE))</f>
        <v/>
      </c>
      <c r="C54" s="67"/>
      <c r="D54" s="67"/>
      <c r="E54" s="68" t="str">
        <f>IF(ISERROR(VLOOKUP($P$1&amp;$U$1&amp;A54,STEP②【抽出】!$B$3:$O$997,7,FALSE)),"",VLOOKUP($P$1&amp;$U$1&amp;A54,STEP②【抽出】!$B$3:$O$997,7,FALSE))</f>
        <v/>
      </c>
      <c r="F54" s="68"/>
      <c r="G54" s="60" t="str">
        <f>IF(ISERROR(VLOOKUP($P$1&amp;$U$1&amp;A54,STEP②【抽出】!$B$3:$O$997,8,FALSE)),"",VLOOKUP($P$1&amp;$U$1&amp;A54,STEP②【抽出】!$B$3:$O$997,8,FALSE))</f>
        <v/>
      </c>
      <c r="H54" s="60"/>
      <c r="I54" s="68" t="str">
        <f>IF(ISERROR(VLOOKUP($P$1&amp;$U$1&amp;A54,STEP②【抽出】!$B$3:$O$997,9,FALSE)),"",VLOOKUP($P$1&amp;$U$1&amp;A54,STEP②【抽出】!$B$3:$O$997,9,FALSE))</f>
        <v/>
      </c>
      <c r="J54" s="68"/>
      <c r="K54" s="68"/>
      <c r="L54" s="68"/>
      <c r="M54" s="72" t="str">
        <f>IF(ISERROR(VLOOKUP($P$1&amp;$U$1&amp;A54,STEP②【抽出】!$B$3:$O$997,10,FALSE)),"",VLOOKUP($P$1&amp;$U$1&amp;A54,STEP②【抽出】!$B$3:$O$997,10,FALSE))</f>
        <v/>
      </c>
      <c r="N54" s="72"/>
      <c r="O54" s="72"/>
      <c r="P54" s="26" t="str">
        <f>IF(ISERROR(VLOOKUP($P$1&amp;$U$1&amp;A54,STEP②【抽出】!$B$3:$O$997,11,FALSE)),"",VLOOKUP($P$1&amp;$U$1&amp;A54,STEP②【抽出】!$B$3:$O$997,11,FALSE))</f>
        <v/>
      </c>
      <c r="Q54" s="67" t="str">
        <f>IF(ISERROR(VLOOKUP($P$1&amp;$U$1&amp;A54,STEP②【抽出】!$B$3:$O$997,12,FALSE)),"",VLOOKUP($P$1&amp;$U$1&amp;A54,STEP②【抽出】!$B$3:$O$997,12,FALSE))</f>
        <v/>
      </c>
      <c r="R54" s="67"/>
      <c r="S54" s="67"/>
      <c r="T54" s="27" t="str">
        <f>IF(ISERROR(VLOOKUP($P$1&amp;$U$1&amp;A54,STEP②【抽出】!$B$3:$O$997,13,FALSE)),"",VLOOKUP($P$1&amp;$U$1&amp;A54,STEP②【抽出】!$B$3:$O$997,13,FALSE))</f>
        <v/>
      </c>
      <c r="U54" s="28" t="str">
        <f>IF(ISERROR(VLOOKUP($P$1&amp;$U$1&amp;A54,STEP②【抽出】!$B$3:$O$997,14,FALSE)),"",VLOOKUP($P$1&amp;$U$1&amp;A54,STEP②【抽出】!$B$3:$O$997,14,FALSE))</f>
        <v/>
      </c>
      <c r="V54" s="29"/>
      <c r="W54" s="22"/>
      <c r="AB54" s="23"/>
    </row>
    <row r="55" spans="1:28" ht="12.75" customHeight="1" x14ac:dyDescent="0.15">
      <c r="A55" s="35">
        <v>52</v>
      </c>
      <c r="B55" s="65" t="str">
        <f>IF(ISERROR(VLOOKUP($P$1&amp;$U$1&amp;A55,STEP②【抽出】!$B$3:$O$997,6,FALSE)),"",VLOOKUP($P$1&amp;$U$1&amp;A55,STEP②【抽出】!$B$3:$O$997,6,FALSE))</f>
        <v/>
      </c>
      <c r="C55" s="65"/>
      <c r="D55" s="65"/>
      <c r="E55" s="66" t="str">
        <f>IF(ISERROR(VLOOKUP($P$1&amp;$U$1&amp;A55,STEP②【抽出】!$B$3:$O$997,7,FALSE)),"",VLOOKUP($P$1&amp;$U$1&amp;A55,STEP②【抽出】!$B$3:$O$997,7,FALSE))</f>
        <v/>
      </c>
      <c r="F55" s="66"/>
      <c r="G55" s="57" t="str">
        <f>IF(ISERROR(VLOOKUP($P$1&amp;$U$1&amp;A55,STEP②【抽出】!$B$3:$O$997,8,FALSE)),"",VLOOKUP($P$1&amp;$U$1&amp;A55,STEP②【抽出】!$B$3:$O$997,8,FALSE))</f>
        <v/>
      </c>
      <c r="H55" s="57"/>
      <c r="I55" s="66" t="str">
        <f>IF(ISERROR(VLOOKUP($P$1&amp;$U$1&amp;A55,STEP②【抽出】!$B$3:$O$997,9,FALSE)),"",VLOOKUP($P$1&amp;$U$1&amp;A55,STEP②【抽出】!$B$3:$O$997,9,FALSE))</f>
        <v/>
      </c>
      <c r="J55" s="66"/>
      <c r="K55" s="66"/>
      <c r="L55" s="66"/>
      <c r="M55" s="69" t="str">
        <f>IF(ISERROR(VLOOKUP($P$1&amp;$U$1&amp;A55,STEP②【抽出】!$B$3:$O$997,10,FALSE)),"",VLOOKUP($P$1&amp;$U$1&amp;A55,STEP②【抽出】!$B$3:$O$997,10,FALSE))</f>
        <v/>
      </c>
      <c r="N55" s="69"/>
      <c r="O55" s="69"/>
      <c r="P55" s="36" t="str">
        <f>IF(ISERROR(VLOOKUP($P$1&amp;$U$1&amp;A55,STEP②【抽出】!$B$3:$O$997,11,FALSE)),"",VLOOKUP($P$1&amp;$U$1&amp;A55,STEP②【抽出】!$B$3:$O$997,11,FALSE))</f>
        <v/>
      </c>
      <c r="Q55" s="65" t="str">
        <f>IF(ISERROR(VLOOKUP($P$1&amp;$U$1&amp;A55,STEP②【抽出】!$B$3:$O$997,12,FALSE)),"",VLOOKUP($P$1&amp;$U$1&amp;A55,STEP②【抽出】!$B$3:$O$997,12,FALSE))</f>
        <v/>
      </c>
      <c r="R55" s="65"/>
      <c r="S55" s="65"/>
      <c r="T55" s="37" t="str">
        <f>IF(ISERROR(VLOOKUP($P$1&amp;$U$1&amp;A55,STEP②【抽出】!$B$3:$O$997,13,FALSE)),"",VLOOKUP($P$1&amp;$U$1&amp;A55,STEP②【抽出】!$B$3:$O$997,13,FALSE))</f>
        <v/>
      </c>
      <c r="U55" s="38" t="str">
        <f>IF(ISERROR(VLOOKUP($P$1&amp;$U$1&amp;A55,STEP②【抽出】!$B$3:$O$997,14,FALSE)),"",VLOOKUP($P$1&amp;$U$1&amp;A55,STEP②【抽出】!$B$3:$O$997,14,FALSE))</f>
        <v/>
      </c>
      <c r="V55" s="39"/>
      <c r="W55" s="22"/>
      <c r="AB55" s="23"/>
    </row>
    <row r="56" spans="1:28" ht="12.75" customHeight="1" x14ac:dyDescent="0.15">
      <c r="A56" s="30">
        <v>53</v>
      </c>
      <c r="B56" s="63" t="str">
        <f>IF(ISERROR(VLOOKUP($P$1&amp;$U$1&amp;A56,STEP②【抽出】!$B$3:$O$997,6,FALSE)),"",VLOOKUP($P$1&amp;$U$1&amp;A56,STEP②【抽出】!$B$3:$O$997,6,FALSE))</f>
        <v/>
      </c>
      <c r="C56" s="63"/>
      <c r="D56" s="63"/>
      <c r="E56" s="64" t="str">
        <f>IF(ISERROR(VLOOKUP($P$1&amp;$U$1&amp;A56,STEP②【抽出】!$B$3:$O$997,7,FALSE)),"",VLOOKUP($P$1&amp;$U$1&amp;A56,STEP②【抽出】!$B$3:$O$997,7,FALSE))</f>
        <v/>
      </c>
      <c r="F56" s="64"/>
      <c r="G56" s="58" t="str">
        <f>IF(ISERROR(VLOOKUP($P$1&amp;$U$1&amp;A56,STEP②【抽出】!$B$3:$O$997,8,FALSE)),"",VLOOKUP($P$1&amp;$U$1&amp;A56,STEP②【抽出】!$B$3:$O$997,8,FALSE))</f>
        <v/>
      </c>
      <c r="H56" s="58"/>
      <c r="I56" s="64" t="str">
        <f>IF(ISERROR(VLOOKUP($P$1&amp;$U$1&amp;A56,STEP②【抽出】!$B$3:$O$997,9,FALSE)),"",VLOOKUP($P$1&amp;$U$1&amp;A56,STEP②【抽出】!$B$3:$O$997,9,FALSE))</f>
        <v/>
      </c>
      <c r="J56" s="64"/>
      <c r="K56" s="64"/>
      <c r="L56" s="64"/>
      <c r="M56" s="70" t="str">
        <f>IF(ISERROR(VLOOKUP($P$1&amp;$U$1&amp;A56,STEP②【抽出】!$B$3:$O$997,10,FALSE)),"",VLOOKUP($P$1&amp;$U$1&amp;A56,STEP②【抽出】!$B$3:$O$997,10,FALSE))</f>
        <v/>
      </c>
      <c r="N56" s="70"/>
      <c r="O56" s="70"/>
      <c r="P56" s="31" t="str">
        <f>IF(ISERROR(VLOOKUP($P$1&amp;$U$1&amp;A56,STEP②【抽出】!$B$3:$O$997,11,FALSE)),"",VLOOKUP($P$1&amp;$U$1&amp;A56,STEP②【抽出】!$B$3:$O$997,11,FALSE))</f>
        <v/>
      </c>
      <c r="Q56" s="63" t="str">
        <f>IF(ISERROR(VLOOKUP($P$1&amp;$U$1&amp;A56,STEP②【抽出】!$B$3:$O$997,12,FALSE)),"",VLOOKUP($P$1&amp;$U$1&amp;A56,STEP②【抽出】!$B$3:$O$997,12,FALSE))</f>
        <v/>
      </c>
      <c r="R56" s="63"/>
      <c r="S56" s="63"/>
      <c r="T56" s="32" t="str">
        <f>IF(ISERROR(VLOOKUP($P$1&amp;$U$1&amp;A56,STEP②【抽出】!$B$3:$O$997,13,FALSE)),"",VLOOKUP($P$1&amp;$U$1&amp;A56,STEP②【抽出】!$B$3:$O$997,13,FALSE))</f>
        <v/>
      </c>
      <c r="U56" s="33" t="str">
        <f>IF(ISERROR(VLOOKUP($P$1&amp;$U$1&amp;A56,STEP②【抽出】!$B$3:$O$997,14,FALSE)),"",VLOOKUP($P$1&amp;$U$1&amp;A56,STEP②【抽出】!$B$3:$O$997,14,FALSE))</f>
        <v/>
      </c>
      <c r="V56" s="34"/>
      <c r="W56" s="22"/>
      <c r="AB56" s="23"/>
    </row>
    <row r="57" spans="1:28" ht="12.75" customHeight="1" x14ac:dyDescent="0.15">
      <c r="A57" s="35">
        <v>54</v>
      </c>
      <c r="B57" s="65" t="str">
        <f>IF(ISERROR(VLOOKUP($P$1&amp;$U$1&amp;A57,STEP②【抽出】!$B$3:$O$997,6,FALSE)),"",VLOOKUP($P$1&amp;$U$1&amp;A57,STEP②【抽出】!$B$3:$O$997,6,FALSE))</f>
        <v/>
      </c>
      <c r="C57" s="65"/>
      <c r="D57" s="65"/>
      <c r="E57" s="66" t="str">
        <f>IF(ISERROR(VLOOKUP($P$1&amp;$U$1&amp;A57,STEP②【抽出】!$B$3:$O$997,7,FALSE)),"",VLOOKUP($P$1&amp;$U$1&amp;A57,STEP②【抽出】!$B$3:$O$997,7,FALSE))</f>
        <v/>
      </c>
      <c r="F57" s="66"/>
      <c r="G57" s="57" t="str">
        <f>IF(ISERROR(VLOOKUP($P$1&amp;$U$1&amp;A57,STEP②【抽出】!$B$3:$O$997,8,FALSE)),"",VLOOKUP($P$1&amp;$U$1&amp;A57,STEP②【抽出】!$B$3:$O$997,8,FALSE))</f>
        <v/>
      </c>
      <c r="H57" s="57"/>
      <c r="I57" s="66" t="str">
        <f>IF(ISERROR(VLOOKUP($P$1&amp;$U$1&amp;A57,STEP②【抽出】!$B$3:$O$997,9,FALSE)),"",VLOOKUP($P$1&amp;$U$1&amp;A57,STEP②【抽出】!$B$3:$O$997,9,FALSE))</f>
        <v/>
      </c>
      <c r="J57" s="66"/>
      <c r="K57" s="66"/>
      <c r="L57" s="66"/>
      <c r="M57" s="69" t="str">
        <f>IF(ISERROR(VLOOKUP($P$1&amp;$U$1&amp;A57,STEP②【抽出】!$B$3:$O$997,10,FALSE)),"",VLOOKUP($P$1&amp;$U$1&amp;A57,STEP②【抽出】!$B$3:$O$997,10,FALSE))</f>
        <v/>
      </c>
      <c r="N57" s="69"/>
      <c r="O57" s="69"/>
      <c r="P57" s="36" t="str">
        <f>IF(ISERROR(VLOOKUP($P$1&amp;$U$1&amp;A57,STEP②【抽出】!$B$3:$O$997,11,FALSE)),"",VLOOKUP($P$1&amp;$U$1&amp;A57,STEP②【抽出】!$B$3:$O$997,11,FALSE))</f>
        <v/>
      </c>
      <c r="Q57" s="65" t="str">
        <f>IF(ISERROR(VLOOKUP($P$1&amp;$U$1&amp;A57,STEP②【抽出】!$B$3:$O$997,12,FALSE)),"",VLOOKUP($P$1&amp;$U$1&amp;A57,STEP②【抽出】!$B$3:$O$997,12,FALSE))</f>
        <v/>
      </c>
      <c r="R57" s="65"/>
      <c r="S57" s="65"/>
      <c r="T57" s="37" t="str">
        <f>IF(ISERROR(VLOOKUP($P$1&amp;$U$1&amp;A57,STEP②【抽出】!$B$3:$O$997,13,FALSE)),"",VLOOKUP($P$1&amp;$U$1&amp;A57,STEP②【抽出】!$B$3:$O$997,13,FALSE))</f>
        <v/>
      </c>
      <c r="U57" s="38" t="str">
        <f>IF(ISERROR(VLOOKUP($P$1&amp;$U$1&amp;A57,STEP②【抽出】!$B$3:$O$997,14,FALSE)),"",VLOOKUP($P$1&amp;$U$1&amp;A57,STEP②【抽出】!$B$3:$O$997,14,FALSE))</f>
        <v/>
      </c>
      <c r="V57" s="39"/>
      <c r="W57" s="22"/>
      <c r="AB57" s="23"/>
    </row>
    <row r="58" spans="1:28" ht="12.75" customHeight="1" x14ac:dyDescent="0.15">
      <c r="A58" s="30">
        <v>55</v>
      </c>
      <c r="B58" s="63" t="str">
        <f>IF(ISERROR(VLOOKUP($P$1&amp;$U$1&amp;A58,STEP②【抽出】!$B$3:$O$997,6,FALSE)),"",VLOOKUP($P$1&amp;$U$1&amp;A58,STEP②【抽出】!$B$3:$O$997,6,FALSE))</f>
        <v/>
      </c>
      <c r="C58" s="63"/>
      <c r="D58" s="63"/>
      <c r="E58" s="64" t="str">
        <f>IF(ISERROR(VLOOKUP($P$1&amp;$U$1&amp;A58,STEP②【抽出】!$B$3:$O$997,7,FALSE)),"",VLOOKUP($P$1&amp;$U$1&amp;A58,STEP②【抽出】!$B$3:$O$997,7,FALSE))</f>
        <v/>
      </c>
      <c r="F58" s="64"/>
      <c r="G58" s="58" t="str">
        <f>IF(ISERROR(VLOOKUP($P$1&amp;$U$1&amp;A58,STEP②【抽出】!$B$3:$O$997,8,FALSE)),"",VLOOKUP($P$1&amp;$U$1&amp;A58,STEP②【抽出】!$B$3:$O$997,8,FALSE))</f>
        <v/>
      </c>
      <c r="H58" s="58"/>
      <c r="I58" s="64" t="str">
        <f>IF(ISERROR(VLOOKUP($P$1&amp;$U$1&amp;A58,STEP②【抽出】!$B$3:$O$997,9,FALSE)),"",VLOOKUP($P$1&amp;$U$1&amp;A58,STEP②【抽出】!$B$3:$O$997,9,FALSE))</f>
        <v/>
      </c>
      <c r="J58" s="64"/>
      <c r="K58" s="64"/>
      <c r="L58" s="64"/>
      <c r="M58" s="70" t="str">
        <f>IF(ISERROR(VLOOKUP($P$1&amp;$U$1&amp;A58,STEP②【抽出】!$B$3:$O$997,10,FALSE)),"",VLOOKUP($P$1&amp;$U$1&amp;A58,STEP②【抽出】!$B$3:$O$997,10,FALSE))</f>
        <v/>
      </c>
      <c r="N58" s="70"/>
      <c r="O58" s="70"/>
      <c r="P58" s="31" t="str">
        <f>IF(ISERROR(VLOOKUP($P$1&amp;$U$1&amp;A58,STEP②【抽出】!$B$3:$O$997,11,FALSE)),"",VLOOKUP($P$1&amp;$U$1&amp;A58,STEP②【抽出】!$B$3:$O$997,11,FALSE))</f>
        <v/>
      </c>
      <c r="Q58" s="63" t="str">
        <f>IF(ISERROR(VLOOKUP($P$1&amp;$U$1&amp;A58,STEP②【抽出】!$B$3:$O$997,12,FALSE)),"",VLOOKUP($P$1&amp;$U$1&amp;A58,STEP②【抽出】!$B$3:$O$997,12,FALSE))</f>
        <v/>
      </c>
      <c r="R58" s="63"/>
      <c r="S58" s="63"/>
      <c r="T58" s="32" t="str">
        <f>IF(ISERROR(VLOOKUP($P$1&amp;$U$1&amp;A58,STEP②【抽出】!$B$3:$O$997,13,FALSE)),"",VLOOKUP($P$1&amp;$U$1&amp;A58,STEP②【抽出】!$B$3:$O$997,13,FALSE))</f>
        <v/>
      </c>
      <c r="U58" s="33" t="str">
        <f>IF(ISERROR(VLOOKUP($P$1&amp;$U$1&amp;A58,STEP②【抽出】!$B$3:$O$997,14,FALSE)),"",VLOOKUP($P$1&amp;$U$1&amp;A58,STEP②【抽出】!$B$3:$O$997,14,FALSE))</f>
        <v/>
      </c>
      <c r="V58" s="34"/>
      <c r="W58" s="22"/>
      <c r="AB58" s="23"/>
    </row>
    <row r="59" spans="1:28" ht="12.75" customHeight="1" x14ac:dyDescent="0.15">
      <c r="A59" s="35">
        <v>56</v>
      </c>
      <c r="B59" s="65" t="str">
        <f>IF(ISERROR(VLOOKUP($P$1&amp;$U$1&amp;A59,STEP②【抽出】!$B$3:$O$997,6,FALSE)),"",VLOOKUP($P$1&amp;$U$1&amp;A59,STEP②【抽出】!$B$3:$O$997,6,FALSE))</f>
        <v/>
      </c>
      <c r="C59" s="65"/>
      <c r="D59" s="65"/>
      <c r="E59" s="66" t="str">
        <f>IF(ISERROR(VLOOKUP($P$1&amp;$U$1&amp;A59,STEP②【抽出】!$B$3:$O$997,7,FALSE)),"",VLOOKUP($P$1&amp;$U$1&amp;A59,STEP②【抽出】!$B$3:$O$997,7,FALSE))</f>
        <v/>
      </c>
      <c r="F59" s="66"/>
      <c r="G59" s="57" t="str">
        <f>IF(ISERROR(VLOOKUP($P$1&amp;$U$1&amp;A59,STEP②【抽出】!$B$3:$O$997,8,FALSE)),"",VLOOKUP($P$1&amp;$U$1&amp;A59,STEP②【抽出】!$B$3:$O$997,8,FALSE))</f>
        <v/>
      </c>
      <c r="H59" s="57"/>
      <c r="I59" s="66" t="str">
        <f>IF(ISERROR(VLOOKUP($P$1&amp;$U$1&amp;A59,STEP②【抽出】!$B$3:$O$997,9,FALSE)),"",VLOOKUP($P$1&amp;$U$1&amp;A59,STEP②【抽出】!$B$3:$O$997,9,FALSE))</f>
        <v/>
      </c>
      <c r="J59" s="66"/>
      <c r="K59" s="66"/>
      <c r="L59" s="66"/>
      <c r="M59" s="69" t="str">
        <f>IF(ISERROR(VLOOKUP($P$1&amp;$U$1&amp;A59,STEP②【抽出】!$B$3:$O$997,10,FALSE)),"",VLOOKUP($P$1&amp;$U$1&amp;A59,STEP②【抽出】!$B$3:$O$997,10,FALSE))</f>
        <v/>
      </c>
      <c r="N59" s="69"/>
      <c r="O59" s="69"/>
      <c r="P59" s="36" t="str">
        <f>IF(ISERROR(VLOOKUP($P$1&amp;$U$1&amp;A59,STEP②【抽出】!$B$3:$O$997,11,FALSE)),"",VLOOKUP($P$1&amp;$U$1&amp;A59,STEP②【抽出】!$B$3:$O$997,11,FALSE))</f>
        <v/>
      </c>
      <c r="Q59" s="65" t="str">
        <f>IF(ISERROR(VLOOKUP($P$1&amp;$U$1&amp;A59,STEP②【抽出】!$B$3:$O$997,12,FALSE)),"",VLOOKUP($P$1&amp;$U$1&amp;A59,STEP②【抽出】!$B$3:$O$997,12,FALSE))</f>
        <v/>
      </c>
      <c r="R59" s="65"/>
      <c r="S59" s="65"/>
      <c r="T59" s="37" t="str">
        <f>IF(ISERROR(VLOOKUP($P$1&amp;$U$1&amp;A59,STEP②【抽出】!$B$3:$O$997,13,FALSE)),"",VLOOKUP($P$1&amp;$U$1&amp;A59,STEP②【抽出】!$B$3:$O$997,13,FALSE))</f>
        <v/>
      </c>
      <c r="U59" s="38" t="str">
        <f>IF(ISERROR(VLOOKUP($P$1&amp;$U$1&amp;A59,STEP②【抽出】!$B$3:$O$997,14,FALSE)),"",VLOOKUP($P$1&amp;$U$1&amp;A59,STEP②【抽出】!$B$3:$O$997,14,FALSE))</f>
        <v/>
      </c>
      <c r="V59" s="39"/>
      <c r="W59" s="22"/>
      <c r="AB59" s="23"/>
    </row>
    <row r="60" spans="1:28" ht="12.75" customHeight="1" x14ac:dyDescent="0.15">
      <c r="A60" s="30">
        <v>57</v>
      </c>
      <c r="B60" s="63" t="str">
        <f>IF(ISERROR(VLOOKUP($P$1&amp;$U$1&amp;A60,STEP②【抽出】!$B$3:$O$997,6,FALSE)),"",VLOOKUP($P$1&amp;$U$1&amp;A60,STEP②【抽出】!$B$3:$O$997,6,FALSE))</f>
        <v/>
      </c>
      <c r="C60" s="63"/>
      <c r="D60" s="63"/>
      <c r="E60" s="64" t="str">
        <f>IF(ISERROR(VLOOKUP($P$1&amp;$U$1&amp;A60,STEP②【抽出】!$B$3:$O$997,7,FALSE)),"",VLOOKUP($P$1&amp;$U$1&amp;A60,STEP②【抽出】!$B$3:$O$997,7,FALSE))</f>
        <v/>
      </c>
      <c r="F60" s="64"/>
      <c r="G60" s="58" t="str">
        <f>IF(ISERROR(VLOOKUP($P$1&amp;$U$1&amp;A60,STEP②【抽出】!$B$3:$O$997,8,FALSE)),"",VLOOKUP($P$1&amp;$U$1&amp;A60,STEP②【抽出】!$B$3:$O$997,8,FALSE))</f>
        <v/>
      </c>
      <c r="H60" s="58"/>
      <c r="I60" s="64" t="str">
        <f>IF(ISERROR(VLOOKUP($P$1&amp;$U$1&amp;A60,STEP②【抽出】!$B$3:$O$997,9,FALSE)),"",VLOOKUP($P$1&amp;$U$1&amp;A60,STEP②【抽出】!$B$3:$O$997,9,FALSE))</f>
        <v/>
      </c>
      <c r="J60" s="64"/>
      <c r="K60" s="64"/>
      <c r="L60" s="64"/>
      <c r="M60" s="70" t="str">
        <f>IF(ISERROR(VLOOKUP($P$1&amp;$U$1&amp;A60,STEP②【抽出】!$B$3:$O$997,10,FALSE)),"",VLOOKUP($P$1&amp;$U$1&amp;A60,STEP②【抽出】!$B$3:$O$997,10,FALSE))</f>
        <v/>
      </c>
      <c r="N60" s="70"/>
      <c r="O60" s="70"/>
      <c r="P60" s="31" t="str">
        <f>IF(ISERROR(VLOOKUP($P$1&amp;$U$1&amp;A60,STEP②【抽出】!$B$3:$O$997,11,FALSE)),"",VLOOKUP($P$1&amp;$U$1&amp;A60,STEP②【抽出】!$B$3:$O$997,11,FALSE))</f>
        <v/>
      </c>
      <c r="Q60" s="63" t="str">
        <f>IF(ISERROR(VLOOKUP($P$1&amp;$U$1&amp;A60,STEP②【抽出】!$B$3:$O$997,12,FALSE)),"",VLOOKUP($P$1&amp;$U$1&amp;A60,STEP②【抽出】!$B$3:$O$997,12,FALSE))</f>
        <v/>
      </c>
      <c r="R60" s="63"/>
      <c r="S60" s="63"/>
      <c r="T60" s="32" t="str">
        <f>IF(ISERROR(VLOOKUP($P$1&amp;$U$1&amp;A60,STEP②【抽出】!$B$3:$O$997,13,FALSE)),"",VLOOKUP($P$1&amp;$U$1&amp;A60,STEP②【抽出】!$B$3:$O$997,13,FALSE))</f>
        <v/>
      </c>
      <c r="U60" s="33" t="str">
        <f>IF(ISERROR(VLOOKUP($P$1&amp;$U$1&amp;A60,STEP②【抽出】!$B$3:$O$997,14,FALSE)),"",VLOOKUP($P$1&amp;$U$1&amp;A60,STEP②【抽出】!$B$3:$O$997,14,FALSE))</f>
        <v/>
      </c>
      <c r="V60" s="34"/>
      <c r="W60" s="22"/>
    </row>
    <row r="61" spans="1:28" ht="12.75" customHeight="1" x14ac:dyDescent="0.15">
      <c r="A61" s="35">
        <v>58</v>
      </c>
      <c r="B61" s="65" t="str">
        <f>IF(ISERROR(VLOOKUP($P$1&amp;$U$1&amp;A61,STEP②【抽出】!$B$3:$O$997,6,FALSE)),"",VLOOKUP($P$1&amp;$U$1&amp;A61,STEP②【抽出】!$B$3:$O$997,6,FALSE))</f>
        <v/>
      </c>
      <c r="C61" s="65"/>
      <c r="D61" s="65"/>
      <c r="E61" s="66" t="str">
        <f>IF(ISERROR(VLOOKUP($P$1&amp;$U$1&amp;A61,STEP②【抽出】!$B$3:$O$997,7,FALSE)),"",VLOOKUP($P$1&amp;$U$1&amp;A61,STEP②【抽出】!$B$3:$O$997,7,FALSE))</f>
        <v/>
      </c>
      <c r="F61" s="66"/>
      <c r="G61" s="57" t="str">
        <f>IF(ISERROR(VLOOKUP($P$1&amp;$U$1&amp;A61,STEP②【抽出】!$B$3:$O$997,8,FALSE)),"",VLOOKUP($P$1&amp;$U$1&amp;A61,STEP②【抽出】!$B$3:$O$997,8,FALSE))</f>
        <v/>
      </c>
      <c r="H61" s="57"/>
      <c r="I61" s="66" t="str">
        <f>IF(ISERROR(VLOOKUP($P$1&amp;$U$1&amp;A61,STEP②【抽出】!$B$3:$O$997,9,FALSE)),"",VLOOKUP($P$1&amp;$U$1&amp;A61,STEP②【抽出】!$B$3:$O$997,9,FALSE))</f>
        <v/>
      </c>
      <c r="J61" s="66"/>
      <c r="K61" s="66"/>
      <c r="L61" s="66"/>
      <c r="M61" s="69" t="str">
        <f>IF(ISERROR(VLOOKUP($P$1&amp;$U$1&amp;A61,STEP②【抽出】!$B$3:$O$997,10,FALSE)),"",VLOOKUP($P$1&amp;$U$1&amp;A61,STEP②【抽出】!$B$3:$O$997,10,FALSE))</f>
        <v/>
      </c>
      <c r="N61" s="69"/>
      <c r="O61" s="69"/>
      <c r="P61" s="36" t="str">
        <f>IF(ISERROR(VLOOKUP($P$1&amp;$U$1&amp;A61,STEP②【抽出】!$B$3:$O$997,11,FALSE)),"",VLOOKUP($P$1&amp;$U$1&amp;A61,STEP②【抽出】!$B$3:$O$997,11,FALSE))</f>
        <v/>
      </c>
      <c r="Q61" s="65" t="str">
        <f>IF(ISERROR(VLOOKUP($P$1&amp;$U$1&amp;A61,STEP②【抽出】!$B$3:$O$997,12,FALSE)),"",VLOOKUP($P$1&amp;$U$1&amp;A61,STEP②【抽出】!$B$3:$O$997,12,FALSE))</f>
        <v/>
      </c>
      <c r="R61" s="65"/>
      <c r="S61" s="65"/>
      <c r="T61" s="37" t="str">
        <f>IF(ISERROR(VLOOKUP($P$1&amp;$U$1&amp;A61,STEP②【抽出】!$B$3:$O$997,13,FALSE)),"",VLOOKUP($P$1&amp;$U$1&amp;A61,STEP②【抽出】!$B$3:$O$997,13,FALSE))</f>
        <v/>
      </c>
      <c r="U61" s="38" t="str">
        <f>IF(ISERROR(VLOOKUP($P$1&amp;$U$1&amp;A61,STEP②【抽出】!$B$3:$O$997,14,FALSE)),"",VLOOKUP($P$1&amp;$U$1&amp;A61,STEP②【抽出】!$B$3:$O$997,14,FALSE))</f>
        <v/>
      </c>
      <c r="V61" s="39"/>
      <c r="W61" s="22"/>
    </row>
    <row r="62" spans="1:28" ht="12.75" customHeight="1" x14ac:dyDescent="0.15">
      <c r="A62" s="30">
        <v>59</v>
      </c>
      <c r="B62" s="63" t="str">
        <f>IF(ISERROR(VLOOKUP($P$1&amp;$U$1&amp;A62,STEP②【抽出】!$B$3:$O$997,6,FALSE)),"",VLOOKUP($P$1&amp;$U$1&amp;A62,STEP②【抽出】!$B$3:$O$997,6,FALSE))</f>
        <v/>
      </c>
      <c r="C62" s="63"/>
      <c r="D62" s="63"/>
      <c r="E62" s="64" t="str">
        <f>IF(ISERROR(VLOOKUP($P$1&amp;$U$1&amp;A62,STEP②【抽出】!$B$3:$O$997,7,FALSE)),"",VLOOKUP($P$1&amp;$U$1&amp;A62,STEP②【抽出】!$B$3:$O$997,7,FALSE))</f>
        <v/>
      </c>
      <c r="F62" s="64"/>
      <c r="G62" s="58" t="str">
        <f>IF(ISERROR(VLOOKUP($P$1&amp;$U$1&amp;A62,STEP②【抽出】!$B$3:$O$997,8,FALSE)),"",VLOOKUP($P$1&amp;$U$1&amp;A62,STEP②【抽出】!$B$3:$O$997,8,FALSE))</f>
        <v/>
      </c>
      <c r="H62" s="58"/>
      <c r="I62" s="64" t="str">
        <f>IF(ISERROR(VLOOKUP($P$1&amp;$U$1&amp;A62,STEP②【抽出】!$B$3:$O$997,9,FALSE)),"",VLOOKUP($P$1&amp;$U$1&amp;A62,STEP②【抽出】!$B$3:$O$997,9,FALSE))</f>
        <v/>
      </c>
      <c r="J62" s="64"/>
      <c r="K62" s="64"/>
      <c r="L62" s="64"/>
      <c r="M62" s="70" t="str">
        <f>IF(ISERROR(VLOOKUP($P$1&amp;$U$1&amp;A62,STEP②【抽出】!$B$3:$O$997,10,FALSE)),"",VLOOKUP($P$1&amp;$U$1&amp;A62,STEP②【抽出】!$B$3:$O$997,10,FALSE))</f>
        <v/>
      </c>
      <c r="N62" s="70"/>
      <c r="O62" s="70"/>
      <c r="P62" s="31" t="str">
        <f>IF(ISERROR(VLOOKUP($P$1&amp;$U$1&amp;A62,STEP②【抽出】!$B$3:$O$997,11,FALSE)),"",VLOOKUP($P$1&amp;$U$1&amp;A62,STEP②【抽出】!$B$3:$O$997,11,FALSE))</f>
        <v/>
      </c>
      <c r="Q62" s="63" t="str">
        <f>IF(ISERROR(VLOOKUP($P$1&amp;$U$1&amp;A62,STEP②【抽出】!$B$3:$O$997,12,FALSE)),"",VLOOKUP($P$1&amp;$U$1&amp;A62,STEP②【抽出】!$B$3:$O$997,12,FALSE))</f>
        <v/>
      </c>
      <c r="R62" s="63"/>
      <c r="S62" s="63"/>
      <c r="T62" s="32" t="str">
        <f>IF(ISERROR(VLOOKUP($P$1&amp;$U$1&amp;A62,STEP②【抽出】!$B$3:$O$997,13,FALSE)),"",VLOOKUP($P$1&amp;$U$1&amp;A62,STEP②【抽出】!$B$3:$O$997,13,FALSE))</f>
        <v/>
      </c>
      <c r="U62" s="33" t="str">
        <f>IF(ISERROR(VLOOKUP($P$1&amp;$U$1&amp;A62,STEP②【抽出】!$B$3:$O$997,14,FALSE)),"",VLOOKUP($P$1&amp;$U$1&amp;A62,STEP②【抽出】!$B$3:$O$997,14,FALSE))</f>
        <v/>
      </c>
      <c r="V62" s="34"/>
      <c r="W62" s="22"/>
    </row>
    <row r="63" spans="1:28" ht="12.75" customHeight="1" thickBot="1" x14ac:dyDescent="0.2">
      <c r="A63" s="40">
        <v>60</v>
      </c>
      <c r="B63" s="61" t="str">
        <f>IF(ISERROR(VLOOKUP($P$1&amp;$U$1&amp;A63,STEP②【抽出】!$B$3:$O$997,6,FALSE)),"",VLOOKUP($P$1&amp;$U$1&amp;A63,STEP②【抽出】!$B$3:$O$997,6,FALSE))</f>
        <v/>
      </c>
      <c r="C63" s="61"/>
      <c r="D63" s="61"/>
      <c r="E63" s="62" t="str">
        <f>IF(ISERROR(VLOOKUP($P$1&amp;$U$1&amp;A63,STEP②【抽出】!$B$3:$O$997,7,FALSE)),"",VLOOKUP($P$1&amp;$U$1&amp;A63,STEP②【抽出】!$B$3:$O$997,7,FALSE))</f>
        <v/>
      </c>
      <c r="F63" s="62"/>
      <c r="G63" s="59" t="str">
        <f>IF(ISERROR(VLOOKUP($P$1&amp;$U$1&amp;A63,STEP②【抽出】!$B$3:$O$997,8,FALSE)),"",VLOOKUP($P$1&amp;$U$1&amp;A63,STEP②【抽出】!$B$3:$O$997,8,FALSE))</f>
        <v/>
      </c>
      <c r="H63" s="59"/>
      <c r="I63" s="62" t="str">
        <f>IF(ISERROR(VLOOKUP($P$1&amp;$U$1&amp;A63,STEP②【抽出】!$B$3:$O$997,9,FALSE)),"",VLOOKUP($P$1&amp;$U$1&amp;A63,STEP②【抽出】!$B$3:$O$997,9,FALSE))</f>
        <v/>
      </c>
      <c r="J63" s="62"/>
      <c r="K63" s="62"/>
      <c r="L63" s="62"/>
      <c r="M63" s="71" t="str">
        <f>IF(ISERROR(VLOOKUP($P$1&amp;$U$1&amp;A63,STEP②【抽出】!$B$3:$O$997,10,FALSE)),"",VLOOKUP($P$1&amp;$U$1&amp;A63,STEP②【抽出】!$B$3:$O$997,10,FALSE))</f>
        <v/>
      </c>
      <c r="N63" s="71"/>
      <c r="O63" s="71"/>
      <c r="P63" s="41" t="str">
        <f>IF(ISERROR(VLOOKUP($P$1&amp;$U$1&amp;A63,STEP②【抽出】!$B$3:$O$997,11,FALSE)),"",VLOOKUP($P$1&amp;$U$1&amp;A63,STEP②【抽出】!$B$3:$O$997,11,FALSE))</f>
        <v/>
      </c>
      <c r="Q63" s="61" t="str">
        <f>IF(ISERROR(VLOOKUP($P$1&amp;$U$1&amp;A63,STEP②【抽出】!$B$3:$O$997,12,FALSE)),"",VLOOKUP($P$1&amp;$U$1&amp;A63,STEP②【抽出】!$B$3:$O$997,12,FALSE))</f>
        <v/>
      </c>
      <c r="R63" s="61"/>
      <c r="S63" s="61"/>
      <c r="T63" s="42" t="str">
        <f>IF(ISERROR(VLOOKUP($P$1&amp;$U$1&amp;A63,STEP②【抽出】!$B$3:$O$997,13,FALSE)),"",VLOOKUP($P$1&amp;$U$1&amp;A63,STEP②【抽出】!$B$3:$O$997,13,FALSE))</f>
        <v/>
      </c>
      <c r="U63" s="43" t="str">
        <f>IF(ISERROR(VLOOKUP($P$1&amp;$U$1&amp;A63,STEP②【抽出】!$B$3:$O$997,14,FALSE)),"",VLOOKUP($P$1&amp;$U$1&amp;A63,STEP②【抽出】!$B$3:$O$997,14,FALSE))</f>
        <v/>
      </c>
      <c r="V63" s="44"/>
      <c r="W63" s="22"/>
    </row>
    <row r="64" spans="1:28" ht="12.75" customHeight="1" x14ac:dyDescent="0.15">
      <c r="A64" s="25">
        <v>61</v>
      </c>
      <c r="B64" s="67" t="str">
        <f>IF(ISERROR(VLOOKUP($P$1&amp;$U$1&amp;A64,STEP②【抽出】!$B$3:$O$997,6,FALSE)),"",VLOOKUP($P$1&amp;$U$1&amp;A64,STEP②【抽出】!$B$3:$O$997,6,FALSE))</f>
        <v/>
      </c>
      <c r="C64" s="67"/>
      <c r="D64" s="67"/>
      <c r="E64" s="68" t="str">
        <f>IF(ISERROR(VLOOKUP($P$1&amp;$U$1&amp;A64,STEP②【抽出】!$B$3:$O$997,7,FALSE)),"",VLOOKUP($P$1&amp;$U$1&amp;A64,STEP②【抽出】!$B$3:$O$997,7,FALSE))</f>
        <v/>
      </c>
      <c r="F64" s="68"/>
      <c r="G64" s="60" t="str">
        <f>IF(ISERROR(VLOOKUP($P$1&amp;$U$1&amp;A64,STEP②【抽出】!$B$3:$O$997,8,FALSE)),"",VLOOKUP($P$1&amp;$U$1&amp;A64,STEP②【抽出】!$B$3:$O$997,8,FALSE))</f>
        <v/>
      </c>
      <c r="H64" s="60"/>
      <c r="I64" s="68" t="str">
        <f>IF(ISERROR(VLOOKUP($P$1&amp;$U$1&amp;A64,STEP②【抽出】!$B$3:$O$997,9,FALSE)),"",VLOOKUP($P$1&amp;$U$1&amp;A64,STEP②【抽出】!$B$3:$O$997,9,FALSE))</f>
        <v/>
      </c>
      <c r="J64" s="68"/>
      <c r="K64" s="68"/>
      <c r="L64" s="68"/>
      <c r="M64" s="72" t="str">
        <f>IF(ISERROR(VLOOKUP($P$1&amp;$U$1&amp;A64,STEP②【抽出】!$B$3:$O$997,10,FALSE)),"",VLOOKUP($P$1&amp;$U$1&amp;A64,STEP②【抽出】!$B$3:$O$997,10,FALSE))</f>
        <v/>
      </c>
      <c r="N64" s="72"/>
      <c r="O64" s="72"/>
      <c r="P64" s="26" t="str">
        <f>IF(ISERROR(VLOOKUP($P$1&amp;$U$1&amp;A64,STEP②【抽出】!$B$3:$O$997,11,FALSE)),"",VLOOKUP($P$1&amp;$U$1&amp;A64,STEP②【抽出】!$B$3:$O$997,11,FALSE))</f>
        <v/>
      </c>
      <c r="Q64" s="67" t="str">
        <f>IF(ISERROR(VLOOKUP($P$1&amp;$U$1&amp;A64,STEP②【抽出】!$B$3:$O$997,12,FALSE)),"",VLOOKUP($P$1&amp;$U$1&amp;A64,STEP②【抽出】!$B$3:$O$997,12,FALSE))</f>
        <v/>
      </c>
      <c r="R64" s="67"/>
      <c r="S64" s="67"/>
      <c r="T64" s="27" t="str">
        <f>IF(ISERROR(VLOOKUP($P$1&amp;$U$1&amp;A64,STEP②【抽出】!$B$3:$O$997,13,FALSE)),"",VLOOKUP($P$1&amp;$U$1&amp;A64,STEP②【抽出】!$B$3:$O$997,13,FALSE))</f>
        <v/>
      </c>
      <c r="U64" s="28" t="str">
        <f>IF(ISERROR(VLOOKUP($P$1&amp;$U$1&amp;A64,STEP②【抽出】!$B$3:$O$997,14,FALSE)),"",VLOOKUP($P$1&amp;$U$1&amp;A64,STEP②【抽出】!$B$3:$O$997,14,FALSE))</f>
        <v/>
      </c>
      <c r="V64" s="29"/>
      <c r="W64" s="22"/>
    </row>
    <row r="65" spans="1:23" ht="12.75" customHeight="1" x14ac:dyDescent="0.15">
      <c r="A65" s="35">
        <v>62</v>
      </c>
      <c r="B65" s="65" t="str">
        <f>IF(ISERROR(VLOOKUP($P$1&amp;$U$1&amp;A65,STEP②【抽出】!$B$3:$O$997,6,FALSE)),"",VLOOKUP($P$1&amp;$U$1&amp;A65,STEP②【抽出】!$B$3:$O$997,6,FALSE))</f>
        <v/>
      </c>
      <c r="C65" s="65"/>
      <c r="D65" s="65"/>
      <c r="E65" s="66" t="str">
        <f>IF(ISERROR(VLOOKUP($P$1&amp;$U$1&amp;A65,STEP②【抽出】!$B$3:$O$997,7,FALSE)),"",VLOOKUP($P$1&amp;$U$1&amp;A65,STEP②【抽出】!$B$3:$O$997,7,FALSE))</f>
        <v/>
      </c>
      <c r="F65" s="66"/>
      <c r="G65" s="57" t="str">
        <f>IF(ISERROR(VLOOKUP($P$1&amp;$U$1&amp;A65,STEP②【抽出】!$B$3:$O$997,8,FALSE)),"",VLOOKUP($P$1&amp;$U$1&amp;A65,STEP②【抽出】!$B$3:$O$997,8,FALSE))</f>
        <v/>
      </c>
      <c r="H65" s="57"/>
      <c r="I65" s="66" t="str">
        <f>IF(ISERROR(VLOOKUP($P$1&amp;$U$1&amp;A65,STEP②【抽出】!$B$3:$O$997,9,FALSE)),"",VLOOKUP($P$1&amp;$U$1&amp;A65,STEP②【抽出】!$B$3:$O$997,9,FALSE))</f>
        <v/>
      </c>
      <c r="J65" s="66"/>
      <c r="K65" s="66"/>
      <c r="L65" s="66"/>
      <c r="M65" s="69" t="str">
        <f>IF(ISERROR(VLOOKUP($P$1&amp;$U$1&amp;A65,STEP②【抽出】!$B$3:$O$997,10,FALSE)),"",VLOOKUP($P$1&amp;$U$1&amp;A65,STEP②【抽出】!$B$3:$O$997,10,FALSE))</f>
        <v/>
      </c>
      <c r="N65" s="69"/>
      <c r="O65" s="69"/>
      <c r="P65" s="36" t="str">
        <f>IF(ISERROR(VLOOKUP($P$1&amp;$U$1&amp;A65,STEP②【抽出】!$B$3:$O$997,11,FALSE)),"",VLOOKUP($P$1&amp;$U$1&amp;A65,STEP②【抽出】!$B$3:$O$997,11,FALSE))</f>
        <v/>
      </c>
      <c r="Q65" s="65" t="str">
        <f>IF(ISERROR(VLOOKUP($P$1&amp;$U$1&amp;A65,STEP②【抽出】!$B$3:$O$997,12,FALSE)),"",VLOOKUP($P$1&amp;$U$1&amp;A65,STEP②【抽出】!$B$3:$O$997,12,FALSE))</f>
        <v/>
      </c>
      <c r="R65" s="65"/>
      <c r="S65" s="65"/>
      <c r="T65" s="37" t="str">
        <f>IF(ISERROR(VLOOKUP($P$1&amp;$U$1&amp;A65,STEP②【抽出】!$B$3:$O$997,13,FALSE)),"",VLOOKUP($P$1&amp;$U$1&amp;A65,STEP②【抽出】!$B$3:$O$997,13,FALSE))</f>
        <v/>
      </c>
      <c r="U65" s="38" t="str">
        <f>IF(ISERROR(VLOOKUP($P$1&amp;$U$1&amp;A65,STEP②【抽出】!$B$3:$O$997,14,FALSE)),"",VLOOKUP($P$1&amp;$U$1&amp;A65,STEP②【抽出】!$B$3:$O$997,14,FALSE))</f>
        <v/>
      </c>
      <c r="V65" s="39"/>
      <c r="W65" s="22"/>
    </row>
    <row r="66" spans="1:23" ht="12.75" customHeight="1" x14ac:dyDescent="0.15">
      <c r="A66" s="30">
        <v>63</v>
      </c>
      <c r="B66" s="63" t="str">
        <f>IF(ISERROR(VLOOKUP($P$1&amp;$U$1&amp;A66,STEP②【抽出】!$B$3:$O$997,6,FALSE)),"",VLOOKUP($P$1&amp;$U$1&amp;A66,STEP②【抽出】!$B$3:$O$997,6,FALSE))</f>
        <v/>
      </c>
      <c r="C66" s="63"/>
      <c r="D66" s="63"/>
      <c r="E66" s="64" t="str">
        <f>IF(ISERROR(VLOOKUP($P$1&amp;$U$1&amp;A66,STEP②【抽出】!$B$3:$O$997,7,FALSE)),"",VLOOKUP($P$1&amp;$U$1&amp;A66,STEP②【抽出】!$B$3:$O$997,7,FALSE))</f>
        <v/>
      </c>
      <c r="F66" s="64"/>
      <c r="G66" s="58" t="str">
        <f>IF(ISERROR(VLOOKUP($P$1&amp;$U$1&amp;A66,STEP②【抽出】!$B$3:$O$997,8,FALSE)),"",VLOOKUP($P$1&amp;$U$1&amp;A66,STEP②【抽出】!$B$3:$O$997,8,FALSE))</f>
        <v/>
      </c>
      <c r="H66" s="58"/>
      <c r="I66" s="64" t="str">
        <f>IF(ISERROR(VLOOKUP($P$1&amp;$U$1&amp;A66,STEP②【抽出】!$B$3:$O$997,9,FALSE)),"",VLOOKUP($P$1&amp;$U$1&amp;A66,STEP②【抽出】!$B$3:$O$997,9,FALSE))</f>
        <v/>
      </c>
      <c r="J66" s="64"/>
      <c r="K66" s="64"/>
      <c r="L66" s="64"/>
      <c r="M66" s="70" t="str">
        <f>IF(ISERROR(VLOOKUP($P$1&amp;$U$1&amp;A66,STEP②【抽出】!$B$3:$O$997,10,FALSE)),"",VLOOKUP($P$1&amp;$U$1&amp;A66,STEP②【抽出】!$B$3:$O$997,10,FALSE))</f>
        <v/>
      </c>
      <c r="N66" s="70"/>
      <c r="O66" s="70"/>
      <c r="P66" s="31" t="str">
        <f>IF(ISERROR(VLOOKUP($P$1&amp;$U$1&amp;A66,STEP②【抽出】!$B$3:$O$997,11,FALSE)),"",VLOOKUP($P$1&amp;$U$1&amp;A66,STEP②【抽出】!$B$3:$O$997,11,FALSE))</f>
        <v/>
      </c>
      <c r="Q66" s="63" t="str">
        <f>IF(ISERROR(VLOOKUP($P$1&amp;$U$1&amp;A66,STEP②【抽出】!$B$3:$O$997,12,FALSE)),"",VLOOKUP($P$1&amp;$U$1&amp;A66,STEP②【抽出】!$B$3:$O$997,12,FALSE))</f>
        <v/>
      </c>
      <c r="R66" s="63"/>
      <c r="S66" s="63"/>
      <c r="T66" s="32" t="str">
        <f>IF(ISERROR(VLOOKUP($P$1&amp;$U$1&amp;A66,STEP②【抽出】!$B$3:$O$997,13,FALSE)),"",VLOOKUP($P$1&amp;$U$1&amp;A66,STEP②【抽出】!$B$3:$O$997,13,FALSE))</f>
        <v/>
      </c>
      <c r="U66" s="33" t="str">
        <f>IF(ISERROR(VLOOKUP($P$1&amp;$U$1&amp;A66,STEP②【抽出】!$B$3:$O$997,14,FALSE)),"",VLOOKUP($P$1&amp;$U$1&amp;A66,STEP②【抽出】!$B$3:$O$997,14,FALSE))</f>
        <v/>
      </c>
      <c r="V66" s="34"/>
      <c r="W66" s="22"/>
    </row>
    <row r="67" spans="1:23" ht="12.75" customHeight="1" x14ac:dyDescent="0.15">
      <c r="A67" s="35">
        <v>64</v>
      </c>
      <c r="B67" s="65" t="str">
        <f>IF(ISERROR(VLOOKUP($P$1&amp;$U$1&amp;A67,STEP②【抽出】!$B$3:$O$997,6,FALSE)),"",VLOOKUP($P$1&amp;$U$1&amp;A67,STEP②【抽出】!$B$3:$O$997,6,FALSE))</f>
        <v/>
      </c>
      <c r="C67" s="65"/>
      <c r="D67" s="65"/>
      <c r="E67" s="66" t="str">
        <f>IF(ISERROR(VLOOKUP($P$1&amp;$U$1&amp;A67,STEP②【抽出】!$B$3:$O$997,7,FALSE)),"",VLOOKUP($P$1&amp;$U$1&amp;A67,STEP②【抽出】!$B$3:$O$997,7,FALSE))</f>
        <v/>
      </c>
      <c r="F67" s="66"/>
      <c r="G67" s="57" t="str">
        <f>IF(ISERROR(VLOOKUP($P$1&amp;$U$1&amp;A67,STEP②【抽出】!$B$3:$O$997,8,FALSE)),"",VLOOKUP($P$1&amp;$U$1&amp;A67,STEP②【抽出】!$B$3:$O$997,8,FALSE))</f>
        <v/>
      </c>
      <c r="H67" s="57"/>
      <c r="I67" s="66" t="str">
        <f>IF(ISERROR(VLOOKUP($P$1&amp;$U$1&amp;A67,STEP②【抽出】!$B$3:$O$997,9,FALSE)),"",VLOOKUP($P$1&amp;$U$1&amp;A67,STEP②【抽出】!$B$3:$O$997,9,FALSE))</f>
        <v/>
      </c>
      <c r="J67" s="66"/>
      <c r="K67" s="66"/>
      <c r="L67" s="66"/>
      <c r="M67" s="69" t="str">
        <f>IF(ISERROR(VLOOKUP($P$1&amp;$U$1&amp;A67,STEP②【抽出】!$B$3:$O$997,10,FALSE)),"",VLOOKUP($P$1&amp;$U$1&amp;A67,STEP②【抽出】!$B$3:$O$997,10,FALSE))</f>
        <v/>
      </c>
      <c r="N67" s="69"/>
      <c r="O67" s="69"/>
      <c r="P67" s="36" t="str">
        <f>IF(ISERROR(VLOOKUP($P$1&amp;$U$1&amp;A67,STEP②【抽出】!$B$3:$O$997,11,FALSE)),"",VLOOKUP($P$1&amp;$U$1&amp;A67,STEP②【抽出】!$B$3:$O$997,11,FALSE))</f>
        <v/>
      </c>
      <c r="Q67" s="65" t="str">
        <f>IF(ISERROR(VLOOKUP($P$1&amp;$U$1&amp;A67,STEP②【抽出】!$B$3:$O$997,12,FALSE)),"",VLOOKUP($P$1&amp;$U$1&amp;A67,STEP②【抽出】!$B$3:$O$997,12,FALSE))</f>
        <v/>
      </c>
      <c r="R67" s="65"/>
      <c r="S67" s="65"/>
      <c r="T67" s="37" t="str">
        <f>IF(ISERROR(VLOOKUP($P$1&amp;$U$1&amp;A67,STEP②【抽出】!$B$3:$O$997,13,FALSE)),"",VLOOKUP($P$1&amp;$U$1&amp;A67,STEP②【抽出】!$B$3:$O$997,13,FALSE))</f>
        <v/>
      </c>
      <c r="U67" s="38" t="str">
        <f>IF(ISERROR(VLOOKUP($P$1&amp;$U$1&amp;A67,STEP②【抽出】!$B$3:$O$997,14,FALSE)),"",VLOOKUP($P$1&amp;$U$1&amp;A67,STEP②【抽出】!$B$3:$O$997,14,FALSE))</f>
        <v/>
      </c>
      <c r="V67" s="39"/>
      <c r="W67" s="22"/>
    </row>
    <row r="68" spans="1:23" ht="12.75" customHeight="1" x14ac:dyDescent="0.15">
      <c r="A68" s="30">
        <v>65</v>
      </c>
      <c r="B68" s="63" t="str">
        <f>IF(ISERROR(VLOOKUP($P$1&amp;$U$1&amp;A68,STEP②【抽出】!$B$3:$O$997,6,FALSE)),"",VLOOKUP($P$1&amp;$U$1&amp;A68,STEP②【抽出】!$B$3:$O$997,6,FALSE))</f>
        <v/>
      </c>
      <c r="C68" s="63"/>
      <c r="D68" s="63"/>
      <c r="E68" s="64" t="str">
        <f>IF(ISERROR(VLOOKUP($P$1&amp;$U$1&amp;A68,STEP②【抽出】!$B$3:$O$997,7,FALSE)),"",VLOOKUP($P$1&amp;$U$1&amp;A68,STEP②【抽出】!$B$3:$O$997,7,FALSE))</f>
        <v/>
      </c>
      <c r="F68" s="64"/>
      <c r="G68" s="58" t="str">
        <f>IF(ISERROR(VLOOKUP($P$1&amp;$U$1&amp;A68,STEP②【抽出】!$B$3:$O$997,8,FALSE)),"",VLOOKUP($P$1&amp;$U$1&amp;A68,STEP②【抽出】!$B$3:$O$997,8,FALSE))</f>
        <v/>
      </c>
      <c r="H68" s="58"/>
      <c r="I68" s="64" t="str">
        <f>IF(ISERROR(VLOOKUP($P$1&amp;$U$1&amp;A68,STEP②【抽出】!$B$3:$O$997,9,FALSE)),"",VLOOKUP($P$1&amp;$U$1&amp;A68,STEP②【抽出】!$B$3:$O$997,9,FALSE))</f>
        <v/>
      </c>
      <c r="J68" s="64"/>
      <c r="K68" s="64"/>
      <c r="L68" s="64"/>
      <c r="M68" s="70" t="str">
        <f>IF(ISERROR(VLOOKUP($P$1&amp;$U$1&amp;A68,STEP②【抽出】!$B$3:$O$997,10,FALSE)),"",VLOOKUP($P$1&amp;$U$1&amp;A68,STEP②【抽出】!$B$3:$O$997,10,FALSE))</f>
        <v/>
      </c>
      <c r="N68" s="70"/>
      <c r="O68" s="70"/>
      <c r="P68" s="31" t="str">
        <f>IF(ISERROR(VLOOKUP($P$1&amp;$U$1&amp;A68,STEP②【抽出】!$B$3:$O$997,11,FALSE)),"",VLOOKUP($P$1&amp;$U$1&amp;A68,STEP②【抽出】!$B$3:$O$997,11,FALSE))</f>
        <v/>
      </c>
      <c r="Q68" s="63" t="str">
        <f>IF(ISERROR(VLOOKUP($P$1&amp;$U$1&amp;A68,STEP②【抽出】!$B$3:$O$997,12,FALSE)),"",VLOOKUP($P$1&amp;$U$1&amp;A68,STEP②【抽出】!$B$3:$O$997,12,FALSE))</f>
        <v/>
      </c>
      <c r="R68" s="63"/>
      <c r="S68" s="63"/>
      <c r="T68" s="32" t="str">
        <f>IF(ISERROR(VLOOKUP($P$1&amp;$U$1&amp;A68,STEP②【抽出】!$B$3:$O$997,13,FALSE)),"",VLOOKUP($P$1&amp;$U$1&amp;A68,STEP②【抽出】!$B$3:$O$997,13,FALSE))</f>
        <v/>
      </c>
      <c r="U68" s="33" t="str">
        <f>IF(ISERROR(VLOOKUP($P$1&amp;$U$1&amp;A68,STEP②【抽出】!$B$3:$O$997,14,FALSE)),"",VLOOKUP($P$1&amp;$U$1&amp;A68,STEP②【抽出】!$B$3:$O$997,14,FALSE))</f>
        <v/>
      </c>
      <c r="V68" s="34"/>
      <c r="W68" s="22"/>
    </row>
    <row r="69" spans="1:23" ht="12.75" customHeight="1" x14ac:dyDescent="0.15">
      <c r="A69" s="35">
        <v>66</v>
      </c>
      <c r="B69" s="65" t="str">
        <f>IF(ISERROR(VLOOKUP($P$1&amp;$U$1&amp;A69,STEP②【抽出】!$B$3:$O$997,6,FALSE)),"",VLOOKUP($P$1&amp;$U$1&amp;A69,STEP②【抽出】!$B$3:$O$997,6,FALSE))</f>
        <v/>
      </c>
      <c r="C69" s="65"/>
      <c r="D69" s="65"/>
      <c r="E69" s="66" t="str">
        <f>IF(ISERROR(VLOOKUP($P$1&amp;$U$1&amp;A69,STEP②【抽出】!$B$3:$O$997,7,FALSE)),"",VLOOKUP($P$1&amp;$U$1&amp;A69,STEP②【抽出】!$B$3:$O$997,7,FALSE))</f>
        <v/>
      </c>
      <c r="F69" s="66"/>
      <c r="G69" s="57" t="str">
        <f>IF(ISERROR(VLOOKUP($P$1&amp;$U$1&amp;A69,STEP②【抽出】!$B$3:$O$997,8,FALSE)),"",VLOOKUP($P$1&amp;$U$1&amp;A69,STEP②【抽出】!$B$3:$O$997,8,FALSE))</f>
        <v/>
      </c>
      <c r="H69" s="57"/>
      <c r="I69" s="66" t="str">
        <f>IF(ISERROR(VLOOKUP($P$1&amp;$U$1&amp;A69,STEP②【抽出】!$B$3:$O$997,9,FALSE)),"",VLOOKUP($P$1&amp;$U$1&amp;A69,STEP②【抽出】!$B$3:$O$997,9,FALSE))</f>
        <v/>
      </c>
      <c r="J69" s="66"/>
      <c r="K69" s="66"/>
      <c r="L69" s="66"/>
      <c r="M69" s="69" t="str">
        <f>IF(ISERROR(VLOOKUP($P$1&amp;$U$1&amp;A69,STEP②【抽出】!$B$3:$O$997,10,FALSE)),"",VLOOKUP($P$1&amp;$U$1&amp;A69,STEP②【抽出】!$B$3:$O$997,10,FALSE))</f>
        <v/>
      </c>
      <c r="N69" s="69"/>
      <c r="O69" s="69"/>
      <c r="P69" s="36" t="str">
        <f>IF(ISERROR(VLOOKUP($P$1&amp;$U$1&amp;A69,STEP②【抽出】!$B$3:$O$997,11,FALSE)),"",VLOOKUP($P$1&amp;$U$1&amp;A69,STEP②【抽出】!$B$3:$O$997,11,FALSE))</f>
        <v/>
      </c>
      <c r="Q69" s="65" t="str">
        <f>IF(ISERROR(VLOOKUP($P$1&amp;$U$1&amp;A69,STEP②【抽出】!$B$3:$O$997,12,FALSE)),"",VLOOKUP($P$1&amp;$U$1&amp;A69,STEP②【抽出】!$B$3:$O$997,12,FALSE))</f>
        <v/>
      </c>
      <c r="R69" s="65"/>
      <c r="S69" s="65"/>
      <c r="T69" s="37" t="str">
        <f>IF(ISERROR(VLOOKUP($P$1&amp;$U$1&amp;A69,STEP②【抽出】!$B$3:$O$997,13,FALSE)),"",VLOOKUP($P$1&amp;$U$1&amp;A69,STEP②【抽出】!$B$3:$O$997,13,FALSE))</f>
        <v/>
      </c>
      <c r="U69" s="38" t="str">
        <f>IF(ISERROR(VLOOKUP($P$1&amp;$U$1&amp;A69,STEP②【抽出】!$B$3:$O$997,14,FALSE)),"",VLOOKUP($P$1&amp;$U$1&amp;A69,STEP②【抽出】!$B$3:$O$997,14,FALSE))</f>
        <v/>
      </c>
      <c r="V69" s="39"/>
      <c r="W69" s="22"/>
    </row>
    <row r="70" spans="1:23" ht="12.75" customHeight="1" x14ac:dyDescent="0.15">
      <c r="A70" s="30">
        <v>67</v>
      </c>
      <c r="B70" s="63" t="str">
        <f>IF(ISERROR(VLOOKUP($P$1&amp;$U$1&amp;A70,STEP②【抽出】!$B$3:$O$997,6,FALSE)),"",VLOOKUP($P$1&amp;$U$1&amp;A70,STEP②【抽出】!$B$3:$O$997,6,FALSE))</f>
        <v/>
      </c>
      <c r="C70" s="63"/>
      <c r="D70" s="63"/>
      <c r="E70" s="64" t="str">
        <f>IF(ISERROR(VLOOKUP($P$1&amp;$U$1&amp;A70,STEP②【抽出】!$B$3:$O$997,7,FALSE)),"",VLOOKUP($P$1&amp;$U$1&amp;A70,STEP②【抽出】!$B$3:$O$997,7,FALSE))</f>
        <v/>
      </c>
      <c r="F70" s="64"/>
      <c r="G70" s="58" t="str">
        <f>IF(ISERROR(VLOOKUP($P$1&amp;$U$1&amp;A70,STEP②【抽出】!$B$3:$O$997,8,FALSE)),"",VLOOKUP($P$1&amp;$U$1&amp;A70,STEP②【抽出】!$B$3:$O$997,8,FALSE))</f>
        <v/>
      </c>
      <c r="H70" s="58"/>
      <c r="I70" s="64" t="str">
        <f>IF(ISERROR(VLOOKUP($P$1&amp;$U$1&amp;A70,STEP②【抽出】!$B$3:$O$997,9,FALSE)),"",VLOOKUP($P$1&amp;$U$1&amp;A70,STEP②【抽出】!$B$3:$O$997,9,FALSE))</f>
        <v/>
      </c>
      <c r="J70" s="64"/>
      <c r="K70" s="64"/>
      <c r="L70" s="64"/>
      <c r="M70" s="70" t="str">
        <f>IF(ISERROR(VLOOKUP($P$1&amp;$U$1&amp;A70,STEP②【抽出】!$B$3:$O$997,10,FALSE)),"",VLOOKUP($P$1&amp;$U$1&amp;A70,STEP②【抽出】!$B$3:$O$997,10,FALSE))</f>
        <v/>
      </c>
      <c r="N70" s="70"/>
      <c r="O70" s="70"/>
      <c r="P70" s="31" t="str">
        <f>IF(ISERROR(VLOOKUP($P$1&amp;$U$1&amp;A70,STEP②【抽出】!$B$3:$O$997,11,FALSE)),"",VLOOKUP($P$1&amp;$U$1&amp;A70,STEP②【抽出】!$B$3:$O$997,11,FALSE))</f>
        <v/>
      </c>
      <c r="Q70" s="63" t="str">
        <f>IF(ISERROR(VLOOKUP($P$1&amp;$U$1&amp;A70,STEP②【抽出】!$B$3:$O$997,12,FALSE)),"",VLOOKUP($P$1&amp;$U$1&amp;A70,STEP②【抽出】!$B$3:$O$997,12,FALSE))</f>
        <v/>
      </c>
      <c r="R70" s="63"/>
      <c r="S70" s="63"/>
      <c r="T70" s="32" t="str">
        <f>IF(ISERROR(VLOOKUP($P$1&amp;$U$1&amp;A70,STEP②【抽出】!$B$3:$O$997,13,FALSE)),"",VLOOKUP($P$1&amp;$U$1&amp;A70,STEP②【抽出】!$B$3:$O$997,13,FALSE))</f>
        <v/>
      </c>
      <c r="U70" s="33" t="str">
        <f>IF(ISERROR(VLOOKUP($P$1&amp;$U$1&amp;A70,STEP②【抽出】!$B$3:$O$997,14,FALSE)),"",VLOOKUP($P$1&amp;$U$1&amp;A70,STEP②【抽出】!$B$3:$O$997,14,FALSE))</f>
        <v/>
      </c>
      <c r="V70" s="34"/>
      <c r="W70" s="22"/>
    </row>
    <row r="71" spans="1:23" ht="12.75" customHeight="1" x14ac:dyDescent="0.15">
      <c r="A71" s="35">
        <v>68</v>
      </c>
      <c r="B71" s="65" t="str">
        <f>IF(ISERROR(VLOOKUP($P$1&amp;$U$1&amp;A71,STEP②【抽出】!$B$3:$O$997,6,FALSE)),"",VLOOKUP($P$1&amp;$U$1&amp;A71,STEP②【抽出】!$B$3:$O$997,6,FALSE))</f>
        <v/>
      </c>
      <c r="C71" s="65"/>
      <c r="D71" s="65"/>
      <c r="E71" s="66" t="str">
        <f>IF(ISERROR(VLOOKUP($P$1&amp;$U$1&amp;A71,STEP②【抽出】!$B$3:$O$997,7,FALSE)),"",VLOOKUP($P$1&amp;$U$1&amp;A71,STEP②【抽出】!$B$3:$O$997,7,FALSE))</f>
        <v/>
      </c>
      <c r="F71" s="66"/>
      <c r="G71" s="57" t="str">
        <f>IF(ISERROR(VLOOKUP($P$1&amp;$U$1&amp;A71,STEP②【抽出】!$B$3:$O$997,8,FALSE)),"",VLOOKUP($P$1&amp;$U$1&amp;A71,STEP②【抽出】!$B$3:$O$997,8,FALSE))</f>
        <v/>
      </c>
      <c r="H71" s="57"/>
      <c r="I71" s="66" t="str">
        <f>IF(ISERROR(VLOOKUP($P$1&amp;$U$1&amp;A71,STEP②【抽出】!$B$3:$O$997,9,FALSE)),"",VLOOKUP($P$1&amp;$U$1&amp;A71,STEP②【抽出】!$B$3:$O$997,9,FALSE))</f>
        <v/>
      </c>
      <c r="J71" s="66"/>
      <c r="K71" s="66"/>
      <c r="L71" s="66"/>
      <c r="M71" s="69" t="str">
        <f>IF(ISERROR(VLOOKUP($P$1&amp;$U$1&amp;A71,STEP②【抽出】!$B$3:$O$997,10,FALSE)),"",VLOOKUP($P$1&amp;$U$1&amp;A71,STEP②【抽出】!$B$3:$O$997,10,FALSE))</f>
        <v/>
      </c>
      <c r="N71" s="69"/>
      <c r="O71" s="69"/>
      <c r="P71" s="36" t="str">
        <f>IF(ISERROR(VLOOKUP($P$1&amp;$U$1&amp;A71,STEP②【抽出】!$B$3:$O$997,11,FALSE)),"",VLOOKUP($P$1&amp;$U$1&amp;A71,STEP②【抽出】!$B$3:$O$997,11,FALSE))</f>
        <v/>
      </c>
      <c r="Q71" s="65" t="str">
        <f>IF(ISERROR(VLOOKUP($P$1&amp;$U$1&amp;A71,STEP②【抽出】!$B$3:$O$997,12,FALSE)),"",VLOOKUP($P$1&amp;$U$1&amp;A71,STEP②【抽出】!$B$3:$O$997,12,FALSE))</f>
        <v/>
      </c>
      <c r="R71" s="65"/>
      <c r="S71" s="65"/>
      <c r="T71" s="37" t="str">
        <f>IF(ISERROR(VLOOKUP($P$1&amp;$U$1&amp;A71,STEP②【抽出】!$B$3:$O$997,13,FALSE)),"",VLOOKUP($P$1&amp;$U$1&amp;A71,STEP②【抽出】!$B$3:$O$997,13,FALSE))</f>
        <v/>
      </c>
      <c r="U71" s="38" t="str">
        <f>IF(ISERROR(VLOOKUP($P$1&amp;$U$1&amp;A71,STEP②【抽出】!$B$3:$O$997,14,FALSE)),"",VLOOKUP($P$1&amp;$U$1&amp;A71,STEP②【抽出】!$B$3:$O$997,14,FALSE))</f>
        <v/>
      </c>
      <c r="V71" s="39"/>
      <c r="W71" s="22"/>
    </row>
    <row r="72" spans="1:23" ht="12.75" customHeight="1" x14ac:dyDescent="0.15">
      <c r="A72" s="30">
        <v>69</v>
      </c>
      <c r="B72" s="63" t="str">
        <f>IF(ISERROR(VLOOKUP($P$1&amp;$U$1&amp;A72,STEP②【抽出】!$B$3:$O$997,6,FALSE)),"",VLOOKUP($P$1&amp;$U$1&amp;A72,STEP②【抽出】!$B$3:$O$997,6,FALSE))</f>
        <v/>
      </c>
      <c r="C72" s="63"/>
      <c r="D72" s="63"/>
      <c r="E72" s="64" t="str">
        <f>IF(ISERROR(VLOOKUP($P$1&amp;$U$1&amp;A72,STEP②【抽出】!$B$3:$O$997,7,FALSE)),"",VLOOKUP($P$1&amp;$U$1&amp;A72,STEP②【抽出】!$B$3:$O$997,7,FALSE))</f>
        <v/>
      </c>
      <c r="F72" s="64"/>
      <c r="G72" s="58" t="str">
        <f>IF(ISERROR(VLOOKUP($P$1&amp;$U$1&amp;A72,STEP②【抽出】!$B$3:$O$997,8,FALSE)),"",VLOOKUP($P$1&amp;$U$1&amp;A72,STEP②【抽出】!$B$3:$O$997,8,FALSE))</f>
        <v/>
      </c>
      <c r="H72" s="58"/>
      <c r="I72" s="64" t="str">
        <f>IF(ISERROR(VLOOKUP($P$1&amp;$U$1&amp;A72,STEP②【抽出】!$B$3:$O$997,9,FALSE)),"",VLOOKUP($P$1&amp;$U$1&amp;A72,STEP②【抽出】!$B$3:$O$997,9,FALSE))</f>
        <v/>
      </c>
      <c r="J72" s="64"/>
      <c r="K72" s="64"/>
      <c r="L72" s="64"/>
      <c r="M72" s="70" t="str">
        <f>IF(ISERROR(VLOOKUP($P$1&amp;$U$1&amp;A72,STEP②【抽出】!$B$3:$O$997,10,FALSE)),"",VLOOKUP($P$1&amp;$U$1&amp;A72,STEP②【抽出】!$B$3:$O$997,10,FALSE))</f>
        <v/>
      </c>
      <c r="N72" s="70"/>
      <c r="O72" s="70"/>
      <c r="P72" s="31" t="str">
        <f>IF(ISERROR(VLOOKUP($P$1&amp;$U$1&amp;A72,STEP②【抽出】!$B$3:$O$997,11,FALSE)),"",VLOOKUP($P$1&amp;$U$1&amp;A72,STEP②【抽出】!$B$3:$O$997,11,FALSE))</f>
        <v/>
      </c>
      <c r="Q72" s="63" t="str">
        <f>IF(ISERROR(VLOOKUP($P$1&amp;$U$1&amp;A72,STEP②【抽出】!$B$3:$O$997,12,FALSE)),"",VLOOKUP($P$1&amp;$U$1&amp;A72,STEP②【抽出】!$B$3:$O$997,12,FALSE))</f>
        <v/>
      </c>
      <c r="R72" s="63"/>
      <c r="S72" s="63"/>
      <c r="T72" s="32" t="str">
        <f>IF(ISERROR(VLOOKUP($P$1&amp;$U$1&amp;A72,STEP②【抽出】!$B$3:$O$997,13,FALSE)),"",VLOOKUP($P$1&amp;$U$1&amp;A72,STEP②【抽出】!$B$3:$O$997,13,FALSE))</f>
        <v/>
      </c>
      <c r="U72" s="33" t="str">
        <f>IF(ISERROR(VLOOKUP($P$1&amp;$U$1&amp;A72,STEP②【抽出】!$B$3:$O$997,14,FALSE)),"",VLOOKUP($P$1&amp;$U$1&amp;A72,STEP②【抽出】!$B$3:$O$997,14,FALSE))</f>
        <v/>
      </c>
      <c r="V72" s="34"/>
      <c r="W72" s="22"/>
    </row>
    <row r="73" spans="1:23" ht="12.75" customHeight="1" thickBot="1" x14ac:dyDescent="0.2">
      <c r="A73" s="40">
        <v>70</v>
      </c>
      <c r="B73" s="61" t="str">
        <f>IF(ISERROR(VLOOKUP($P$1&amp;$U$1&amp;A73,STEP②【抽出】!$B$3:$O$997,6,FALSE)),"",VLOOKUP($P$1&amp;$U$1&amp;A73,STEP②【抽出】!$B$3:$O$997,6,FALSE))</f>
        <v/>
      </c>
      <c r="C73" s="61"/>
      <c r="D73" s="61"/>
      <c r="E73" s="62" t="str">
        <f>IF(ISERROR(VLOOKUP($P$1&amp;$U$1&amp;A73,STEP②【抽出】!$B$3:$O$997,7,FALSE)),"",VLOOKUP($P$1&amp;$U$1&amp;A73,STEP②【抽出】!$B$3:$O$997,7,FALSE))</f>
        <v/>
      </c>
      <c r="F73" s="62"/>
      <c r="G73" s="59" t="str">
        <f>IF(ISERROR(VLOOKUP($P$1&amp;$U$1&amp;A73,STEP②【抽出】!$B$3:$O$997,8,FALSE)),"",VLOOKUP($P$1&amp;$U$1&amp;A73,STEP②【抽出】!$B$3:$O$997,8,FALSE))</f>
        <v/>
      </c>
      <c r="H73" s="59"/>
      <c r="I73" s="62" t="str">
        <f>IF(ISERROR(VLOOKUP($P$1&amp;$U$1&amp;A73,STEP②【抽出】!$B$3:$O$997,9,FALSE)),"",VLOOKUP($P$1&amp;$U$1&amp;A73,STEP②【抽出】!$B$3:$O$997,9,FALSE))</f>
        <v/>
      </c>
      <c r="J73" s="62"/>
      <c r="K73" s="62"/>
      <c r="L73" s="62"/>
      <c r="M73" s="71" t="str">
        <f>IF(ISERROR(VLOOKUP($P$1&amp;$U$1&amp;A73,STEP②【抽出】!$B$3:$O$997,10,FALSE)),"",VLOOKUP($P$1&amp;$U$1&amp;A73,STEP②【抽出】!$B$3:$O$997,10,FALSE))</f>
        <v/>
      </c>
      <c r="N73" s="71"/>
      <c r="O73" s="71"/>
      <c r="P73" s="41" t="str">
        <f>IF(ISERROR(VLOOKUP($P$1&amp;$U$1&amp;A73,STEP②【抽出】!$B$3:$O$997,11,FALSE)),"",VLOOKUP($P$1&amp;$U$1&amp;A73,STEP②【抽出】!$B$3:$O$997,11,FALSE))</f>
        <v/>
      </c>
      <c r="Q73" s="61" t="str">
        <f>IF(ISERROR(VLOOKUP($P$1&amp;$U$1&amp;A73,STEP②【抽出】!$B$3:$O$997,12,FALSE)),"",VLOOKUP($P$1&amp;$U$1&amp;A73,STEP②【抽出】!$B$3:$O$997,12,FALSE))</f>
        <v/>
      </c>
      <c r="R73" s="61"/>
      <c r="S73" s="61"/>
      <c r="T73" s="42" t="str">
        <f>IF(ISERROR(VLOOKUP($P$1&amp;$U$1&amp;A73,STEP②【抽出】!$B$3:$O$997,13,FALSE)),"",VLOOKUP($P$1&amp;$U$1&amp;A73,STEP②【抽出】!$B$3:$O$997,13,FALSE))</f>
        <v/>
      </c>
      <c r="U73" s="43" t="str">
        <f>IF(ISERROR(VLOOKUP($P$1&amp;$U$1&amp;A73,STEP②【抽出】!$B$3:$O$997,14,FALSE)),"",VLOOKUP($P$1&amp;$U$1&amp;A73,STEP②【抽出】!$B$3:$O$997,14,FALSE))</f>
        <v/>
      </c>
      <c r="V73" s="44"/>
      <c r="W73" s="22"/>
    </row>
    <row r="74" spans="1:23" ht="12.75" customHeight="1" x14ac:dyDescent="0.15">
      <c r="A74" s="25">
        <v>71</v>
      </c>
      <c r="B74" s="67" t="str">
        <f>IF(ISERROR(VLOOKUP($P$1&amp;$U$1&amp;A74,STEP②【抽出】!$B$3:$O$997,6,FALSE)),"",VLOOKUP($P$1&amp;$U$1&amp;A74,STEP②【抽出】!$B$3:$O$997,6,FALSE))</f>
        <v/>
      </c>
      <c r="C74" s="67"/>
      <c r="D74" s="67"/>
      <c r="E74" s="68" t="str">
        <f>IF(ISERROR(VLOOKUP($P$1&amp;$U$1&amp;A74,STEP②【抽出】!$B$3:$O$997,7,FALSE)),"",VLOOKUP($P$1&amp;$U$1&amp;A74,STEP②【抽出】!$B$3:$O$997,7,FALSE))</f>
        <v/>
      </c>
      <c r="F74" s="68"/>
      <c r="G74" s="60" t="str">
        <f>IF(ISERROR(VLOOKUP($P$1&amp;$U$1&amp;A74,STEP②【抽出】!$B$3:$O$997,8,FALSE)),"",VLOOKUP($P$1&amp;$U$1&amp;A74,STEP②【抽出】!$B$3:$O$997,8,FALSE))</f>
        <v/>
      </c>
      <c r="H74" s="60"/>
      <c r="I74" s="68" t="str">
        <f>IF(ISERROR(VLOOKUP($P$1&amp;$U$1&amp;A74,STEP②【抽出】!$B$3:$O$997,9,FALSE)),"",VLOOKUP($P$1&amp;$U$1&amp;A74,STEP②【抽出】!$B$3:$O$997,9,FALSE))</f>
        <v/>
      </c>
      <c r="J74" s="68"/>
      <c r="K74" s="68"/>
      <c r="L74" s="68"/>
      <c r="M74" s="72" t="str">
        <f>IF(ISERROR(VLOOKUP($P$1&amp;$U$1&amp;A74,STEP②【抽出】!$B$3:$O$997,10,FALSE)),"",VLOOKUP($P$1&amp;$U$1&amp;A74,STEP②【抽出】!$B$3:$O$997,10,FALSE))</f>
        <v/>
      </c>
      <c r="N74" s="72"/>
      <c r="O74" s="72"/>
      <c r="P74" s="26" t="str">
        <f>IF(ISERROR(VLOOKUP($P$1&amp;$U$1&amp;A74,STEP②【抽出】!$B$3:$O$997,11,FALSE)),"",VLOOKUP($P$1&amp;$U$1&amp;A74,STEP②【抽出】!$B$3:$O$997,11,FALSE))</f>
        <v/>
      </c>
      <c r="Q74" s="67" t="str">
        <f>IF(ISERROR(VLOOKUP($P$1&amp;$U$1&amp;A74,STEP②【抽出】!$B$3:$O$997,12,FALSE)),"",VLOOKUP($P$1&amp;$U$1&amp;A74,STEP②【抽出】!$B$3:$O$997,12,FALSE))</f>
        <v/>
      </c>
      <c r="R74" s="67"/>
      <c r="S74" s="67"/>
      <c r="T74" s="27" t="str">
        <f>IF(ISERROR(VLOOKUP($P$1&amp;$U$1&amp;A74,STEP②【抽出】!$B$3:$O$997,13,FALSE)),"",VLOOKUP($P$1&amp;$U$1&amp;A74,STEP②【抽出】!$B$3:$O$997,13,FALSE))</f>
        <v/>
      </c>
      <c r="U74" s="28" t="str">
        <f>IF(ISERROR(VLOOKUP($P$1&amp;$U$1&amp;A74,STEP②【抽出】!$B$3:$O$997,14,FALSE)),"",VLOOKUP($P$1&amp;$U$1&amp;A74,STEP②【抽出】!$B$3:$O$997,14,FALSE))</f>
        <v/>
      </c>
      <c r="V74" s="29"/>
      <c r="W74" s="22"/>
    </row>
    <row r="75" spans="1:23" ht="12.75" customHeight="1" x14ac:dyDescent="0.15">
      <c r="A75" s="35">
        <v>72</v>
      </c>
      <c r="B75" s="65" t="str">
        <f>IF(ISERROR(VLOOKUP($P$1&amp;$U$1&amp;A75,STEP②【抽出】!$B$3:$O$997,6,FALSE)),"",VLOOKUP($P$1&amp;$U$1&amp;A75,STEP②【抽出】!$B$3:$O$997,6,FALSE))</f>
        <v/>
      </c>
      <c r="C75" s="65"/>
      <c r="D75" s="65"/>
      <c r="E75" s="66" t="str">
        <f>IF(ISERROR(VLOOKUP($P$1&amp;$U$1&amp;A75,STEP②【抽出】!$B$3:$O$997,7,FALSE)),"",VLOOKUP($P$1&amp;$U$1&amp;A75,STEP②【抽出】!$B$3:$O$997,7,FALSE))</f>
        <v/>
      </c>
      <c r="F75" s="66"/>
      <c r="G75" s="57" t="str">
        <f>IF(ISERROR(VLOOKUP($P$1&amp;$U$1&amp;A75,STEP②【抽出】!$B$3:$O$997,8,FALSE)),"",VLOOKUP($P$1&amp;$U$1&amp;A75,STEP②【抽出】!$B$3:$O$997,8,FALSE))</f>
        <v/>
      </c>
      <c r="H75" s="57"/>
      <c r="I75" s="66" t="str">
        <f>IF(ISERROR(VLOOKUP($P$1&amp;$U$1&amp;A75,STEP②【抽出】!$B$3:$O$997,9,FALSE)),"",VLOOKUP($P$1&amp;$U$1&amp;A75,STEP②【抽出】!$B$3:$O$997,9,FALSE))</f>
        <v/>
      </c>
      <c r="J75" s="66"/>
      <c r="K75" s="66"/>
      <c r="L75" s="66"/>
      <c r="M75" s="69" t="str">
        <f>IF(ISERROR(VLOOKUP($P$1&amp;$U$1&amp;A75,STEP②【抽出】!$B$3:$O$997,10,FALSE)),"",VLOOKUP($P$1&amp;$U$1&amp;A75,STEP②【抽出】!$B$3:$O$997,10,FALSE))</f>
        <v/>
      </c>
      <c r="N75" s="69"/>
      <c r="O75" s="69"/>
      <c r="P75" s="36" t="str">
        <f>IF(ISERROR(VLOOKUP($P$1&amp;$U$1&amp;A75,STEP②【抽出】!$B$3:$O$997,11,FALSE)),"",VLOOKUP($P$1&amp;$U$1&amp;A75,STEP②【抽出】!$B$3:$O$997,11,FALSE))</f>
        <v/>
      </c>
      <c r="Q75" s="65" t="str">
        <f>IF(ISERROR(VLOOKUP($P$1&amp;$U$1&amp;A75,STEP②【抽出】!$B$3:$O$997,12,FALSE)),"",VLOOKUP($P$1&amp;$U$1&amp;A75,STEP②【抽出】!$B$3:$O$997,12,FALSE))</f>
        <v/>
      </c>
      <c r="R75" s="65"/>
      <c r="S75" s="65"/>
      <c r="T75" s="37" t="str">
        <f>IF(ISERROR(VLOOKUP($P$1&amp;$U$1&amp;A75,STEP②【抽出】!$B$3:$O$997,13,FALSE)),"",VLOOKUP($P$1&amp;$U$1&amp;A75,STEP②【抽出】!$B$3:$O$997,13,FALSE))</f>
        <v/>
      </c>
      <c r="U75" s="38" t="str">
        <f>IF(ISERROR(VLOOKUP($P$1&amp;$U$1&amp;A75,STEP②【抽出】!$B$3:$O$997,14,FALSE)),"",VLOOKUP($P$1&amp;$U$1&amp;A75,STEP②【抽出】!$B$3:$O$997,14,FALSE))</f>
        <v/>
      </c>
      <c r="V75" s="39"/>
      <c r="W75" s="22"/>
    </row>
    <row r="76" spans="1:23" ht="12.75" customHeight="1" x14ac:dyDescent="0.15">
      <c r="A76" s="30">
        <v>73</v>
      </c>
      <c r="B76" s="63" t="str">
        <f>IF(ISERROR(VLOOKUP($P$1&amp;$U$1&amp;A76,STEP②【抽出】!$B$3:$O$997,6,FALSE)),"",VLOOKUP($P$1&amp;$U$1&amp;A76,STEP②【抽出】!$B$3:$O$997,6,FALSE))</f>
        <v/>
      </c>
      <c r="C76" s="63"/>
      <c r="D76" s="63"/>
      <c r="E76" s="64" t="str">
        <f>IF(ISERROR(VLOOKUP($P$1&amp;$U$1&amp;A76,STEP②【抽出】!$B$3:$O$997,7,FALSE)),"",VLOOKUP($P$1&amp;$U$1&amp;A76,STEP②【抽出】!$B$3:$O$997,7,FALSE))</f>
        <v/>
      </c>
      <c r="F76" s="64"/>
      <c r="G76" s="58" t="str">
        <f>IF(ISERROR(VLOOKUP($P$1&amp;$U$1&amp;A76,STEP②【抽出】!$B$3:$O$997,8,FALSE)),"",VLOOKUP($P$1&amp;$U$1&amp;A76,STEP②【抽出】!$B$3:$O$997,8,FALSE))</f>
        <v/>
      </c>
      <c r="H76" s="58"/>
      <c r="I76" s="64" t="str">
        <f>IF(ISERROR(VLOOKUP($P$1&amp;$U$1&amp;A76,STEP②【抽出】!$B$3:$O$997,9,FALSE)),"",VLOOKUP($P$1&amp;$U$1&amp;A76,STEP②【抽出】!$B$3:$O$997,9,FALSE))</f>
        <v/>
      </c>
      <c r="J76" s="64"/>
      <c r="K76" s="64"/>
      <c r="L76" s="64"/>
      <c r="M76" s="70" t="str">
        <f>IF(ISERROR(VLOOKUP($P$1&amp;$U$1&amp;A76,STEP②【抽出】!$B$3:$O$997,10,FALSE)),"",VLOOKUP($P$1&amp;$U$1&amp;A76,STEP②【抽出】!$B$3:$O$997,10,FALSE))</f>
        <v/>
      </c>
      <c r="N76" s="70"/>
      <c r="O76" s="70"/>
      <c r="P76" s="31" t="str">
        <f>IF(ISERROR(VLOOKUP($P$1&amp;$U$1&amp;A76,STEP②【抽出】!$B$3:$O$997,11,FALSE)),"",VLOOKUP($P$1&amp;$U$1&amp;A76,STEP②【抽出】!$B$3:$O$997,11,FALSE))</f>
        <v/>
      </c>
      <c r="Q76" s="63" t="str">
        <f>IF(ISERROR(VLOOKUP($P$1&amp;$U$1&amp;A76,STEP②【抽出】!$B$3:$O$997,12,FALSE)),"",VLOOKUP($P$1&amp;$U$1&amp;A76,STEP②【抽出】!$B$3:$O$997,12,FALSE))</f>
        <v/>
      </c>
      <c r="R76" s="63"/>
      <c r="S76" s="63"/>
      <c r="T76" s="32" t="str">
        <f>IF(ISERROR(VLOOKUP($P$1&amp;$U$1&amp;A76,STEP②【抽出】!$B$3:$O$997,13,FALSE)),"",VLOOKUP($P$1&amp;$U$1&amp;A76,STEP②【抽出】!$B$3:$O$997,13,FALSE))</f>
        <v/>
      </c>
      <c r="U76" s="33" t="str">
        <f>IF(ISERROR(VLOOKUP($P$1&amp;$U$1&amp;A76,STEP②【抽出】!$B$3:$O$997,14,FALSE)),"",VLOOKUP($P$1&amp;$U$1&amp;A76,STEP②【抽出】!$B$3:$O$997,14,FALSE))</f>
        <v/>
      </c>
      <c r="V76" s="34"/>
      <c r="W76" s="22"/>
    </row>
    <row r="77" spans="1:23" ht="12.75" customHeight="1" x14ac:dyDescent="0.15">
      <c r="A77" s="35">
        <v>74</v>
      </c>
      <c r="B77" s="65" t="str">
        <f>IF(ISERROR(VLOOKUP($P$1&amp;$U$1&amp;A77,STEP②【抽出】!$B$3:$O$997,6,FALSE)),"",VLOOKUP($P$1&amp;$U$1&amp;A77,STEP②【抽出】!$B$3:$O$997,6,FALSE))</f>
        <v/>
      </c>
      <c r="C77" s="65"/>
      <c r="D77" s="65"/>
      <c r="E77" s="66" t="str">
        <f>IF(ISERROR(VLOOKUP($P$1&amp;$U$1&amp;A77,STEP②【抽出】!$B$3:$O$997,7,FALSE)),"",VLOOKUP($P$1&amp;$U$1&amp;A77,STEP②【抽出】!$B$3:$O$997,7,FALSE))</f>
        <v/>
      </c>
      <c r="F77" s="66"/>
      <c r="G77" s="57" t="str">
        <f>IF(ISERROR(VLOOKUP($P$1&amp;$U$1&amp;A77,STEP②【抽出】!$B$3:$O$997,8,FALSE)),"",VLOOKUP($P$1&amp;$U$1&amp;A77,STEP②【抽出】!$B$3:$O$997,8,FALSE))</f>
        <v/>
      </c>
      <c r="H77" s="57"/>
      <c r="I77" s="66" t="str">
        <f>IF(ISERROR(VLOOKUP($P$1&amp;$U$1&amp;A77,STEP②【抽出】!$B$3:$O$997,9,FALSE)),"",VLOOKUP($P$1&amp;$U$1&amp;A77,STEP②【抽出】!$B$3:$O$997,9,FALSE))</f>
        <v/>
      </c>
      <c r="J77" s="66"/>
      <c r="K77" s="66"/>
      <c r="L77" s="66"/>
      <c r="M77" s="69" t="str">
        <f>IF(ISERROR(VLOOKUP($P$1&amp;$U$1&amp;A77,STEP②【抽出】!$B$3:$O$997,10,FALSE)),"",VLOOKUP($P$1&amp;$U$1&amp;A77,STEP②【抽出】!$B$3:$O$997,10,FALSE))</f>
        <v/>
      </c>
      <c r="N77" s="69"/>
      <c r="O77" s="69"/>
      <c r="P77" s="36" t="str">
        <f>IF(ISERROR(VLOOKUP($P$1&amp;$U$1&amp;A77,STEP②【抽出】!$B$3:$O$997,11,FALSE)),"",VLOOKUP($P$1&amp;$U$1&amp;A77,STEP②【抽出】!$B$3:$O$997,11,FALSE))</f>
        <v/>
      </c>
      <c r="Q77" s="65" t="str">
        <f>IF(ISERROR(VLOOKUP($P$1&amp;$U$1&amp;A77,STEP②【抽出】!$B$3:$O$997,12,FALSE)),"",VLOOKUP($P$1&amp;$U$1&amp;A77,STEP②【抽出】!$B$3:$O$997,12,FALSE))</f>
        <v/>
      </c>
      <c r="R77" s="65"/>
      <c r="S77" s="65"/>
      <c r="T77" s="37" t="str">
        <f>IF(ISERROR(VLOOKUP($P$1&amp;$U$1&amp;A77,STEP②【抽出】!$B$3:$O$997,13,FALSE)),"",VLOOKUP($P$1&amp;$U$1&amp;A77,STEP②【抽出】!$B$3:$O$997,13,FALSE))</f>
        <v/>
      </c>
      <c r="U77" s="38" t="str">
        <f>IF(ISERROR(VLOOKUP($P$1&amp;$U$1&amp;A77,STEP②【抽出】!$B$3:$O$997,14,FALSE)),"",VLOOKUP($P$1&amp;$U$1&amp;A77,STEP②【抽出】!$B$3:$O$997,14,FALSE))</f>
        <v/>
      </c>
      <c r="V77" s="39"/>
      <c r="W77" s="22"/>
    </row>
    <row r="78" spans="1:23" ht="12.75" customHeight="1" x14ac:dyDescent="0.15">
      <c r="A78" s="30">
        <v>75</v>
      </c>
      <c r="B78" s="63" t="str">
        <f>IF(ISERROR(VLOOKUP($P$1&amp;$U$1&amp;A78,STEP②【抽出】!$B$3:$O$997,6,FALSE)),"",VLOOKUP($P$1&amp;$U$1&amp;A78,STEP②【抽出】!$B$3:$O$997,6,FALSE))</f>
        <v/>
      </c>
      <c r="C78" s="63"/>
      <c r="D78" s="63"/>
      <c r="E78" s="64" t="str">
        <f>IF(ISERROR(VLOOKUP($P$1&amp;$U$1&amp;A78,STEP②【抽出】!$B$3:$O$997,7,FALSE)),"",VLOOKUP($P$1&amp;$U$1&amp;A78,STEP②【抽出】!$B$3:$O$997,7,FALSE))</f>
        <v/>
      </c>
      <c r="F78" s="64"/>
      <c r="G78" s="58" t="str">
        <f>IF(ISERROR(VLOOKUP($P$1&amp;$U$1&amp;A78,STEP②【抽出】!$B$3:$O$997,8,FALSE)),"",VLOOKUP($P$1&amp;$U$1&amp;A78,STEP②【抽出】!$B$3:$O$997,8,FALSE))</f>
        <v/>
      </c>
      <c r="H78" s="58"/>
      <c r="I78" s="64" t="str">
        <f>IF(ISERROR(VLOOKUP($P$1&amp;$U$1&amp;A78,STEP②【抽出】!$B$3:$O$997,9,FALSE)),"",VLOOKUP($P$1&amp;$U$1&amp;A78,STEP②【抽出】!$B$3:$O$997,9,FALSE))</f>
        <v/>
      </c>
      <c r="J78" s="64"/>
      <c r="K78" s="64"/>
      <c r="L78" s="64"/>
      <c r="M78" s="70" t="str">
        <f>IF(ISERROR(VLOOKUP($P$1&amp;$U$1&amp;A78,STEP②【抽出】!$B$3:$O$997,10,FALSE)),"",VLOOKUP($P$1&amp;$U$1&amp;A78,STEP②【抽出】!$B$3:$O$997,10,FALSE))</f>
        <v/>
      </c>
      <c r="N78" s="70"/>
      <c r="O78" s="70"/>
      <c r="P78" s="31" t="str">
        <f>IF(ISERROR(VLOOKUP($P$1&amp;$U$1&amp;A78,STEP②【抽出】!$B$3:$O$997,11,FALSE)),"",VLOOKUP($P$1&amp;$U$1&amp;A78,STEP②【抽出】!$B$3:$O$997,11,FALSE))</f>
        <v/>
      </c>
      <c r="Q78" s="63" t="str">
        <f>IF(ISERROR(VLOOKUP($P$1&amp;$U$1&amp;A78,STEP②【抽出】!$B$3:$O$997,12,FALSE)),"",VLOOKUP($P$1&amp;$U$1&amp;A78,STEP②【抽出】!$B$3:$O$997,12,FALSE))</f>
        <v/>
      </c>
      <c r="R78" s="63"/>
      <c r="S78" s="63"/>
      <c r="T78" s="32" t="str">
        <f>IF(ISERROR(VLOOKUP($P$1&amp;$U$1&amp;A78,STEP②【抽出】!$B$3:$O$997,13,FALSE)),"",VLOOKUP($P$1&amp;$U$1&amp;A78,STEP②【抽出】!$B$3:$O$997,13,FALSE))</f>
        <v/>
      </c>
      <c r="U78" s="33" t="str">
        <f>IF(ISERROR(VLOOKUP($P$1&amp;$U$1&amp;A78,STEP②【抽出】!$B$3:$O$997,14,FALSE)),"",VLOOKUP($P$1&amp;$U$1&amp;A78,STEP②【抽出】!$B$3:$O$997,14,FALSE))</f>
        <v/>
      </c>
      <c r="V78" s="34"/>
      <c r="W78" s="22"/>
    </row>
    <row r="79" spans="1:23" ht="12.75" customHeight="1" x14ac:dyDescent="0.15">
      <c r="A79" s="35">
        <v>76</v>
      </c>
      <c r="B79" s="65" t="str">
        <f>IF(ISERROR(VLOOKUP($P$1&amp;$U$1&amp;A79,STEP②【抽出】!$B$3:$O$997,6,FALSE)),"",VLOOKUP($P$1&amp;$U$1&amp;A79,STEP②【抽出】!$B$3:$O$997,6,FALSE))</f>
        <v/>
      </c>
      <c r="C79" s="65"/>
      <c r="D79" s="65"/>
      <c r="E79" s="66" t="str">
        <f>IF(ISERROR(VLOOKUP($P$1&amp;$U$1&amp;A79,STEP②【抽出】!$B$3:$O$997,7,FALSE)),"",VLOOKUP($P$1&amp;$U$1&amp;A79,STEP②【抽出】!$B$3:$O$997,7,FALSE))</f>
        <v/>
      </c>
      <c r="F79" s="66"/>
      <c r="G79" s="57" t="str">
        <f>IF(ISERROR(VLOOKUP($P$1&amp;$U$1&amp;A79,STEP②【抽出】!$B$3:$O$997,8,FALSE)),"",VLOOKUP($P$1&amp;$U$1&amp;A79,STEP②【抽出】!$B$3:$O$997,8,FALSE))</f>
        <v/>
      </c>
      <c r="H79" s="57"/>
      <c r="I79" s="66" t="str">
        <f>IF(ISERROR(VLOOKUP($P$1&amp;$U$1&amp;A79,STEP②【抽出】!$B$3:$O$997,9,FALSE)),"",VLOOKUP($P$1&amp;$U$1&amp;A79,STEP②【抽出】!$B$3:$O$997,9,FALSE))</f>
        <v/>
      </c>
      <c r="J79" s="66"/>
      <c r="K79" s="66"/>
      <c r="L79" s="66"/>
      <c r="M79" s="69" t="str">
        <f>IF(ISERROR(VLOOKUP($P$1&amp;$U$1&amp;A79,STEP②【抽出】!$B$3:$O$997,10,FALSE)),"",VLOOKUP($P$1&amp;$U$1&amp;A79,STEP②【抽出】!$B$3:$O$997,10,FALSE))</f>
        <v/>
      </c>
      <c r="N79" s="69"/>
      <c r="O79" s="69"/>
      <c r="P79" s="36" t="str">
        <f>IF(ISERROR(VLOOKUP($P$1&amp;$U$1&amp;A79,STEP②【抽出】!$B$3:$O$997,11,FALSE)),"",VLOOKUP($P$1&amp;$U$1&amp;A79,STEP②【抽出】!$B$3:$O$997,11,FALSE))</f>
        <v/>
      </c>
      <c r="Q79" s="65" t="str">
        <f>IF(ISERROR(VLOOKUP($P$1&amp;$U$1&amp;A79,STEP②【抽出】!$B$3:$O$997,12,FALSE)),"",VLOOKUP($P$1&amp;$U$1&amp;A79,STEP②【抽出】!$B$3:$O$997,12,FALSE))</f>
        <v/>
      </c>
      <c r="R79" s="65"/>
      <c r="S79" s="65"/>
      <c r="T79" s="37" t="str">
        <f>IF(ISERROR(VLOOKUP($P$1&amp;$U$1&amp;A79,STEP②【抽出】!$B$3:$O$997,13,FALSE)),"",VLOOKUP($P$1&amp;$U$1&amp;A79,STEP②【抽出】!$B$3:$O$997,13,FALSE))</f>
        <v/>
      </c>
      <c r="U79" s="38" t="str">
        <f>IF(ISERROR(VLOOKUP($P$1&amp;$U$1&amp;A79,STEP②【抽出】!$B$3:$O$997,14,FALSE)),"",VLOOKUP($P$1&amp;$U$1&amp;A79,STEP②【抽出】!$B$3:$O$997,14,FALSE))</f>
        <v/>
      </c>
      <c r="V79" s="39"/>
      <c r="W79" s="22"/>
    </row>
    <row r="80" spans="1:23" ht="12.75" customHeight="1" x14ac:dyDescent="0.15">
      <c r="A80" s="30">
        <v>77</v>
      </c>
      <c r="B80" s="63" t="str">
        <f>IF(ISERROR(VLOOKUP($P$1&amp;$U$1&amp;A80,STEP②【抽出】!$B$3:$O$997,6,FALSE)),"",VLOOKUP($P$1&amp;$U$1&amp;A80,STEP②【抽出】!$B$3:$O$997,6,FALSE))</f>
        <v/>
      </c>
      <c r="C80" s="63"/>
      <c r="D80" s="63"/>
      <c r="E80" s="64" t="str">
        <f>IF(ISERROR(VLOOKUP($P$1&amp;$U$1&amp;A80,STEP②【抽出】!$B$3:$O$997,7,FALSE)),"",VLOOKUP($P$1&amp;$U$1&amp;A80,STEP②【抽出】!$B$3:$O$997,7,FALSE))</f>
        <v/>
      </c>
      <c r="F80" s="64"/>
      <c r="G80" s="58" t="str">
        <f>IF(ISERROR(VLOOKUP($P$1&amp;$U$1&amp;A80,STEP②【抽出】!$B$3:$O$997,8,FALSE)),"",VLOOKUP($P$1&amp;$U$1&amp;A80,STEP②【抽出】!$B$3:$O$997,8,FALSE))</f>
        <v/>
      </c>
      <c r="H80" s="58"/>
      <c r="I80" s="64" t="str">
        <f>IF(ISERROR(VLOOKUP($P$1&amp;$U$1&amp;A80,STEP②【抽出】!$B$3:$O$997,9,FALSE)),"",VLOOKUP($P$1&amp;$U$1&amp;A80,STEP②【抽出】!$B$3:$O$997,9,FALSE))</f>
        <v/>
      </c>
      <c r="J80" s="64"/>
      <c r="K80" s="64"/>
      <c r="L80" s="64"/>
      <c r="M80" s="70" t="str">
        <f>IF(ISERROR(VLOOKUP($P$1&amp;$U$1&amp;A80,STEP②【抽出】!$B$3:$O$997,10,FALSE)),"",VLOOKUP($P$1&amp;$U$1&amp;A80,STEP②【抽出】!$B$3:$O$997,10,FALSE))</f>
        <v/>
      </c>
      <c r="N80" s="70"/>
      <c r="O80" s="70"/>
      <c r="P80" s="31" t="str">
        <f>IF(ISERROR(VLOOKUP($P$1&amp;$U$1&amp;A80,STEP②【抽出】!$B$3:$O$997,11,FALSE)),"",VLOOKUP($P$1&amp;$U$1&amp;A80,STEP②【抽出】!$B$3:$O$997,11,FALSE))</f>
        <v/>
      </c>
      <c r="Q80" s="63" t="str">
        <f>IF(ISERROR(VLOOKUP($P$1&amp;$U$1&amp;A80,STEP②【抽出】!$B$3:$O$997,12,FALSE)),"",VLOOKUP($P$1&amp;$U$1&amp;A80,STEP②【抽出】!$B$3:$O$997,12,FALSE))</f>
        <v/>
      </c>
      <c r="R80" s="63"/>
      <c r="S80" s="63"/>
      <c r="T80" s="32" t="str">
        <f>IF(ISERROR(VLOOKUP($P$1&amp;$U$1&amp;A80,STEP②【抽出】!$B$3:$O$997,13,FALSE)),"",VLOOKUP($P$1&amp;$U$1&amp;A80,STEP②【抽出】!$B$3:$O$997,13,FALSE))</f>
        <v/>
      </c>
      <c r="U80" s="33" t="str">
        <f>IF(ISERROR(VLOOKUP($P$1&amp;$U$1&amp;A80,STEP②【抽出】!$B$3:$O$997,14,FALSE)),"",VLOOKUP($P$1&amp;$U$1&amp;A80,STEP②【抽出】!$B$3:$O$997,14,FALSE))</f>
        <v/>
      </c>
      <c r="V80" s="34"/>
      <c r="W80" s="22"/>
    </row>
    <row r="81" spans="1:23" ht="12.75" customHeight="1" x14ac:dyDescent="0.15">
      <c r="A81" s="35">
        <v>78</v>
      </c>
      <c r="B81" s="65" t="str">
        <f>IF(ISERROR(VLOOKUP($P$1&amp;$U$1&amp;A81,STEP②【抽出】!$B$3:$O$997,6,FALSE)),"",VLOOKUP($P$1&amp;$U$1&amp;A81,STEP②【抽出】!$B$3:$O$997,6,FALSE))</f>
        <v/>
      </c>
      <c r="C81" s="65"/>
      <c r="D81" s="65"/>
      <c r="E81" s="66" t="str">
        <f>IF(ISERROR(VLOOKUP($P$1&amp;$U$1&amp;A81,STEP②【抽出】!$B$3:$O$997,7,FALSE)),"",VLOOKUP($P$1&amp;$U$1&amp;A81,STEP②【抽出】!$B$3:$O$997,7,FALSE))</f>
        <v/>
      </c>
      <c r="F81" s="66"/>
      <c r="G81" s="57" t="str">
        <f>IF(ISERROR(VLOOKUP($P$1&amp;$U$1&amp;A81,STEP②【抽出】!$B$3:$O$997,8,FALSE)),"",VLOOKUP($P$1&amp;$U$1&amp;A81,STEP②【抽出】!$B$3:$O$997,8,FALSE))</f>
        <v/>
      </c>
      <c r="H81" s="57"/>
      <c r="I81" s="66" t="str">
        <f>IF(ISERROR(VLOOKUP($P$1&amp;$U$1&amp;A81,STEP②【抽出】!$B$3:$O$997,9,FALSE)),"",VLOOKUP($P$1&amp;$U$1&amp;A81,STEP②【抽出】!$B$3:$O$997,9,FALSE))</f>
        <v/>
      </c>
      <c r="J81" s="66"/>
      <c r="K81" s="66"/>
      <c r="L81" s="66"/>
      <c r="M81" s="69" t="str">
        <f>IF(ISERROR(VLOOKUP($P$1&amp;$U$1&amp;A81,STEP②【抽出】!$B$3:$O$997,10,FALSE)),"",VLOOKUP($P$1&amp;$U$1&amp;A81,STEP②【抽出】!$B$3:$O$997,10,FALSE))</f>
        <v/>
      </c>
      <c r="N81" s="69"/>
      <c r="O81" s="69"/>
      <c r="P81" s="36" t="str">
        <f>IF(ISERROR(VLOOKUP($P$1&amp;$U$1&amp;A81,STEP②【抽出】!$B$3:$O$997,11,FALSE)),"",VLOOKUP($P$1&amp;$U$1&amp;A81,STEP②【抽出】!$B$3:$O$997,11,FALSE))</f>
        <v/>
      </c>
      <c r="Q81" s="65" t="str">
        <f>IF(ISERROR(VLOOKUP($P$1&amp;$U$1&amp;A81,STEP②【抽出】!$B$3:$O$997,12,FALSE)),"",VLOOKUP($P$1&amp;$U$1&amp;A81,STEP②【抽出】!$B$3:$O$997,12,FALSE))</f>
        <v/>
      </c>
      <c r="R81" s="65"/>
      <c r="S81" s="65"/>
      <c r="T81" s="37" t="str">
        <f>IF(ISERROR(VLOOKUP($P$1&amp;$U$1&amp;A81,STEP②【抽出】!$B$3:$O$997,13,FALSE)),"",VLOOKUP($P$1&amp;$U$1&amp;A81,STEP②【抽出】!$B$3:$O$997,13,FALSE))</f>
        <v/>
      </c>
      <c r="U81" s="38" t="str">
        <f>IF(ISERROR(VLOOKUP($P$1&amp;$U$1&amp;A81,STEP②【抽出】!$B$3:$O$997,14,FALSE)),"",VLOOKUP($P$1&amp;$U$1&amp;A81,STEP②【抽出】!$B$3:$O$997,14,FALSE))</f>
        <v/>
      </c>
      <c r="V81" s="39"/>
      <c r="W81" s="22"/>
    </row>
    <row r="82" spans="1:23" ht="12.75" customHeight="1" x14ac:dyDescent="0.15">
      <c r="A82" s="30">
        <v>79</v>
      </c>
      <c r="B82" s="63" t="str">
        <f>IF(ISERROR(VLOOKUP($P$1&amp;$U$1&amp;A82,STEP②【抽出】!$B$3:$O$997,6,FALSE)),"",VLOOKUP($P$1&amp;$U$1&amp;A82,STEP②【抽出】!$B$3:$O$997,6,FALSE))</f>
        <v/>
      </c>
      <c r="C82" s="63"/>
      <c r="D82" s="63"/>
      <c r="E82" s="64" t="str">
        <f>IF(ISERROR(VLOOKUP($P$1&amp;$U$1&amp;A82,STEP②【抽出】!$B$3:$O$997,7,FALSE)),"",VLOOKUP($P$1&amp;$U$1&amp;A82,STEP②【抽出】!$B$3:$O$997,7,FALSE))</f>
        <v/>
      </c>
      <c r="F82" s="64"/>
      <c r="G82" s="58" t="str">
        <f>IF(ISERROR(VLOOKUP($P$1&amp;$U$1&amp;A82,STEP②【抽出】!$B$3:$O$997,8,FALSE)),"",VLOOKUP($P$1&amp;$U$1&amp;A82,STEP②【抽出】!$B$3:$O$997,8,FALSE))</f>
        <v/>
      </c>
      <c r="H82" s="58"/>
      <c r="I82" s="64" t="str">
        <f>IF(ISERROR(VLOOKUP($P$1&amp;$U$1&amp;A82,STEP②【抽出】!$B$3:$O$997,9,FALSE)),"",VLOOKUP($P$1&amp;$U$1&amp;A82,STEP②【抽出】!$B$3:$O$997,9,FALSE))</f>
        <v/>
      </c>
      <c r="J82" s="64"/>
      <c r="K82" s="64"/>
      <c r="L82" s="64"/>
      <c r="M82" s="70" t="str">
        <f>IF(ISERROR(VLOOKUP($P$1&amp;$U$1&amp;A82,STEP②【抽出】!$B$3:$O$997,10,FALSE)),"",VLOOKUP($P$1&amp;$U$1&amp;A82,STEP②【抽出】!$B$3:$O$997,10,FALSE))</f>
        <v/>
      </c>
      <c r="N82" s="70"/>
      <c r="O82" s="70"/>
      <c r="P82" s="31" t="str">
        <f>IF(ISERROR(VLOOKUP($P$1&amp;$U$1&amp;A82,STEP②【抽出】!$B$3:$O$997,11,FALSE)),"",VLOOKUP($P$1&amp;$U$1&amp;A82,STEP②【抽出】!$B$3:$O$997,11,FALSE))</f>
        <v/>
      </c>
      <c r="Q82" s="63" t="str">
        <f>IF(ISERROR(VLOOKUP($P$1&amp;$U$1&amp;A82,STEP②【抽出】!$B$3:$O$997,12,FALSE)),"",VLOOKUP($P$1&amp;$U$1&amp;A82,STEP②【抽出】!$B$3:$O$997,12,FALSE))</f>
        <v/>
      </c>
      <c r="R82" s="63"/>
      <c r="S82" s="63"/>
      <c r="T82" s="32" t="str">
        <f>IF(ISERROR(VLOOKUP($P$1&amp;$U$1&amp;A82,STEP②【抽出】!$B$3:$O$997,13,FALSE)),"",VLOOKUP($P$1&amp;$U$1&amp;A82,STEP②【抽出】!$B$3:$O$997,13,FALSE))</f>
        <v/>
      </c>
      <c r="U82" s="33" t="str">
        <f>IF(ISERROR(VLOOKUP($P$1&amp;$U$1&amp;A82,STEP②【抽出】!$B$3:$O$997,14,FALSE)),"",VLOOKUP($P$1&amp;$U$1&amp;A82,STEP②【抽出】!$B$3:$O$997,14,FALSE))</f>
        <v/>
      </c>
      <c r="V82" s="34"/>
      <c r="W82" s="22"/>
    </row>
    <row r="83" spans="1:23" ht="12.75" customHeight="1" thickBot="1" x14ac:dyDescent="0.2">
      <c r="A83" s="40">
        <v>80</v>
      </c>
      <c r="B83" s="61" t="str">
        <f>IF(ISERROR(VLOOKUP($P$1&amp;$U$1&amp;A83,STEP②【抽出】!$B$3:$O$997,6,FALSE)),"",VLOOKUP($P$1&amp;$U$1&amp;A83,STEP②【抽出】!$B$3:$O$997,6,FALSE))</f>
        <v/>
      </c>
      <c r="C83" s="61"/>
      <c r="D83" s="61"/>
      <c r="E83" s="62" t="str">
        <f>IF(ISERROR(VLOOKUP($P$1&amp;$U$1&amp;A83,STEP②【抽出】!$B$3:$O$997,7,FALSE)),"",VLOOKUP($P$1&amp;$U$1&amp;A83,STEP②【抽出】!$B$3:$O$997,7,FALSE))</f>
        <v/>
      </c>
      <c r="F83" s="62"/>
      <c r="G83" s="59" t="str">
        <f>IF(ISERROR(VLOOKUP($P$1&amp;$U$1&amp;A83,STEP②【抽出】!$B$3:$O$997,8,FALSE)),"",VLOOKUP($P$1&amp;$U$1&amp;A83,STEP②【抽出】!$B$3:$O$997,8,FALSE))</f>
        <v/>
      </c>
      <c r="H83" s="59"/>
      <c r="I83" s="62" t="str">
        <f>IF(ISERROR(VLOOKUP($P$1&amp;$U$1&amp;A83,STEP②【抽出】!$B$3:$O$997,9,FALSE)),"",VLOOKUP($P$1&amp;$U$1&amp;A83,STEP②【抽出】!$B$3:$O$997,9,FALSE))</f>
        <v/>
      </c>
      <c r="J83" s="62"/>
      <c r="K83" s="62"/>
      <c r="L83" s="62"/>
      <c r="M83" s="71" t="str">
        <f>IF(ISERROR(VLOOKUP($P$1&amp;$U$1&amp;A83,STEP②【抽出】!$B$3:$O$997,10,FALSE)),"",VLOOKUP($P$1&amp;$U$1&amp;A83,STEP②【抽出】!$B$3:$O$997,10,FALSE))</f>
        <v/>
      </c>
      <c r="N83" s="71"/>
      <c r="O83" s="71"/>
      <c r="P83" s="41" t="str">
        <f>IF(ISERROR(VLOOKUP($P$1&amp;$U$1&amp;A83,STEP②【抽出】!$B$3:$O$997,11,FALSE)),"",VLOOKUP($P$1&amp;$U$1&amp;A83,STEP②【抽出】!$B$3:$O$997,11,FALSE))</f>
        <v/>
      </c>
      <c r="Q83" s="61" t="str">
        <f>IF(ISERROR(VLOOKUP($P$1&amp;$U$1&amp;A83,STEP②【抽出】!$B$3:$O$997,12,FALSE)),"",VLOOKUP($P$1&amp;$U$1&amp;A83,STEP②【抽出】!$B$3:$O$997,12,FALSE))</f>
        <v/>
      </c>
      <c r="R83" s="61"/>
      <c r="S83" s="61"/>
      <c r="T83" s="42" t="str">
        <f>IF(ISERROR(VLOOKUP($P$1&amp;$U$1&amp;A83,STEP②【抽出】!$B$3:$O$997,13,FALSE)),"",VLOOKUP($P$1&amp;$U$1&amp;A83,STEP②【抽出】!$B$3:$O$997,13,FALSE))</f>
        <v/>
      </c>
      <c r="U83" s="43" t="str">
        <f>IF(ISERROR(VLOOKUP($P$1&amp;$U$1&amp;A83,STEP②【抽出】!$B$3:$O$997,14,FALSE)),"",VLOOKUP($P$1&amp;$U$1&amp;A83,STEP②【抽出】!$B$3:$O$997,14,FALSE))</f>
        <v/>
      </c>
      <c r="V83" s="44"/>
      <c r="W83" s="22"/>
    </row>
    <row r="84" spans="1:23" ht="12.75" customHeight="1" x14ac:dyDescent="0.15">
      <c r="A84" s="25">
        <v>81</v>
      </c>
      <c r="B84" s="67" t="str">
        <f>IF(ISERROR(VLOOKUP($P$1&amp;$U$1&amp;A84,STEP②【抽出】!$B$3:$O$997,6,FALSE)),"",VLOOKUP($P$1&amp;$U$1&amp;A84,STEP②【抽出】!$B$3:$O$997,6,FALSE))</f>
        <v/>
      </c>
      <c r="C84" s="67"/>
      <c r="D84" s="67"/>
      <c r="E84" s="68" t="str">
        <f>IF(ISERROR(VLOOKUP($P$1&amp;$U$1&amp;A84,STEP②【抽出】!$B$3:$O$997,7,FALSE)),"",VLOOKUP($P$1&amp;$U$1&amp;A84,STEP②【抽出】!$B$3:$O$997,7,FALSE))</f>
        <v/>
      </c>
      <c r="F84" s="68"/>
      <c r="G84" s="60" t="str">
        <f>IF(ISERROR(VLOOKUP($P$1&amp;$U$1&amp;A84,STEP②【抽出】!$B$3:$O$997,8,FALSE)),"",VLOOKUP($P$1&amp;$U$1&amp;A84,STEP②【抽出】!$B$3:$O$997,8,FALSE))</f>
        <v/>
      </c>
      <c r="H84" s="60"/>
      <c r="I84" s="68" t="str">
        <f>IF(ISERROR(VLOOKUP($P$1&amp;$U$1&amp;A84,STEP②【抽出】!$B$3:$O$997,9,FALSE)),"",VLOOKUP($P$1&amp;$U$1&amp;A84,STEP②【抽出】!$B$3:$O$997,9,FALSE))</f>
        <v/>
      </c>
      <c r="J84" s="68"/>
      <c r="K84" s="68"/>
      <c r="L84" s="68"/>
      <c r="M84" s="72" t="str">
        <f>IF(ISERROR(VLOOKUP($P$1&amp;$U$1&amp;A84,STEP②【抽出】!$B$3:$O$997,10,FALSE)),"",VLOOKUP($P$1&amp;$U$1&amp;A84,STEP②【抽出】!$B$3:$O$997,10,FALSE))</f>
        <v/>
      </c>
      <c r="N84" s="72"/>
      <c r="O84" s="72"/>
      <c r="P84" s="26" t="str">
        <f>IF(ISERROR(VLOOKUP($P$1&amp;$U$1&amp;A84,STEP②【抽出】!$B$3:$O$997,11,FALSE)),"",VLOOKUP($P$1&amp;$U$1&amp;A84,STEP②【抽出】!$B$3:$O$997,11,FALSE))</f>
        <v/>
      </c>
      <c r="Q84" s="67" t="str">
        <f>IF(ISERROR(VLOOKUP($P$1&amp;$U$1&amp;A84,STEP②【抽出】!$B$3:$O$997,12,FALSE)),"",VLOOKUP($P$1&amp;$U$1&amp;A84,STEP②【抽出】!$B$3:$O$997,12,FALSE))</f>
        <v/>
      </c>
      <c r="R84" s="67"/>
      <c r="S84" s="67"/>
      <c r="T84" s="27" t="str">
        <f>IF(ISERROR(VLOOKUP($P$1&amp;$U$1&amp;A84,STEP②【抽出】!$B$3:$O$997,13,FALSE)),"",VLOOKUP($P$1&amp;$U$1&amp;A84,STEP②【抽出】!$B$3:$O$997,13,FALSE))</f>
        <v/>
      </c>
      <c r="U84" s="28" t="str">
        <f>IF(ISERROR(VLOOKUP($P$1&amp;$U$1&amp;A84,STEP②【抽出】!$B$3:$O$997,14,FALSE)),"",VLOOKUP($P$1&amp;$U$1&amp;A84,STEP②【抽出】!$B$3:$O$997,14,FALSE))</f>
        <v/>
      </c>
      <c r="V84" s="29"/>
      <c r="W84" s="22"/>
    </row>
    <row r="85" spans="1:23" ht="12.75" customHeight="1" x14ac:dyDescent="0.15">
      <c r="A85" s="35">
        <v>82</v>
      </c>
      <c r="B85" s="65" t="str">
        <f>IF(ISERROR(VLOOKUP($P$1&amp;$U$1&amp;A85,STEP②【抽出】!$B$3:$O$997,6,FALSE)),"",VLOOKUP($P$1&amp;$U$1&amp;A85,STEP②【抽出】!$B$3:$O$997,6,FALSE))</f>
        <v/>
      </c>
      <c r="C85" s="65"/>
      <c r="D85" s="65"/>
      <c r="E85" s="66" t="str">
        <f>IF(ISERROR(VLOOKUP($P$1&amp;$U$1&amp;A85,STEP②【抽出】!$B$3:$O$997,7,FALSE)),"",VLOOKUP($P$1&amp;$U$1&amp;A85,STEP②【抽出】!$B$3:$O$997,7,FALSE))</f>
        <v/>
      </c>
      <c r="F85" s="66"/>
      <c r="G85" s="57" t="str">
        <f>IF(ISERROR(VLOOKUP($P$1&amp;$U$1&amp;A85,STEP②【抽出】!$B$3:$O$997,8,FALSE)),"",VLOOKUP($P$1&amp;$U$1&amp;A85,STEP②【抽出】!$B$3:$O$997,8,FALSE))</f>
        <v/>
      </c>
      <c r="H85" s="57"/>
      <c r="I85" s="66" t="str">
        <f>IF(ISERROR(VLOOKUP($P$1&amp;$U$1&amp;A85,STEP②【抽出】!$B$3:$O$997,9,FALSE)),"",VLOOKUP($P$1&amp;$U$1&amp;A85,STEP②【抽出】!$B$3:$O$997,9,FALSE))</f>
        <v/>
      </c>
      <c r="J85" s="66"/>
      <c r="K85" s="66"/>
      <c r="L85" s="66"/>
      <c r="M85" s="69" t="str">
        <f>IF(ISERROR(VLOOKUP($P$1&amp;$U$1&amp;A85,STEP②【抽出】!$B$3:$O$997,10,FALSE)),"",VLOOKUP($P$1&amp;$U$1&amp;A85,STEP②【抽出】!$B$3:$O$997,10,FALSE))</f>
        <v/>
      </c>
      <c r="N85" s="69"/>
      <c r="O85" s="69"/>
      <c r="P85" s="36" t="str">
        <f>IF(ISERROR(VLOOKUP($P$1&amp;$U$1&amp;A85,STEP②【抽出】!$B$3:$O$997,11,FALSE)),"",VLOOKUP($P$1&amp;$U$1&amp;A85,STEP②【抽出】!$B$3:$O$997,11,FALSE))</f>
        <v/>
      </c>
      <c r="Q85" s="65" t="str">
        <f>IF(ISERROR(VLOOKUP($P$1&amp;$U$1&amp;A85,STEP②【抽出】!$B$3:$O$997,12,FALSE)),"",VLOOKUP($P$1&amp;$U$1&amp;A85,STEP②【抽出】!$B$3:$O$997,12,FALSE))</f>
        <v/>
      </c>
      <c r="R85" s="65"/>
      <c r="S85" s="65"/>
      <c r="T85" s="37" t="str">
        <f>IF(ISERROR(VLOOKUP($P$1&amp;$U$1&amp;A85,STEP②【抽出】!$B$3:$O$997,13,FALSE)),"",VLOOKUP($P$1&amp;$U$1&amp;A85,STEP②【抽出】!$B$3:$O$997,13,FALSE))</f>
        <v/>
      </c>
      <c r="U85" s="38" t="str">
        <f>IF(ISERROR(VLOOKUP($P$1&amp;$U$1&amp;A85,STEP②【抽出】!$B$3:$O$997,14,FALSE)),"",VLOOKUP($P$1&amp;$U$1&amp;A85,STEP②【抽出】!$B$3:$O$997,14,FALSE))</f>
        <v/>
      </c>
      <c r="V85" s="39"/>
      <c r="W85" s="22"/>
    </row>
    <row r="86" spans="1:23" ht="12.75" customHeight="1" x14ac:dyDescent="0.15">
      <c r="A86" s="30">
        <v>83</v>
      </c>
      <c r="B86" s="63" t="str">
        <f>IF(ISERROR(VLOOKUP($P$1&amp;$U$1&amp;A86,STEP②【抽出】!$B$3:$O$997,6,FALSE)),"",VLOOKUP($P$1&amp;$U$1&amp;A86,STEP②【抽出】!$B$3:$O$997,6,FALSE))</f>
        <v/>
      </c>
      <c r="C86" s="63"/>
      <c r="D86" s="63"/>
      <c r="E86" s="64" t="str">
        <f>IF(ISERROR(VLOOKUP($P$1&amp;$U$1&amp;A86,STEP②【抽出】!$B$3:$O$997,7,FALSE)),"",VLOOKUP($P$1&amp;$U$1&amp;A86,STEP②【抽出】!$B$3:$O$997,7,FALSE))</f>
        <v/>
      </c>
      <c r="F86" s="64"/>
      <c r="G86" s="58" t="str">
        <f>IF(ISERROR(VLOOKUP($P$1&amp;$U$1&amp;A86,STEP②【抽出】!$B$3:$O$997,8,FALSE)),"",VLOOKUP($P$1&amp;$U$1&amp;A86,STEP②【抽出】!$B$3:$O$997,8,FALSE))</f>
        <v/>
      </c>
      <c r="H86" s="58"/>
      <c r="I86" s="64" t="str">
        <f>IF(ISERROR(VLOOKUP($P$1&amp;$U$1&amp;A86,STEP②【抽出】!$B$3:$O$997,9,FALSE)),"",VLOOKUP($P$1&amp;$U$1&amp;A86,STEP②【抽出】!$B$3:$O$997,9,FALSE))</f>
        <v/>
      </c>
      <c r="J86" s="64"/>
      <c r="K86" s="64"/>
      <c r="L86" s="64"/>
      <c r="M86" s="70" t="str">
        <f>IF(ISERROR(VLOOKUP($P$1&amp;$U$1&amp;A86,STEP②【抽出】!$B$3:$O$997,10,FALSE)),"",VLOOKUP($P$1&amp;$U$1&amp;A86,STEP②【抽出】!$B$3:$O$997,10,FALSE))</f>
        <v/>
      </c>
      <c r="N86" s="70"/>
      <c r="O86" s="70"/>
      <c r="P86" s="31" t="str">
        <f>IF(ISERROR(VLOOKUP($P$1&amp;$U$1&amp;A86,STEP②【抽出】!$B$3:$O$997,11,FALSE)),"",VLOOKUP($P$1&amp;$U$1&amp;A86,STEP②【抽出】!$B$3:$O$997,11,FALSE))</f>
        <v/>
      </c>
      <c r="Q86" s="63" t="str">
        <f>IF(ISERROR(VLOOKUP($P$1&amp;$U$1&amp;A86,STEP②【抽出】!$B$3:$O$997,12,FALSE)),"",VLOOKUP($P$1&amp;$U$1&amp;A86,STEP②【抽出】!$B$3:$O$997,12,FALSE))</f>
        <v/>
      </c>
      <c r="R86" s="63"/>
      <c r="S86" s="63"/>
      <c r="T86" s="32" t="str">
        <f>IF(ISERROR(VLOOKUP($P$1&amp;$U$1&amp;A86,STEP②【抽出】!$B$3:$O$997,13,FALSE)),"",VLOOKUP($P$1&amp;$U$1&amp;A86,STEP②【抽出】!$B$3:$O$997,13,FALSE))</f>
        <v/>
      </c>
      <c r="U86" s="33" t="str">
        <f>IF(ISERROR(VLOOKUP($P$1&amp;$U$1&amp;A86,STEP②【抽出】!$B$3:$O$997,14,FALSE)),"",VLOOKUP($P$1&amp;$U$1&amp;A86,STEP②【抽出】!$B$3:$O$997,14,FALSE))</f>
        <v/>
      </c>
      <c r="V86" s="34"/>
      <c r="W86" s="22"/>
    </row>
    <row r="87" spans="1:23" ht="12.75" customHeight="1" x14ac:dyDescent="0.15">
      <c r="A87" s="35">
        <v>84</v>
      </c>
      <c r="B87" s="65" t="str">
        <f>IF(ISERROR(VLOOKUP($P$1&amp;$U$1&amp;A87,STEP②【抽出】!$B$3:$O$997,6,FALSE)),"",VLOOKUP($P$1&amp;$U$1&amp;A87,STEP②【抽出】!$B$3:$O$997,6,FALSE))</f>
        <v/>
      </c>
      <c r="C87" s="65"/>
      <c r="D87" s="65"/>
      <c r="E87" s="66" t="str">
        <f>IF(ISERROR(VLOOKUP($P$1&amp;$U$1&amp;A87,STEP②【抽出】!$B$3:$O$997,7,FALSE)),"",VLOOKUP($P$1&amp;$U$1&amp;A87,STEP②【抽出】!$B$3:$O$997,7,FALSE))</f>
        <v/>
      </c>
      <c r="F87" s="66"/>
      <c r="G87" s="57" t="str">
        <f>IF(ISERROR(VLOOKUP($P$1&amp;$U$1&amp;A87,STEP②【抽出】!$B$3:$O$997,8,FALSE)),"",VLOOKUP($P$1&amp;$U$1&amp;A87,STEP②【抽出】!$B$3:$O$997,8,FALSE))</f>
        <v/>
      </c>
      <c r="H87" s="57"/>
      <c r="I87" s="66" t="str">
        <f>IF(ISERROR(VLOOKUP($P$1&amp;$U$1&amp;A87,STEP②【抽出】!$B$3:$O$997,9,FALSE)),"",VLOOKUP($P$1&amp;$U$1&amp;A87,STEP②【抽出】!$B$3:$O$997,9,FALSE))</f>
        <v/>
      </c>
      <c r="J87" s="66"/>
      <c r="K87" s="66"/>
      <c r="L87" s="66"/>
      <c r="M87" s="69" t="str">
        <f>IF(ISERROR(VLOOKUP($P$1&amp;$U$1&amp;A87,STEP②【抽出】!$B$3:$O$997,10,FALSE)),"",VLOOKUP($P$1&amp;$U$1&amp;A87,STEP②【抽出】!$B$3:$O$997,10,FALSE))</f>
        <v/>
      </c>
      <c r="N87" s="69"/>
      <c r="O87" s="69"/>
      <c r="P87" s="36" t="str">
        <f>IF(ISERROR(VLOOKUP($P$1&amp;$U$1&amp;A87,STEP②【抽出】!$B$3:$O$997,11,FALSE)),"",VLOOKUP($P$1&amp;$U$1&amp;A87,STEP②【抽出】!$B$3:$O$997,11,FALSE))</f>
        <v/>
      </c>
      <c r="Q87" s="65" t="str">
        <f>IF(ISERROR(VLOOKUP($P$1&amp;$U$1&amp;A87,STEP②【抽出】!$B$3:$O$997,12,FALSE)),"",VLOOKUP($P$1&amp;$U$1&amp;A87,STEP②【抽出】!$B$3:$O$997,12,FALSE))</f>
        <v/>
      </c>
      <c r="R87" s="65"/>
      <c r="S87" s="65"/>
      <c r="T87" s="37" t="str">
        <f>IF(ISERROR(VLOOKUP($P$1&amp;$U$1&amp;A87,STEP②【抽出】!$B$3:$O$997,13,FALSE)),"",VLOOKUP($P$1&amp;$U$1&amp;A87,STEP②【抽出】!$B$3:$O$997,13,FALSE))</f>
        <v/>
      </c>
      <c r="U87" s="38" t="str">
        <f>IF(ISERROR(VLOOKUP($P$1&amp;$U$1&amp;A87,STEP②【抽出】!$B$3:$O$997,14,FALSE)),"",VLOOKUP($P$1&amp;$U$1&amp;A87,STEP②【抽出】!$B$3:$O$997,14,FALSE))</f>
        <v/>
      </c>
      <c r="V87" s="39"/>
      <c r="W87" s="22"/>
    </row>
    <row r="88" spans="1:23" ht="12.75" customHeight="1" x14ac:dyDescent="0.15">
      <c r="A88" s="30">
        <v>85</v>
      </c>
      <c r="B88" s="63" t="str">
        <f>IF(ISERROR(VLOOKUP($P$1&amp;$U$1&amp;A88,STEP②【抽出】!$B$3:$O$997,6,FALSE)),"",VLOOKUP($P$1&amp;$U$1&amp;A88,STEP②【抽出】!$B$3:$O$997,6,FALSE))</f>
        <v/>
      </c>
      <c r="C88" s="63"/>
      <c r="D88" s="63"/>
      <c r="E88" s="64" t="str">
        <f>IF(ISERROR(VLOOKUP($P$1&amp;$U$1&amp;A88,STEP②【抽出】!$B$3:$O$997,7,FALSE)),"",VLOOKUP($P$1&amp;$U$1&amp;A88,STEP②【抽出】!$B$3:$O$997,7,FALSE))</f>
        <v/>
      </c>
      <c r="F88" s="64"/>
      <c r="G88" s="58" t="str">
        <f>IF(ISERROR(VLOOKUP($P$1&amp;$U$1&amp;A88,STEP②【抽出】!$B$3:$O$997,8,FALSE)),"",VLOOKUP($P$1&amp;$U$1&amp;A88,STEP②【抽出】!$B$3:$O$997,8,FALSE))</f>
        <v/>
      </c>
      <c r="H88" s="58"/>
      <c r="I88" s="64" t="str">
        <f>IF(ISERROR(VLOOKUP($P$1&amp;$U$1&amp;A88,STEP②【抽出】!$B$3:$O$997,9,FALSE)),"",VLOOKUP($P$1&amp;$U$1&amp;A88,STEP②【抽出】!$B$3:$O$997,9,FALSE))</f>
        <v/>
      </c>
      <c r="J88" s="64"/>
      <c r="K88" s="64"/>
      <c r="L88" s="64"/>
      <c r="M88" s="70" t="str">
        <f>IF(ISERROR(VLOOKUP($P$1&amp;$U$1&amp;A88,STEP②【抽出】!$B$3:$O$997,10,FALSE)),"",VLOOKUP($P$1&amp;$U$1&amp;A88,STEP②【抽出】!$B$3:$O$997,10,FALSE))</f>
        <v/>
      </c>
      <c r="N88" s="70"/>
      <c r="O88" s="70"/>
      <c r="P88" s="31" t="str">
        <f>IF(ISERROR(VLOOKUP($P$1&amp;$U$1&amp;A88,STEP②【抽出】!$B$3:$O$997,11,FALSE)),"",VLOOKUP($P$1&amp;$U$1&amp;A88,STEP②【抽出】!$B$3:$O$997,11,FALSE))</f>
        <v/>
      </c>
      <c r="Q88" s="63" t="str">
        <f>IF(ISERROR(VLOOKUP($P$1&amp;$U$1&amp;A88,STEP②【抽出】!$B$3:$O$997,12,FALSE)),"",VLOOKUP($P$1&amp;$U$1&amp;A88,STEP②【抽出】!$B$3:$O$997,12,FALSE))</f>
        <v/>
      </c>
      <c r="R88" s="63"/>
      <c r="S88" s="63"/>
      <c r="T88" s="32" t="str">
        <f>IF(ISERROR(VLOOKUP($P$1&amp;$U$1&amp;A88,STEP②【抽出】!$B$3:$O$997,13,FALSE)),"",VLOOKUP($P$1&amp;$U$1&amp;A88,STEP②【抽出】!$B$3:$O$997,13,FALSE))</f>
        <v/>
      </c>
      <c r="U88" s="33" t="str">
        <f>IF(ISERROR(VLOOKUP($P$1&amp;$U$1&amp;A88,STEP②【抽出】!$B$3:$O$997,14,FALSE)),"",VLOOKUP($P$1&amp;$U$1&amp;A88,STEP②【抽出】!$B$3:$O$997,14,FALSE))</f>
        <v/>
      </c>
      <c r="V88" s="34"/>
      <c r="W88" s="22"/>
    </row>
    <row r="89" spans="1:23" ht="12.75" customHeight="1" x14ac:dyDescent="0.15">
      <c r="A89" s="35">
        <v>86</v>
      </c>
      <c r="B89" s="65" t="str">
        <f>IF(ISERROR(VLOOKUP($P$1&amp;$U$1&amp;A89,STEP②【抽出】!$B$3:$O$997,6,FALSE)),"",VLOOKUP($P$1&amp;$U$1&amp;A89,STEP②【抽出】!$B$3:$O$997,6,FALSE))</f>
        <v/>
      </c>
      <c r="C89" s="65"/>
      <c r="D89" s="65"/>
      <c r="E89" s="66" t="str">
        <f>IF(ISERROR(VLOOKUP($P$1&amp;$U$1&amp;A89,STEP②【抽出】!$B$3:$O$997,7,FALSE)),"",VLOOKUP($P$1&amp;$U$1&amp;A89,STEP②【抽出】!$B$3:$O$997,7,FALSE))</f>
        <v/>
      </c>
      <c r="F89" s="66"/>
      <c r="G89" s="57" t="str">
        <f>IF(ISERROR(VLOOKUP($P$1&amp;$U$1&amp;A89,STEP②【抽出】!$B$3:$O$997,8,FALSE)),"",VLOOKUP($P$1&amp;$U$1&amp;A89,STEP②【抽出】!$B$3:$O$997,8,FALSE))</f>
        <v/>
      </c>
      <c r="H89" s="57"/>
      <c r="I89" s="66" t="str">
        <f>IF(ISERROR(VLOOKUP($P$1&amp;$U$1&amp;A89,STEP②【抽出】!$B$3:$O$997,9,FALSE)),"",VLOOKUP($P$1&amp;$U$1&amp;A89,STEP②【抽出】!$B$3:$O$997,9,FALSE))</f>
        <v/>
      </c>
      <c r="J89" s="66"/>
      <c r="K89" s="66"/>
      <c r="L89" s="66"/>
      <c r="M89" s="69" t="str">
        <f>IF(ISERROR(VLOOKUP($P$1&amp;$U$1&amp;A89,STEP②【抽出】!$B$3:$O$997,10,FALSE)),"",VLOOKUP($P$1&amp;$U$1&amp;A89,STEP②【抽出】!$B$3:$O$997,10,FALSE))</f>
        <v/>
      </c>
      <c r="N89" s="69"/>
      <c r="O89" s="69"/>
      <c r="P89" s="36" t="str">
        <f>IF(ISERROR(VLOOKUP($P$1&amp;$U$1&amp;A89,STEP②【抽出】!$B$3:$O$997,11,FALSE)),"",VLOOKUP($P$1&amp;$U$1&amp;A89,STEP②【抽出】!$B$3:$O$997,11,FALSE))</f>
        <v/>
      </c>
      <c r="Q89" s="65" t="str">
        <f>IF(ISERROR(VLOOKUP($P$1&amp;$U$1&amp;A89,STEP②【抽出】!$B$3:$O$997,12,FALSE)),"",VLOOKUP($P$1&amp;$U$1&amp;A89,STEP②【抽出】!$B$3:$O$997,12,FALSE))</f>
        <v/>
      </c>
      <c r="R89" s="65"/>
      <c r="S89" s="65"/>
      <c r="T89" s="37" t="str">
        <f>IF(ISERROR(VLOOKUP($P$1&amp;$U$1&amp;A89,STEP②【抽出】!$B$3:$O$997,13,FALSE)),"",VLOOKUP($P$1&amp;$U$1&amp;A89,STEP②【抽出】!$B$3:$O$997,13,FALSE))</f>
        <v/>
      </c>
      <c r="U89" s="38" t="str">
        <f>IF(ISERROR(VLOOKUP($P$1&amp;$U$1&amp;A89,STEP②【抽出】!$B$3:$O$997,14,FALSE)),"",VLOOKUP($P$1&amp;$U$1&amp;A89,STEP②【抽出】!$B$3:$O$997,14,FALSE))</f>
        <v/>
      </c>
      <c r="V89" s="39"/>
      <c r="W89" s="22"/>
    </row>
    <row r="90" spans="1:23" ht="12.75" customHeight="1" x14ac:dyDescent="0.15">
      <c r="A90" s="30">
        <v>87</v>
      </c>
      <c r="B90" s="63" t="str">
        <f>IF(ISERROR(VLOOKUP($P$1&amp;$U$1&amp;A90,STEP②【抽出】!$B$3:$O$997,6,FALSE)),"",VLOOKUP($P$1&amp;$U$1&amp;A90,STEP②【抽出】!$B$3:$O$997,6,FALSE))</f>
        <v/>
      </c>
      <c r="C90" s="63"/>
      <c r="D90" s="63"/>
      <c r="E90" s="64" t="str">
        <f>IF(ISERROR(VLOOKUP($P$1&amp;$U$1&amp;A90,STEP②【抽出】!$B$3:$O$997,7,FALSE)),"",VLOOKUP($P$1&amp;$U$1&amp;A90,STEP②【抽出】!$B$3:$O$997,7,FALSE))</f>
        <v/>
      </c>
      <c r="F90" s="64"/>
      <c r="G90" s="58" t="str">
        <f>IF(ISERROR(VLOOKUP($P$1&amp;$U$1&amp;A90,STEP②【抽出】!$B$3:$O$997,8,FALSE)),"",VLOOKUP($P$1&amp;$U$1&amp;A90,STEP②【抽出】!$B$3:$O$997,8,FALSE))</f>
        <v/>
      </c>
      <c r="H90" s="58"/>
      <c r="I90" s="64" t="str">
        <f>IF(ISERROR(VLOOKUP($P$1&amp;$U$1&amp;A90,STEP②【抽出】!$B$3:$O$997,9,FALSE)),"",VLOOKUP($P$1&amp;$U$1&amp;A90,STEP②【抽出】!$B$3:$O$997,9,FALSE))</f>
        <v/>
      </c>
      <c r="J90" s="64"/>
      <c r="K90" s="64"/>
      <c r="L90" s="64"/>
      <c r="M90" s="70" t="str">
        <f>IF(ISERROR(VLOOKUP($P$1&amp;$U$1&amp;A90,STEP②【抽出】!$B$3:$O$997,10,FALSE)),"",VLOOKUP($P$1&amp;$U$1&amp;A90,STEP②【抽出】!$B$3:$O$997,10,FALSE))</f>
        <v/>
      </c>
      <c r="N90" s="70"/>
      <c r="O90" s="70"/>
      <c r="P90" s="31" t="str">
        <f>IF(ISERROR(VLOOKUP($P$1&amp;$U$1&amp;A90,STEP②【抽出】!$B$3:$O$997,11,FALSE)),"",VLOOKUP($P$1&amp;$U$1&amp;A90,STEP②【抽出】!$B$3:$O$997,11,FALSE))</f>
        <v/>
      </c>
      <c r="Q90" s="63" t="str">
        <f>IF(ISERROR(VLOOKUP($P$1&amp;$U$1&amp;A90,STEP②【抽出】!$B$3:$O$997,12,FALSE)),"",VLOOKUP($P$1&amp;$U$1&amp;A90,STEP②【抽出】!$B$3:$O$997,12,FALSE))</f>
        <v/>
      </c>
      <c r="R90" s="63"/>
      <c r="S90" s="63"/>
      <c r="T90" s="32" t="str">
        <f>IF(ISERROR(VLOOKUP($P$1&amp;$U$1&amp;A90,STEP②【抽出】!$B$3:$O$997,13,FALSE)),"",VLOOKUP($P$1&amp;$U$1&amp;A90,STEP②【抽出】!$B$3:$O$997,13,FALSE))</f>
        <v/>
      </c>
      <c r="U90" s="33" t="str">
        <f>IF(ISERROR(VLOOKUP($P$1&amp;$U$1&amp;A90,STEP②【抽出】!$B$3:$O$997,14,FALSE)),"",VLOOKUP($P$1&amp;$U$1&amp;A90,STEP②【抽出】!$B$3:$O$997,14,FALSE))</f>
        <v/>
      </c>
      <c r="V90" s="34"/>
      <c r="W90" s="22"/>
    </row>
    <row r="91" spans="1:23" ht="12.75" customHeight="1" x14ac:dyDescent="0.15">
      <c r="A91" s="35">
        <v>88</v>
      </c>
      <c r="B91" s="65" t="str">
        <f>IF(ISERROR(VLOOKUP($P$1&amp;$U$1&amp;A91,STEP②【抽出】!$B$3:$O$997,6,FALSE)),"",VLOOKUP($P$1&amp;$U$1&amp;A91,STEP②【抽出】!$B$3:$O$997,6,FALSE))</f>
        <v/>
      </c>
      <c r="C91" s="65"/>
      <c r="D91" s="65"/>
      <c r="E91" s="66" t="str">
        <f>IF(ISERROR(VLOOKUP($P$1&amp;$U$1&amp;A91,STEP②【抽出】!$B$3:$O$997,7,FALSE)),"",VLOOKUP($P$1&amp;$U$1&amp;A91,STEP②【抽出】!$B$3:$O$997,7,FALSE))</f>
        <v/>
      </c>
      <c r="F91" s="66"/>
      <c r="G91" s="57" t="str">
        <f>IF(ISERROR(VLOOKUP($P$1&amp;$U$1&amp;A91,STEP②【抽出】!$B$3:$O$997,8,FALSE)),"",VLOOKUP($P$1&amp;$U$1&amp;A91,STEP②【抽出】!$B$3:$O$997,8,FALSE))</f>
        <v/>
      </c>
      <c r="H91" s="57"/>
      <c r="I91" s="66" t="str">
        <f>IF(ISERROR(VLOOKUP($P$1&amp;$U$1&amp;A91,STEP②【抽出】!$B$3:$O$997,9,FALSE)),"",VLOOKUP($P$1&amp;$U$1&amp;A91,STEP②【抽出】!$B$3:$O$997,9,FALSE))</f>
        <v/>
      </c>
      <c r="J91" s="66"/>
      <c r="K91" s="66"/>
      <c r="L91" s="66"/>
      <c r="M91" s="69" t="str">
        <f>IF(ISERROR(VLOOKUP($P$1&amp;$U$1&amp;A91,STEP②【抽出】!$B$3:$O$997,10,FALSE)),"",VLOOKUP($P$1&amp;$U$1&amp;A91,STEP②【抽出】!$B$3:$O$997,10,FALSE))</f>
        <v/>
      </c>
      <c r="N91" s="69"/>
      <c r="O91" s="69"/>
      <c r="P91" s="36" t="str">
        <f>IF(ISERROR(VLOOKUP($P$1&amp;$U$1&amp;A91,STEP②【抽出】!$B$3:$O$997,11,FALSE)),"",VLOOKUP($P$1&amp;$U$1&amp;A91,STEP②【抽出】!$B$3:$O$997,11,FALSE))</f>
        <v/>
      </c>
      <c r="Q91" s="65" t="str">
        <f>IF(ISERROR(VLOOKUP($P$1&amp;$U$1&amp;A91,STEP②【抽出】!$B$3:$O$997,12,FALSE)),"",VLOOKUP($P$1&amp;$U$1&amp;A91,STEP②【抽出】!$B$3:$O$997,12,FALSE))</f>
        <v/>
      </c>
      <c r="R91" s="65"/>
      <c r="S91" s="65"/>
      <c r="T91" s="37" t="str">
        <f>IF(ISERROR(VLOOKUP($P$1&amp;$U$1&amp;A91,STEP②【抽出】!$B$3:$O$997,13,FALSE)),"",VLOOKUP($P$1&amp;$U$1&amp;A91,STEP②【抽出】!$B$3:$O$997,13,FALSE))</f>
        <v/>
      </c>
      <c r="U91" s="38" t="str">
        <f>IF(ISERROR(VLOOKUP($P$1&amp;$U$1&amp;A91,STEP②【抽出】!$B$3:$O$997,14,FALSE)),"",VLOOKUP($P$1&amp;$U$1&amp;A91,STEP②【抽出】!$B$3:$O$997,14,FALSE))</f>
        <v/>
      </c>
      <c r="V91" s="39"/>
      <c r="W91" s="22"/>
    </row>
    <row r="92" spans="1:23" ht="12.75" customHeight="1" x14ac:dyDescent="0.15">
      <c r="A92" s="30">
        <v>89</v>
      </c>
      <c r="B92" s="63" t="str">
        <f>IF(ISERROR(VLOOKUP($P$1&amp;$U$1&amp;A92,STEP②【抽出】!$B$3:$O$997,6,FALSE)),"",VLOOKUP($P$1&amp;$U$1&amp;A92,STEP②【抽出】!$B$3:$O$997,6,FALSE))</f>
        <v/>
      </c>
      <c r="C92" s="63"/>
      <c r="D92" s="63"/>
      <c r="E92" s="64" t="str">
        <f>IF(ISERROR(VLOOKUP($P$1&amp;$U$1&amp;A92,STEP②【抽出】!$B$3:$O$997,7,FALSE)),"",VLOOKUP($P$1&amp;$U$1&amp;A92,STEP②【抽出】!$B$3:$O$997,7,FALSE))</f>
        <v/>
      </c>
      <c r="F92" s="64"/>
      <c r="G92" s="58" t="str">
        <f>IF(ISERROR(VLOOKUP($P$1&amp;$U$1&amp;A92,STEP②【抽出】!$B$3:$O$997,8,FALSE)),"",VLOOKUP($P$1&amp;$U$1&amp;A92,STEP②【抽出】!$B$3:$O$997,8,FALSE))</f>
        <v/>
      </c>
      <c r="H92" s="58"/>
      <c r="I92" s="64" t="str">
        <f>IF(ISERROR(VLOOKUP($P$1&amp;$U$1&amp;A92,STEP②【抽出】!$B$3:$O$997,9,FALSE)),"",VLOOKUP($P$1&amp;$U$1&amp;A92,STEP②【抽出】!$B$3:$O$997,9,FALSE))</f>
        <v/>
      </c>
      <c r="J92" s="64"/>
      <c r="K92" s="64"/>
      <c r="L92" s="64"/>
      <c r="M92" s="70" t="str">
        <f>IF(ISERROR(VLOOKUP($P$1&amp;$U$1&amp;A92,STEP②【抽出】!$B$3:$O$997,10,FALSE)),"",VLOOKUP($P$1&amp;$U$1&amp;A92,STEP②【抽出】!$B$3:$O$997,10,FALSE))</f>
        <v/>
      </c>
      <c r="N92" s="70"/>
      <c r="O92" s="70"/>
      <c r="P92" s="31" t="str">
        <f>IF(ISERROR(VLOOKUP($P$1&amp;$U$1&amp;A92,STEP②【抽出】!$B$3:$O$997,11,FALSE)),"",VLOOKUP($P$1&amp;$U$1&amp;A92,STEP②【抽出】!$B$3:$O$997,11,FALSE))</f>
        <v/>
      </c>
      <c r="Q92" s="63" t="str">
        <f>IF(ISERROR(VLOOKUP($P$1&amp;$U$1&amp;A92,STEP②【抽出】!$B$3:$O$997,12,FALSE)),"",VLOOKUP($P$1&amp;$U$1&amp;A92,STEP②【抽出】!$B$3:$O$997,12,FALSE))</f>
        <v/>
      </c>
      <c r="R92" s="63"/>
      <c r="S92" s="63"/>
      <c r="T92" s="32" t="str">
        <f>IF(ISERROR(VLOOKUP($P$1&amp;$U$1&amp;A92,STEP②【抽出】!$B$3:$O$997,13,FALSE)),"",VLOOKUP($P$1&amp;$U$1&amp;A92,STEP②【抽出】!$B$3:$O$997,13,FALSE))</f>
        <v/>
      </c>
      <c r="U92" s="33" t="str">
        <f>IF(ISERROR(VLOOKUP($P$1&amp;$U$1&amp;A92,STEP②【抽出】!$B$3:$O$997,14,FALSE)),"",VLOOKUP($P$1&amp;$U$1&amp;A92,STEP②【抽出】!$B$3:$O$997,14,FALSE))</f>
        <v/>
      </c>
      <c r="V92" s="34"/>
      <c r="W92" s="22"/>
    </row>
    <row r="93" spans="1:23" ht="12.75" customHeight="1" thickBot="1" x14ac:dyDescent="0.2">
      <c r="A93" s="40">
        <v>90</v>
      </c>
      <c r="B93" s="61" t="str">
        <f>IF(ISERROR(VLOOKUP($P$1&amp;$U$1&amp;A93,STEP②【抽出】!$B$3:$O$997,6,FALSE)),"",VLOOKUP($P$1&amp;$U$1&amp;A93,STEP②【抽出】!$B$3:$O$997,6,FALSE))</f>
        <v/>
      </c>
      <c r="C93" s="61"/>
      <c r="D93" s="61"/>
      <c r="E93" s="62" t="str">
        <f>IF(ISERROR(VLOOKUP($P$1&amp;$U$1&amp;A93,STEP②【抽出】!$B$3:$O$997,7,FALSE)),"",VLOOKUP($P$1&amp;$U$1&amp;A93,STEP②【抽出】!$B$3:$O$997,7,FALSE))</f>
        <v/>
      </c>
      <c r="F93" s="62"/>
      <c r="G93" s="59" t="str">
        <f>IF(ISERROR(VLOOKUP($P$1&amp;$U$1&amp;A93,STEP②【抽出】!$B$3:$O$997,8,FALSE)),"",VLOOKUP($P$1&amp;$U$1&amp;A93,STEP②【抽出】!$B$3:$O$997,8,FALSE))</f>
        <v/>
      </c>
      <c r="H93" s="59"/>
      <c r="I93" s="62" t="str">
        <f>IF(ISERROR(VLOOKUP($P$1&amp;$U$1&amp;A93,STEP②【抽出】!$B$3:$O$997,9,FALSE)),"",VLOOKUP($P$1&amp;$U$1&amp;A93,STEP②【抽出】!$B$3:$O$997,9,FALSE))</f>
        <v/>
      </c>
      <c r="J93" s="62"/>
      <c r="K93" s="62"/>
      <c r="L93" s="62"/>
      <c r="M93" s="71" t="str">
        <f>IF(ISERROR(VLOOKUP($P$1&amp;$U$1&amp;A93,STEP②【抽出】!$B$3:$O$997,10,FALSE)),"",VLOOKUP($P$1&amp;$U$1&amp;A93,STEP②【抽出】!$B$3:$O$997,10,FALSE))</f>
        <v/>
      </c>
      <c r="N93" s="71"/>
      <c r="O93" s="71"/>
      <c r="P93" s="41" t="str">
        <f>IF(ISERROR(VLOOKUP($P$1&amp;$U$1&amp;A93,STEP②【抽出】!$B$3:$O$997,11,FALSE)),"",VLOOKUP($P$1&amp;$U$1&amp;A93,STEP②【抽出】!$B$3:$O$997,11,FALSE))</f>
        <v/>
      </c>
      <c r="Q93" s="61" t="str">
        <f>IF(ISERROR(VLOOKUP($P$1&amp;$U$1&amp;A93,STEP②【抽出】!$B$3:$O$997,12,FALSE)),"",VLOOKUP($P$1&amp;$U$1&amp;A93,STEP②【抽出】!$B$3:$O$997,12,FALSE))</f>
        <v/>
      </c>
      <c r="R93" s="61"/>
      <c r="S93" s="61"/>
      <c r="T93" s="42" t="str">
        <f>IF(ISERROR(VLOOKUP($P$1&amp;$U$1&amp;A93,STEP②【抽出】!$B$3:$O$997,13,FALSE)),"",VLOOKUP($P$1&amp;$U$1&amp;A93,STEP②【抽出】!$B$3:$O$997,13,FALSE))</f>
        <v/>
      </c>
      <c r="U93" s="43" t="str">
        <f>IF(ISERROR(VLOOKUP($P$1&amp;$U$1&amp;A93,STEP②【抽出】!$B$3:$O$997,14,FALSE)),"",VLOOKUP($P$1&amp;$U$1&amp;A93,STEP②【抽出】!$B$3:$O$997,14,FALSE))</f>
        <v/>
      </c>
      <c r="V93" s="44"/>
      <c r="W93" s="22"/>
    </row>
    <row r="94" spans="1:23" ht="12.75" customHeight="1" x14ac:dyDescent="0.15">
      <c r="A94" s="25">
        <v>91</v>
      </c>
      <c r="B94" s="67" t="str">
        <f>IF(ISERROR(VLOOKUP($P$1&amp;$U$1&amp;A94,STEP②【抽出】!$B$3:$O$997,6,FALSE)),"",VLOOKUP($P$1&amp;$U$1&amp;A94,STEP②【抽出】!$B$3:$O$997,6,FALSE))</f>
        <v/>
      </c>
      <c r="C94" s="67"/>
      <c r="D94" s="67"/>
      <c r="E94" s="68" t="str">
        <f>IF(ISERROR(VLOOKUP($P$1&amp;$U$1&amp;A94,STEP②【抽出】!$B$3:$O$997,7,FALSE)),"",VLOOKUP($P$1&amp;$U$1&amp;A94,STEP②【抽出】!$B$3:$O$997,7,FALSE))</f>
        <v/>
      </c>
      <c r="F94" s="68"/>
      <c r="G94" s="60" t="str">
        <f>IF(ISERROR(VLOOKUP($P$1&amp;$U$1&amp;A94,STEP②【抽出】!$B$3:$O$997,8,FALSE)),"",VLOOKUP($P$1&amp;$U$1&amp;A94,STEP②【抽出】!$B$3:$O$997,8,FALSE))</f>
        <v/>
      </c>
      <c r="H94" s="60"/>
      <c r="I94" s="68" t="str">
        <f>IF(ISERROR(VLOOKUP($P$1&amp;$U$1&amp;A94,STEP②【抽出】!$B$3:$O$997,9,FALSE)),"",VLOOKUP($P$1&amp;$U$1&amp;A94,STEP②【抽出】!$B$3:$O$997,9,FALSE))</f>
        <v/>
      </c>
      <c r="J94" s="68"/>
      <c r="K94" s="68"/>
      <c r="L94" s="68"/>
      <c r="M94" s="72" t="str">
        <f>IF(ISERROR(VLOOKUP($P$1&amp;$U$1&amp;A94,STEP②【抽出】!$B$3:$O$997,10,FALSE)),"",VLOOKUP($P$1&amp;$U$1&amp;A94,STEP②【抽出】!$B$3:$O$997,10,FALSE))</f>
        <v/>
      </c>
      <c r="N94" s="72"/>
      <c r="O94" s="72"/>
      <c r="P94" s="26" t="str">
        <f>IF(ISERROR(VLOOKUP($P$1&amp;$U$1&amp;A94,STEP②【抽出】!$B$3:$O$997,11,FALSE)),"",VLOOKUP($P$1&amp;$U$1&amp;A94,STEP②【抽出】!$B$3:$O$997,11,FALSE))</f>
        <v/>
      </c>
      <c r="Q94" s="67" t="str">
        <f>IF(ISERROR(VLOOKUP($P$1&amp;$U$1&amp;A94,STEP②【抽出】!$B$3:$O$997,12,FALSE)),"",VLOOKUP($P$1&amp;$U$1&amp;A94,STEP②【抽出】!$B$3:$O$997,12,FALSE))</f>
        <v/>
      </c>
      <c r="R94" s="67"/>
      <c r="S94" s="67"/>
      <c r="T94" s="27" t="str">
        <f>IF(ISERROR(VLOOKUP($P$1&amp;$U$1&amp;A94,STEP②【抽出】!$B$3:$O$997,13,FALSE)),"",VLOOKUP($P$1&amp;$U$1&amp;A94,STEP②【抽出】!$B$3:$O$997,13,FALSE))</f>
        <v/>
      </c>
      <c r="U94" s="28" t="str">
        <f>IF(ISERROR(VLOOKUP($P$1&amp;$U$1&amp;A94,STEP②【抽出】!$B$3:$O$997,14,FALSE)),"",VLOOKUP($P$1&amp;$U$1&amp;A94,STEP②【抽出】!$B$3:$O$997,14,FALSE))</f>
        <v/>
      </c>
      <c r="V94" s="29"/>
      <c r="W94" s="22"/>
    </row>
    <row r="95" spans="1:23" ht="12.75" customHeight="1" x14ac:dyDescent="0.15">
      <c r="A95" s="35">
        <v>92</v>
      </c>
      <c r="B95" s="65" t="str">
        <f>IF(ISERROR(VLOOKUP($P$1&amp;$U$1&amp;A95,STEP②【抽出】!$B$3:$O$997,6,FALSE)),"",VLOOKUP($P$1&amp;$U$1&amp;A95,STEP②【抽出】!$B$3:$O$997,6,FALSE))</f>
        <v/>
      </c>
      <c r="C95" s="65"/>
      <c r="D95" s="65"/>
      <c r="E95" s="66" t="str">
        <f>IF(ISERROR(VLOOKUP($P$1&amp;$U$1&amp;A95,STEP②【抽出】!$B$3:$O$997,7,FALSE)),"",VLOOKUP($P$1&amp;$U$1&amp;A95,STEP②【抽出】!$B$3:$O$997,7,FALSE))</f>
        <v/>
      </c>
      <c r="F95" s="66"/>
      <c r="G95" s="57" t="str">
        <f>IF(ISERROR(VLOOKUP($P$1&amp;$U$1&amp;A95,STEP②【抽出】!$B$3:$O$997,8,FALSE)),"",VLOOKUP($P$1&amp;$U$1&amp;A95,STEP②【抽出】!$B$3:$O$997,8,FALSE))</f>
        <v/>
      </c>
      <c r="H95" s="57"/>
      <c r="I95" s="66" t="str">
        <f>IF(ISERROR(VLOOKUP($P$1&amp;$U$1&amp;A95,STEP②【抽出】!$B$3:$O$997,9,FALSE)),"",VLOOKUP($P$1&amp;$U$1&amp;A95,STEP②【抽出】!$B$3:$O$997,9,FALSE))</f>
        <v/>
      </c>
      <c r="J95" s="66"/>
      <c r="K95" s="66"/>
      <c r="L95" s="66"/>
      <c r="M95" s="69" t="str">
        <f>IF(ISERROR(VLOOKUP($P$1&amp;$U$1&amp;A95,STEP②【抽出】!$B$3:$O$997,10,FALSE)),"",VLOOKUP($P$1&amp;$U$1&amp;A95,STEP②【抽出】!$B$3:$O$997,10,FALSE))</f>
        <v/>
      </c>
      <c r="N95" s="69"/>
      <c r="O95" s="69"/>
      <c r="P95" s="36" t="str">
        <f>IF(ISERROR(VLOOKUP($P$1&amp;$U$1&amp;A95,STEP②【抽出】!$B$3:$O$997,11,FALSE)),"",VLOOKUP($P$1&amp;$U$1&amp;A95,STEP②【抽出】!$B$3:$O$997,11,FALSE))</f>
        <v/>
      </c>
      <c r="Q95" s="65" t="str">
        <f>IF(ISERROR(VLOOKUP($P$1&amp;$U$1&amp;A95,STEP②【抽出】!$B$3:$O$997,12,FALSE)),"",VLOOKUP($P$1&amp;$U$1&amp;A95,STEP②【抽出】!$B$3:$O$997,12,FALSE))</f>
        <v/>
      </c>
      <c r="R95" s="65"/>
      <c r="S95" s="65"/>
      <c r="T95" s="37" t="str">
        <f>IF(ISERROR(VLOOKUP($P$1&amp;$U$1&amp;A95,STEP②【抽出】!$B$3:$O$997,13,FALSE)),"",VLOOKUP($P$1&amp;$U$1&amp;A95,STEP②【抽出】!$B$3:$O$997,13,FALSE))</f>
        <v/>
      </c>
      <c r="U95" s="38" t="str">
        <f>IF(ISERROR(VLOOKUP($P$1&amp;$U$1&amp;A95,STEP②【抽出】!$B$3:$O$997,14,FALSE)),"",VLOOKUP($P$1&amp;$U$1&amp;A95,STEP②【抽出】!$B$3:$O$997,14,FALSE))</f>
        <v/>
      </c>
      <c r="V95" s="39"/>
      <c r="W95" s="22"/>
    </row>
    <row r="96" spans="1:23" ht="12.75" customHeight="1" x14ac:dyDescent="0.15">
      <c r="A96" s="30">
        <v>93</v>
      </c>
      <c r="B96" s="63" t="str">
        <f>IF(ISERROR(VLOOKUP($P$1&amp;$U$1&amp;A96,STEP②【抽出】!$B$3:$O$997,6,FALSE)),"",VLOOKUP($P$1&amp;$U$1&amp;A96,STEP②【抽出】!$B$3:$O$997,6,FALSE))</f>
        <v/>
      </c>
      <c r="C96" s="63"/>
      <c r="D96" s="63"/>
      <c r="E96" s="64" t="str">
        <f>IF(ISERROR(VLOOKUP($P$1&amp;$U$1&amp;A96,STEP②【抽出】!$B$3:$O$997,7,FALSE)),"",VLOOKUP($P$1&amp;$U$1&amp;A96,STEP②【抽出】!$B$3:$O$997,7,FALSE))</f>
        <v/>
      </c>
      <c r="F96" s="64"/>
      <c r="G96" s="58" t="str">
        <f>IF(ISERROR(VLOOKUP($P$1&amp;$U$1&amp;A96,STEP②【抽出】!$B$3:$O$997,8,FALSE)),"",VLOOKUP($P$1&amp;$U$1&amp;A96,STEP②【抽出】!$B$3:$O$997,8,FALSE))</f>
        <v/>
      </c>
      <c r="H96" s="58"/>
      <c r="I96" s="64" t="str">
        <f>IF(ISERROR(VLOOKUP($P$1&amp;$U$1&amp;A96,STEP②【抽出】!$B$3:$O$997,9,FALSE)),"",VLOOKUP($P$1&amp;$U$1&amp;A96,STEP②【抽出】!$B$3:$O$997,9,FALSE))</f>
        <v/>
      </c>
      <c r="J96" s="64"/>
      <c r="K96" s="64"/>
      <c r="L96" s="64"/>
      <c r="M96" s="70" t="str">
        <f>IF(ISERROR(VLOOKUP($P$1&amp;$U$1&amp;A96,STEP②【抽出】!$B$3:$O$997,10,FALSE)),"",VLOOKUP($P$1&amp;$U$1&amp;A96,STEP②【抽出】!$B$3:$O$997,10,FALSE))</f>
        <v/>
      </c>
      <c r="N96" s="70"/>
      <c r="O96" s="70"/>
      <c r="P96" s="31" t="str">
        <f>IF(ISERROR(VLOOKUP($P$1&amp;$U$1&amp;A96,STEP②【抽出】!$B$3:$O$997,11,FALSE)),"",VLOOKUP($P$1&amp;$U$1&amp;A96,STEP②【抽出】!$B$3:$O$997,11,FALSE))</f>
        <v/>
      </c>
      <c r="Q96" s="63" t="str">
        <f>IF(ISERROR(VLOOKUP($P$1&amp;$U$1&amp;A96,STEP②【抽出】!$B$3:$O$997,12,FALSE)),"",VLOOKUP($P$1&amp;$U$1&amp;A96,STEP②【抽出】!$B$3:$O$997,12,FALSE))</f>
        <v/>
      </c>
      <c r="R96" s="63"/>
      <c r="S96" s="63"/>
      <c r="T96" s="32" t="str">
        <f>IF(ISERROR(VLOOKUP($P$1&amp;$U$1&amp;A96,STEP②【抽出】!$B$3:$O$997,13,FALSE)),"",VLOOKUP($P$1&amp;$U$1&amp;A96,STEP②【抽出】!$B$3:$O$997,13,FALSE))</f>
        <v/>
      </c>
      <c r="U96" s="33" t="str">
        <f>IF(ISERROR(VLOOKUP($P$1&amp;$U$1&amp;A96,STEP②【抽出】!$B$3:$O$997,14,FALSE)),"",VLOOKUP($P$1&amp;$U$1&amp;A96,STEP②【抽出】!$B$3:$O$997,14,FALSE))</f>
        <v/>
      </c>
      <c r="V96" s="34"/>
      <c r="W96" s="22"/>
    </row>
    <row r="97" spans="1:23" ht="12.75" customHeight="1" x14ac:dyDescent="0.15">
      <c r="A97" s="35">
        <v>94</v>
      </c>
      <c r="B97" s="65" t="str">
        <f>IF(ISERROR(VLOOKUP($P$1&amp;$U$1&amp;A97,STEP②【抽出】!$B$3:$O$997,6,FALSE)),"",VLOOKUP($P$1&amp;$U$1&amp;A97,STEP②【抽出】!$B$3:$O$997,6,FALSE))</f>
        <v/>
      </c>
      <c r="C97" s="65"/>
      <c r="D97" s="65"/>
      <c r="E97" s="66" t="str">
        <f>IF(ISERROR(VLOOKUP($P$1&amp;$U$1&amp;A97,STEP②【抽出】!$B$3:$O$997,7,FALSE)),"",VLOOKUP($P$1&amp;$U$1&amp;A97,STEP②【抽出】!$B$3:$O$997,7,FALSE))</f>
        <v/>
      </c>
      <c r="F97" s="66"/>
      <c r="G97" s="57" t="str">
        <f>IF(ISERROR(VLOOKUP($P$1&amp;$U$1&amp;A97,STEP②【抽出】!$B$3:$O$997,8,FALSE)),"",VLOOKUP($P$1&amp;$U$1&amp;A97,STEP②【抽出】!$B$3:$O$997,8,FALSE))</f>
        <v/>
      </c>
      <c r="H97" s="57"/>
      <c r="I97" s="66" t="str">
        <f>IF(ISERROR(VLOOKUP($P$1&amp;$U$1&amp;A97,STEP②【抽出】!$B$3:$O$997,9,FALSE)),"",VLOOKUP($P$1&amp;$U$1&amp;A97,STEP②【抽出】!$B$3:$O$997,9,FALSE))</f>
        <v/>
      </c>
      <c r="J97" s="66"/>
      <c r="K97" s="66"/>
      <c r="L97" s="66"/>
      <c r="M97" s="69" t="str">
        <f>IF(ISERROR(VLOOKUP($P$1&amp;$U$1&amp;A97,STEP②【抽出】!$B$3:$O$997,10,FALSE)),"",VLOOKUP($P$1&amp;$U$1&amp;A97,STEP②【抽出】!$B$3:$O$997,10,FALSE))</f>
        <v/>
      </c>
      <c r="N97" s="69"/>
      <c r="O97" s="69"/>
      <c r="P97" s="36" t="str">
        <f>IF(ISERROR(VLOOKUP($P$1&amp;$U$1&amp;A97,STEP②【抽出】!$B$3:$O$997,11,FALSE)),"",VLOOKUP($P$1&amp;$U$1&amp;A97,STEP②【抽出】!$B$3:$O$997,11,FALSE))</f>
        <v/>
      </c>
      <c r="Q97" s="65" t="str">
        <f>IF(ISERROR(VLOOKUP($P$1&amp;$U$1&amp;A97,STEP②【抽出】!$B$3:$O$997,12,FALSE)),"",VLOOKUP($P$1&amp;$U$1&amp;A97,STEP②【抽出】!$B$3:$O$997,12,FALSE))</f>
        <v/>
      </c>
      <c r="R97" s="65"/>
      <c r="S97" s="65"/>
      <c r="T97" s="37" t="str">
        <f>IF(ISERROR(VLOOKUP($P$1&amp;$U$1&amp;A97,STEP②【抽出】!$B$3:$O$997,13,FALSE)),"",VLOOKUP($P$1&amp;$U$1&amp;A97,STEP②【抽出】!$B$3:$O$997,13,FALSE))</f>
        <v/>
      </c>
      <c r="U97" s="38" t="str">
        <f>IF(ISERROR(VLOOKUP($P$1&amp;$U$1&amp;A97,STEP②【抽出】!$B$3:$O$997,14,FALSE)),"",VLOOKUP($P$1&amp;$U$1&amp;A97,STEP②【抽出】!$B$3:$O$997,14,FALSE))</f>
        <v/>
      </c>
      <c r="V97" s="39"/>
      <c r="W97" s="22"/>
    </row>
    <row r="98" spans="1:23" ht="12.75" customHeight="1" x14ac:dyDescent="0.15">
      <c r="A98" s="30">
        <v>95</v>
      </c>
      <c r="B98" s="63" t="str">
        <f>IF(ISERROR(VLOOKUP($P$1&amp;$U$1&amp;A98,STEP②【抽出】!$B$3:$O$997,6,FALSE)),"",VLOOKUP($P$1&amp;$U$1&amp;A98,STEP②【抽出】!$B$3:$O$997,6,FALSE))</f>
        <v/>
      </c>
      <c r="C98" s="63"/>
      <c r="D98" s="63"/>
      <c r="E98" s="64" t="str">
        <f>IF(ISERROR(VLOOKUP($P$1&amp;$U$1&amp;A98,STEP②【抽出】!$B$3:$O$997,7,FALSE)),"",VLOOKUP($P$1&amp;$U$1&amp;A98,STEP②【抽出】!$B$3:$O$997,7,FALSE))</f>
        <v/>
      </c>
      <c r="F98" s="64"/>
      <c r="G98" s="58" t="str">
        <f>IF(ISERROR(VLOOKUP($P$1&amp;$U$1&amp;A98,STEP②【抽出】!$B$3:$O$997,8,FALSE)),"",VLOOKUP($P$1&amp;$U$1&amp;A98,STEP②【抽出】!$B$3:$O$997,8,FALSE))</f>
        <v/>
      </c>
      <c r="H98" s="58"/>
      <c r="I98" s="64" t="str">
        <f>IF(ISERROR(VLOOKUP($P$1&amp;$U$1&amp;A98,STEP②【抽出】!$B$3:$O$997,9,FALSE)),"",VLOOKUP($P$1&amp;$U$1&amp;A98,STEP②【抽出】!$B$3:$O$997,9,FALSE))</f>
        <v/>
      </c>
      <c r="J98" s="64"/>
      <c r="K98" s="64"/>
      <c r="L98" s="64"/>
      <c r="M98" s="70" t="str">
        <f>IF(ISERROR(VLOOKUP($P$1&amp;$U$1&amp;A98,STEP②【抽出】!$B$3:$O$997,10,FALSE)),"",VLOOKUP($P$1&amp;$U$1&amp;A98,STEP②【抽出】!$B$3:$O$997,10,FALSE))</f>
        <v/>
      </c>
      <c r="N98" s="70"/>
      <c r="O98" s="70"/>
      <c r="P98" s="31" t="str">
        <f>IF(ISERROR(VLOOKUP($P$1&amp;$U$1&amp;A98,STEP②【抽出】!$B$3:$O$997,11,FALSE)),"",VLOOKUP($P$1&amp;$U$1&amp;A98,STEP②【抽出】!$B$3:$O$997,11,FALSE))</f>
        <v/>
      </c>
      <c r="Q98" s="63" t="str">
        <f>IF(ISERROR(VLOOKUP($P$1&amp;$U$1&amp;A98,STEP②【抽出】!$B$3:$O$997,12,FALSE)),"",VLOOKUP($P$1&amp;$U$1&amp;A98,STEP②【抽出】!$B$3:$O$997,12,FALSE))</f>
        <v/>
      </c>
      <c r="R98" s="63"/>
      <c r="S98" s="63"/>
      <c r="T98" s="32" t="str">
        <f>IF(ISERROR(VLOOKUP($P$1&amp;$U$1&amp;A98,STEP②【抽出】!$B$3:$O$997,13,FALSE)),"",VLOOKUP($P$1&amp;$U$1&amp;A98,STEP②【抽出】!$B$3:$O$997,13,FALSE))</f>
        <v/>
      </c>
      <c r="U98" s="33" t="str">
        <f>IF(ISERROR(VLOOKUP($P$1&amp;$U$1&amp;A98,STEP②【抽出】!$B$3:$O$997,14,FALSE)),"",VLOOKUP($P$1&amp;$U$1&amp;A98,STEP②【抽出】!$B$3:$O$997,14,FALSE))</f>
        <v/>
      </c>
      <c r="V98" s="34"/>
      <c r="W98" s="22"/>
    </row>
    <row r="99" spans="1:23" ht="12.75" customHeight="1" x14ac:dyDescent="0.15">
      <c r="A99" s="35">
        <v>96</v>
      </c>
      <c r="B99" s="65" t="str">
        <f>IF(ISERROR(VLOOKUP($P$1&amp;$U$1&amp;A99,STEP②【抽出】!$B$3:$O$997,6,FALSE)),"",VLOOKUP($P$1&amp;$U$1&amp;A99,STEP②【抽出】!$B$3:$O$997,6,FALSE))</f>
        <v/>
      </c>
      <c r="C99" s="65"/>
      <c r="D99" s="65"/>
      <c r="E99" s="66" t="str">
        <f>IF(ISERROR(VLOOKUP($P$1&amp;$U$1&amp;A99,STEP②【抽出】!$B$3:$O$997,7,FALSE)),"",VLOOKUP($P$1&amp;$U$1&amp;A99,STEP②【抽出】!$B$3:$O$997,7,FALSE))</f>
        <v/>
      </c>
      <c r="F99" s="66"/>
      <c r="G99" s="57" t="str">
        <f>IF(ISERROR(VLOOKUP($P$1&amp;$U$1&amp;A99,STEP②【抽出】!$B$3:$O$997,8,FALSE)),"",VLOOKUP($P$1&amp;$U$1&amp;A99,STEP②【抽出】!$B$3:$O$997,8,FALSE))</f>
        <v/>
      </c>
      <c r="H99" s="57"/>
      <c r="I99" s="66" t="str">
        <f>IF(ISERROR(VLOOKUP($P$1&amp;$U$1&amp;A99,STEP②【抽出】!$B$3:$O$997,9,FALSE)),"",VLOOKUP($P$1&amp;$U$1&amp;A99,STEP②【抽出】!$B$3:$O$997,9,FALSE))</f>
        <v/>
      </c>
      <c r="J99" s="66"/>
      <c r="K99" s="66"/>
      <c r="L99" s="66"/>
      <c r="M99" s="69" t="str">
        <f>IF(ISERROR(VLOOKUP($P$1&amp;$U$1&amp;A99,STEP②【抽出】!$B$3:$O$997,10,FALSE)),"",VLOOKUP($P$1&amp;$U$1&amp;A99,STEP②【抽出】!$B$3:$O$997,10,FALSE))</f>
        <v/>
      </c>
      <c r="N99" s="69"/>
      <c r="O99" s="69"/>
      <c r="P99" s="36" t="str">
        <f>IF(ISERROR(VLOOKUP($P$1&amp;$U$1&amp;A99,STEP②【抽出】!$B$3:$O$997,11,FALSE)),"",VLOOKUP($P$1&amp;$U$1&amp;A99,STEP②【抽出】!$B$3:$O$997,11,FALSE))</f>
        <v/>
      </c>
      <c r="Q99" s="65" t="str">
        <f>IF(ISERROR(VLOOKUP($P$1&amp;$U$1&amp;A99,STEP②【抽出】!$B$3:$O$997,12,FALSE)),"",VLOOKUP($P$1&amp;$U$1&amp;A99,STEP②【抽出】!$B$3:$O$997,12,FALSE))</f>
        <v/>
      </c>
      <c r="R99" s="65"/>
      <c r="S99" s="65"/>
      <c r="T99" s="37" t="str">
        <f>IF(ISERROR(VLOOKUP($P$1&amp;$U$1&amp;A99,STEP②【抽出】!$B$3:$O$997,13,FALSE)),"",VLOOKUP($P$1&amp;$U$1&amp;A99,STEP②【抽出】!$B$3:$O$997,13,FALSE))</f>
        <v/>
      </c>
      <c r="U99" s="38" t="str">
        <f>IF(ISERROR(VLOOKUP($P$1&amp;$U$1&amp;A99,STEP②【抽出】!$B$3:$O$997,14,FALSE)),"",VLOOKUP($P$1&amp;$U$1&amp;A99,STEP②【抽出】!$B$3:$O$997,14,FALSE))</f>
        <v/>
      </c>
      <c r="V99" s="39"/>
      <c r="W99" s="22"/>
    </row>
    <row r="100" spans="1:23" ht="12.75" customHeight="1" x14ac:dyDescent="0.15">
      <c r="A100" s="30">
        <v>97</v>
      </c>
      <c r="B100" s="63" t="str">
        <f>IF(ISERROR(VLOOKUP($P$1&amp;$U$1&amp;A100,STEP②【抽出】!$B$3:$O$997,6,FALSE)),"",VLOOKUP($P$1&amp;$U$1&amp;A100,STEP②【抽出】!$B$3:$O$997,6,FALSE))</f>
        <v/>
      </c>
      <c r="C100" s="63"/>
      <c r="D100" s="63"/>
      <c r="E100" s="64" t="str">
        <f>IF(ISERROR(VLOOKUP($P$1&amp;$U$1&amp;A100,STEP②【抽出】!$B$3:$O$997,7,FALSE)),"",VLOOKUP($P$1&amp;$U$1&amp;A100,STEP②【抽出】!$B$3:$O$997,7,FALSE))</f>
        <v/>
      </c>
      <c r="F100" s="64"/>
      <c r="G100" s="58" t="str">
        <f>IF(ISERROR(VLOOKUP($P$1&amp;$U$1&amp;A100,STEP②【抽出】!$B$3:$O$997,8,FALSE)),"",VLOOKUP($P$1&amp;$U$1&amp;A100,STEP②【抽出】!$B$3:$O$997,8,FALSE))</f>
        <v/>
      </c>
      <c r="H100" s="58"/>
      <c r="I100" s="64" t="str">
        <f>IF(ISERROR(VLOOKUP($P$1&amp;$U$1&amp;A100,STEP②【抽出】!$B$3:$O$997,9,FALSE)),"",VLOOKUP($P$1&amp;$U$1&amp;A100,STEP②【抽出】!$B$3:$O$997,9,FALSE))</f>
        <v/>
      </c>
      <c r="J100" s="64"/>
      <c r="K100" s="64"/>
      <c r="L100" s="64"/>
      <c r="M100" s="70" t="str">
        <f>IF(ISERROR(VLOOKUP($P$1&amp;$U$1&amp;A100,STEP②【抽出】!$B$3:$O$997,10,FALSE)),"",VLOOKUP($P$1&amp;$U$1&amp;A100,STEP②【抽出】!$B$3:$O$997,10,FALSE))</f>
        <v/>
      </c>
      <c r="N100" s="70"/>
      <c r="O100" s="70"/>
      <c r="P100" s="31" t="str">
        <f>IF(ISERROR(VLOOKUP($P$1&amp;$U$1&amp;A100,STEP②【抽出】!$B$3:$O$997,11,FALSE)),"",VLOOKUP($P$1&amp;$U$1&amp;A100,STEP②【抽出】!$B$3:$O$997,11,FALSE))</f>
        <v/>
      </c>
      <c r="Q100" s="63" t="str">
        <f>IF(ISERROR(VLOOKUP($P$1&amp;$U$1&amp;A100,STEP②【抽出】!$B$3:$O$997,12,FALSE)),"",VLOOKUP($P$1&amp;$U$1&amp;A100,STEP②【抽出】!$B$3:$O$997,12,FALSE))</f>
        <v/>
      </c>
      <c r="R100" s="63"/>
      <c r="S100" s="63"/>
      <c r="T100" s="32" t="str">
        <f>IF(ISERROR(VLOOKUP($P$1&amp;$U$1&amp;A100,STEP②【抽出】!$B$3:$O$997,13,FALSE)),"",VLOOKUP($P$1&amp;$U$1&amp;A100,STEP②【抽出】!$B$3:$O$997,13,FALSE))</f>
        <v/>
      </c>
      <c r="U100" s="33" t="str">
        <f>IF(ISERROR(VLOOKUP($P$1&amp;$U$1&amp;A100,STEP②【抽出】!$B$3:$O$997,14,FALSE)),"",VLOOKUP($P$1&amp;$U$1&amp;A100,STEP②【抽出】!$B$3:$O$997,14,FALSE))</f>
        <v/>
      </c>
      <c r="V100" s="34"/>
      <c r="W100" s="22"/>
    </row>
    <row r="101" spans="1:23" ht="12.75" customHeight="1" x14ac:dyDescent="0.15">
      <c r="A101" s="35">
        <v>98</v>
      </c>
      <c r="B101" s="65" t="str">
        <f>IF(ISERROR(VLOOKUP($P$1&amp;$U$1&amp;A101,STEP②【抽出】!$B$3:$O$997,6,FALSE)),"",VLOOKUP($P$1&amp;$U$1&amp;A101,STEP②【抽出】!$B$3:$O$997,6,FALSE))</f>
        <v/>
      </c>
      <c r="C101" s="65"/>
      <c r="D101" s="65"/>
      <c r="E101" s="66" t="str">
        <f>IF(ISERROR(VLOOKUP($P$1&amp;$U$1&amp;A101,STEP②【抽出】!$B$3:$O$997,7,FALSE)),"",VLOOKUP($P$1&amp;$U$1&amp;A101,STEP②【抽出】!$B$3:$O$997,7,FALSE))</f>
        <v/>
      </c>
      <c r="F101" s="66"/>
      <c r="G101" s="57" t="str">
        <f>IF(ISERROR(VLOOKUP($P$1&amp;$U$1&amp;A101,STEP②【抽出】!$B$3:$O$997,8,FALSE)),"",VLOOKUP($P$1&amp;$U$1&amp;A101,STEP②【抽出】!$B$3:$O$997,8,FALSE))</f>
        <v/>
      </c>
      <c r="H101" s="57"/>
      <c r="I101" s="66" t="str">
        <f>IF(ISERROR(VLOOKUP($P$1&amp;$U$1&amp;A101,STEP②【抽出】!$B$3:$O$997,9,FALSE)),"",VLOOKUP($P$1&amp;$U$1&amp;A101,STEP②【抽出】!$B$3:$O$997,9,FALSE))</f>
        <v/>
      </c>
      <c r="J101" s="66"/>
      <c r="K101" s="66"/>
      <c r="L101" s="66"/>
      <c r="M101" s="69" t="str">
        <f>IF(ISERROR(VLOOKUP($P$1&amp;$U$1&amp;A101,STEP②【抽出】!$B$3:$O$997,10,FALSE)),"",VLOOKUP($P$1&amp;$U$1&amp;A101,STEP②【抽出】!$B$3:$O$997,10,FALSE))</f>
        <v/>
      </c>
      <c r="N101" s="69"/>
      <c r="O101" s="69"/>
      <c r="P101" s="36" t="str">
        <f>IF(ISERROR(VLOOKUP($P$1&amp;$U$1&amp;A101,STEP②【抽出】!$B$3:$O$997,11,FALSE)),"",VLOOKUP($P$1&amp;$U$1&amp;A101,STEP②【抽出】!$B$3:$O$997,11,FALSE))</f>
        <v/>
      </c>
      <c r="Q101" s="65" t="str">
        <f>IF(ISERROR(VLOOKUP($P$1&amp;$U$1&amp;A101,STEP②【抽出】!$B$3:$O$997,12,FALSE)),"",VLOOKUP($P$1&amp;$U$1&amp;A101,STEP②【抽出】!$B$3:$O$997,12,FALSE))</f>
        <v/>
      </c>
      <c r="R101" s="65"/>
      <c r="S101" s="65"/>
      <c r="T101" s="37" t="str">
        <f>IF(ISERROR(VLOOKUP($P$1&amp;$U$1&amp;A101,STEP②【抽出】!$B$3:$O$997,13,FALSE)),"",VLOOKUP($P$1&amp;$U$1&amp;A101,STEP②【抽出】!$B$3:$O$997,13,FALSE))</f>
        <v/>
      </c>
      <c r="U101" s="38" t="str">
        <f>IF(ISERROR(VLOOKUP($P$1&amp;$U$1&amp;A101,STEP②【抽出】!$B$3:$O$997,14,FALSE)),"",VLOOKUP($P$1&amp;$U$1&amp;A101,STEP②【抽出】!$B$3:$O$997,14,FALSE))</f>
        <v/>
      </c>
      <c r="V101" s="39"/>
      <c r="W101" s="22"/>
    </row>
    <row r="102" spans="1:23" ht="12.75" customHeight="1" x14ac:dyDescent="0.15">
      <c r="A102" s="30">
        <v>99</v>
      </c>
      <c r="B102" s="63" t="str">
        <f>IF(ISERROR(VLOOKUP($P$1&amp;$U$1&amp;A102,STEP②【抽出】!$B$3:$O$997,6,FALSE)),"",VLOOKUP($P$1&amp;$U$1&amp;A102,STEP②【抽出】!$B$3:$O$997,6,FALSE))</f>
        <v/>
      </c>
      <c r="C102" s="63"/>
      <c r="D102" s="63"/>
      <c r="E102" s="64" t="str">
        <f>IF(ISERROR(VLOOKUP($P$1&amp;$U$1&amp;A102,STEP②【抽出】!$B$3:$O$997,7,FALSE)),"",VLOOKUP($P$1&amp;$U$1&amp;A102,STEP②【抽出】!$B$3:$O$997,7,FALSE))</f>
        <v/>
      </c>
      <c r="F102" s="64"/>
      <c r="G102" s="58" t="str">
        <f>IF(ISERROR(VLOOKUP($P$1&amp;$U$1&amp;A102,STEP②【抽出】!$B$3:$O$997,8,FALSE)),"",VLOOKUP($P$1&amp;$U$1&amp;A102,STEP②【抽出】!$B$3:$O$997,8,FALSE))</f>
        <v/>
      </c>
      <c r="H102" s="58"/>
      <c r="I102" s="64" t="str">
        <f>IF(ISERROR(VLOOKUP($P$1&amp;$U$1&amp;A102,STEP②【抽出】!$B$3:$O$997,9,FALSE)),"",VLOOKUP($P$1&amp;$U$1&amp;A102,STEP②【抽出】!$B$3:$O$997,9,FALSE))</f>
        <v/>
      </c>
      <c r="J102" s="64"/>
      <c r="K102" s="64"/>
      <c r="L102" s="64"/>
      <c r="M102" s="70" t="str">
        <f>IF(ISERROR(VLOOKUP($P$1&amp;$U$1&amp;A102,STEP②【抽出】!$B$3:$O$997,10,FALSE)),"",VLOOKUP($P$1&amp;$U$1&amp;A102,STEP②【抽出】!$B$3:$O$997,10,FALSE))</f>
        <v/>
      </c>
      <c r="N102" s="70"/>
      <c r="O102" s="70"/>
      <c r="P102" s="31" t="str">
        <f>IF(ISERROR(VLOOKUP($P$1&amp;$U$1&amp;A102,STEP②【抽出】!$B$3:$O$997,11,FALSE)),"",VLOOKUP($P$1&amp;$U$1&amp;A102,STEP②【抽出】!$B$3:$O$997,11,FALSE))</f>
        <v/>
      </c>
      <c r="Q102" s="63" t="str">
        <f>IF(ISERROR(VLOOKUP($P$1&amp;$U$1&amp;A102,STEP②【抽出】!$B$3:$O$997,12,FALSE)),"",VLOOKUP($P$1&amp;$U$1&amp;A102,STEP②【抽出】!$B$3:$O$997,12,FALSE))</f>
        <v/>
      </c>
      <c r="R102" s="63"/>
      <c r="S102" s="63"/>
      <c r="T102" s="32" t="str">
        <f>IF(ISERROR(VLOOKUP($P$1&amp;$U$1&amp;A102,STEP②【抽出】!$B$3:$O$997,13,FALSE)),"",VLOOKUP($P$1&amp;$U$1&amp;A102,STEP②【抽出】!$B$3:$O$997,13,FALSE))</f>
        <v/>
      </c>
      <c r="U102" s="33" t="str">
        <f>IF(ISERROR(VLOOKUP($P$1&amp;$U$1&amp;A102,STEP②【抽出】!$B$3:$O$997,14,FALSE)),"",VLOOKUP($P$1&amp;$U$1&amp;A102,STEP②【抽出】!$B$3:$O$997,14,FALSE))</f>
        <v/>
      </c>
      <c r="V102" s="34"/>
      <c r="W102" s="22"/>
    </row>
    <row r="103" spans="1:23" ht="12.75" customHeight="1" thickBot="1" x14ac:dyDescent="0.2">
      <c r="A103" s="40">
        <v>100</v>
      </c>
      <c r="B103" s="61" t="str">
        <f>IF(ISERROR(VLOOKUP($P$1&amp;$U$1&amp;A103,STEP②【抽出】!$B$3:$O$997,6,FALSE)),"",VLOOKUP($P$1&amp;$U$1&amp;A103,STEP②【抽出】!$B$3:$O$997,6,FALSE))</f>
        <v/>
      </c>
      <c r="C103" s="61"/>
      <c r="D103" s="61"/>
      <c r="E103" s="62" t="str">
        <f>IF(ISERROR(VLOOKUP($P$1&amp;$U$1&amp;A103,STEP②【抽出】!$B$3:$O$997,7,FALSE)),"",VLOOKUP($P$1&amp;$U$1&amp;A103,STEP②【抽出】!$B$3:$O$997,7,FALSE))</f>
        <v/>
      </c>
      <c r="F103" s="62"/>
      <c r="G103" s="59" t="str">
        <f>IF(ISERROR(VLOOKUP($P$1&amp;$U$1&amp;A103,STEP②【抽出】!$B$3:$O$997,8,FALSE)),"",VLOOKUP($P$1&amp;$U$1&amp;A103,STEP②【抽出】!$B$3:$O$997,8,FALSE))</f>
        <v/>
      </c>
      <c r="H103" s="59"/>
      <c r="I103" s="62" t="str">
        <f>IF(ISERROR(VLOOKUP($P$1&amp;$U$1&amp;A103,STEP②【抽出】!$B$3:$O$997,9,FALSE)),"",VLOOKUP($P$1&amp;$U$1&amp;A103,STEP②【抽出】!$B$3:$O$997,9,FALSE))</f>
        <v/>
      </c>
      <c r="J103" s="62"/>
      <c r="K103" s="62"/>
      <c r="L103" s="62"/>
      <c r="M103" s="71" t="str">
        <f>IF(ISERROR(VLOOKUP($P$1&amp;$U$1&amp;A103,STEP②【抽出】!$B$3:$O$997,10,FALSE)),"",VLOOKUP($P$1&amp;$U$1&amp;A103,STEP②【抽出】!$B$3:$O$997,10,FALSE))</f>
        <v/>
      </c>
      <c r="N103" s="71"/>
      <c r="O103" s="71"/>
      <c r="P103" s="41" t="str">
        <f>IF(ISERROR(VLOOKUP($P$1&amp;$U$1&amp;A103,STEP②【抽出】!$B$3:$O$997,11,FALSE)),"",VLOOKUP($P$1&amp;$U$1&amp;A103,STEP②【抽出】!$B$3:$O$997,11,FALSE))</f>
        <v/>
      </c>
      <c r="Q103" s="61" t="str">
        <f>IF(ISERROR(VLOOKUP($P$1&amp;$U$1&amp;A103,STEP②【抽出】!$B$3:$O$997,12,FALSE)),"",VLOOKUP($P$1&amp;$U$1&amp;A103,STEP②【抽出】!$B$3:$O$997,12,FALSE))</f>
        <v/>
      </c>
      <c r="R103" s="61"/>
      <c r="S103" s="61"/>
      <c r="T103" s="42" t="str">
        <f>IF(ISERROR(VLOOKUP($P$1&amp;$U$1&amp;A103,STEP②【抽出】!$B$3:$O$997,13,FALSE)),"",VLOOKUP($P$1&amp;$U$1&amp;A103,STEP②【抽出】!$B$3:$O$997,13,FALSE))</f>
        <v/>
      </c>
      <c r="U103" s="43" t="str">
        <f>IF(ISERROR(VLOOKUP($P$1&amp;$U$1&amp;A103,STEP②【抽出】!$B$3:$O$997,14,FALSE)),"",VLOOKUP($P$1&amp;$U$1&amp;A103,STEP②【抽出】!$B$3:$O$997,14,FALSE))</f>
        <v/>
      </c>
      <c r="V103" s="44"/>
      <c r="W103" s="22"/>
    </row>
    <row r="104" spans="1:23" ht="12.75" customHeight="1" x14ac:dyDescent="0.15">
      <c r="A104" s="25">
        <v>101</v>
      </c>
      <c r="B104" s="67" t="str">
        <f>IF(ISERROR(VLOOKUP($P$1&amp;$U$1&amp;A104,STEP②【抽出】!$B$3:$O$997,6,FALSE)),"",VLOOKUP($P$1&amp;$U$1&amp;A104,STEP②【抽出】!$B$3:$O$997,6,FALSE))</f>
        <v/>
      </c>
      <c r="C104" s="67"/>
      <c r="D104" s="67"/>
      <c r="E104" s="68" t="str">
        <f>IF(ISERROR(VLOOKUP($P$1&amp;$U$1&amp;A104,STEP②【抽出】!$B$3:$O$997,7,FALSE)),"",VLOOKUP($P$1&amp;$U$1&amp;A104,STEP②【抽出】!$B$3:$O$997,7,FALSE))</f>
        <v/>
      </c>
      <c r="F104" s="68"/>
      <c r="G104" s="60" t="str">
        <f>IF(ISERROR(VLOOKUP($P$1&amp;$U$1&amp;A104,STEP②【抽出】!$B$3:$O$997,8,FALSE)),"",VLOOKUP($P$1&amp;$U$1&amp;A104,STEP②【抽出】!$B$3:$O$997,8,FALSE))</f>
        <v/>
      </c>
      <c r="H104" s="60"/>
      <c r="I104" s="68" t="str">
        <f>IF(ISERROR(VLOOKUP($P$1&amp;$U$1&amp;A104,STEP②【抽出】!$B$3:$O$997,9,FALSE)),"",VLOOKUP($P$1&amp;$U$1&amp;A104,STEP②【抽出】!$B$3:$O$997,9,FALSE))</f>
        <v/>
      </c>
      <c r="J104" s="68"/>
      <c r="K104" s="68"/>
      <c r="L104" s="68"/>
      <c r="M104" s="72" t="str">
        <f>IF(ISERROR(VLOOKUP($P$1&amp;$U$1&amp;A104,STEP②【抽出】!$B$3:$O$997,10,FALSE)),"",VLOOKUP($P$1&amp;$U$1&amp;A104,STEP②【抽出】!$B$3:$O$997,10,FALSE))</f>
        <v/>
      </c>
      <c r="N104" s="72"/>
      <c r="O104" s="72"/>
      <c r="P104" s="26" t="str">
        <f>IF(ISERROR(VLOOKUP($P$1&amp;$U$1&amp;A104,STEP②【抽出】!$B$3:$O$997,11,FALSE)),"",VLOOKUP($P$1&amp;$U$1&amp;A104,STEP②【抽出】!$B$3:$O$997,11,FALSE))</f>
        <v/>
      </c>
      <c r="Q104" s="67" t="str">
        <f>IF(ISERROR(VLOOKUP($P$1&amp;$U$1&amp;A104,STEP②【抽出】!$B$3:$O$997,12,FALSE)),"",VLOOKUP($P$1&amp;$U$1&amp;A104,STEP②【抽出】!$B$3:$O$997,12,FALSE))</f>
        <v/>
      </c>
      <c r="R104" s="67"/>
      <c r="S104" s="67"/>
      <c r="T104" s="27" t="str">
        <f>IF(ISERROR(VLOOKUP($P$1&amp;$U$1&amp;A104,STEP②【抽出】!$B$3:$O$997,13,FALSE)),"",VLOOKUP($P$1&amp;$U$1&amp;A104,STEP②【抽出】!$B$3:$O$997,13,FALSE))</f>
        <v/>
      </c>
      <c r="U104" s="28" t="str">
        <f>IF(ISERROR(VLOOKUP($P$1&amp;$U$1&amp;A104,STEP②【抽出】!$B$3:$O$997,14,FALSE)),"",VLOOKUP($P$1&amp;$U$1&amp;A104,STEP②【抽出】!$B$3:$O$997,14,FALSE))</f>
        <v/>
      </c>
      <c r="V104" s="29"/>
      <c r="W104" s="22"/>
    </row>
    <row r="105" spans="1:23" ht="12.75" customHeight="1" x14ac:dyDescent="0.15">
      <c r="A105" s="35">
        <v>102</v>
      </c>
      <c r="B105" s="65" t="str">
        <f>IF(ISERROR(VLOOKUP($P$1&amp;$U$1&amp;A105,STEP②【抽出】!$B$3:$O$997,6,FALSE)),"",VLOOKUP($P$1&amp;$U$1&amp;A105,STEP②【抽出】!$B$3:$O$997,6,FALSE))</f>
        <v/>
      </c>
      <c r="C105" s="65"/>
      <c r="D105" s="65"/>
      <c r="E105" s="66" t="str">
        <f>IF(ISERROR(VLOOKUP($P$1&amp;$U$1&amp;A105,STEP②【抽出】!$B$3:$O$997,7,FALSE)),"",VLOOKUP($P$1&amp;$U$1&amp;A105,STEP②【抽出】!$B$3:$O$997,7,FALSE))</f>
        <v/>
      </c>
      <c r="F105" s="66"/>
      <c r="G105" s="57" t="str">
        <f>IF(ISERROR(VLOOKUP($P$1&amp;$U$1&amp;A105,STEP②【抽出】!$B$3:$O$997,8,FALSE)),"",VLOOKUP($P$1&amp;$U$1&amp;A105,STEP②【抽出】!$B$3:$O$997,8,FALSE))</f>
        <v/>
      </c>
      <c r="H105" s="57"/>
      <c r="I105" s="66" t="str">
        <f>IF(ISERROR(VLOOKUP($P$1&amp;$U$1&amp;A105,STEP②【抽出】!$B$3:$O$997,9,FALSE)),"",VLOOKUP($P$1&amp;$U$1&amp;A105,STEP②【抽出】!$B$3:$O$997,9,FALSE))</f>
        <v/>
      </c>
      <c r="J105" s="66"/>
      <c r="K105" s="66"/>
      <c r="L105" s="66"/>
      <c r="M105" s="69" t="str">
        <f>IF(ISERROR(VLOOKUP($P$1&amp;$U$1&amp;A105,STEP②【抽出】!$B$3:$O$997,10,FALSE)),"",VLOOKUP($P$1&amp;$U$1&amp;A105,STEP②【抽出】!$B$3:$O$997,10,FALSE))</f>
        <v/>
      </c>
      <c r="N105" s="69"/>
      <c r="O105" s="69"/>
      <c r="P105" s="36" t="str">
        <f>IF(ISERROR(VLOOKUP($P$1&amp;$U$1&amp;A105,STEP②【抽出】!$B$3:$O$997,11,FALSE)),"",VLOOKUP($P$1&amp;$U$1&amp;A105,STEP②【抽出】!$B$3:$O$997,11,FALSE))</f>
        <v/>
      </c>
      <c r="Q105" s="65" t="str">
        <f>IF(ISERROR(VLOOKUP($P$1&amp;$U$1&amp;A105,STEP②【抽出】!$B$3:$O$997,12,FALSE)),"",VLOOKUP($P$1&amp;$U$1&amp;A105,STEP②【抽出】!$B$3:$O$997,12,FALSE))</f>
        <v/>
      </c>
      <c r="R105" s="65"/>
      <c r="S105" s="65"/>
      <c r="T105" s="37" t="str">
        <f>IF(ISERROR(VLOOKUP($P$1&amp;$U$1&amp;A105,STEP②【抽出】!$B$3:$O$997,13,FALSE)),"",VLOOKUP($P$1&amp;$U$1&amp;A105,STEP②【抽出】!$B$3:$O$997,13,FALSE))</f>
        <v/>
      </c>
      <c r="U105" s="38" t="str">
        <f>IF(ISERROR(VLOOKUP($P$1&amp;$U$1&amp;A105,STEP②【抽出】!$B$3:$O$997,14,FALSE)),"",VLOOKUP($P$1&amp;$U$1&amp;A105,STEP②【抽出】!$B$3:$O$997,14,FALSE))</f>
        <v/>
      </c>
      <c r="V105" s="39"/>
      <c r="W105" s="22"/>
    </row>
    <row r="106" spans="1:23" ht="12.75" customHeight="1" x14ac:dyDescent="0.15">
      <c r="A106" s="30">
        <v>103</v>
      </c>
      <c r="B106" s="63" t="str">
        <f>IF(ISERROR(VLOOKUP($P$1&amp;$U$1&amp;A106,STEP②【抽出】!$B$3:$O$997,6,FALSE)),"",VLOOKUP($P$1&amp;$U$1&amp;A106,STEP②【抽出】!$B$3:$O$997,6,FALSE))</f>
        <v/>
      </c>
      <c r="C106" s="63"/>
      <c r="D106" s="63"/>
      <c r="E106" s="64" t="str">
        <f>IF(ISERROR(VLOOKUP($P$1&amp;$U$1&amp;A106,STEP②【抽出】!$B$3:$O$997,7,FALSE)),"",VLOOKUP($P$1&amp;$U$1&amp;A106,STEP②【抽出】!$B$3:$O$997,7,FALSE))</f>
        <v/>
      </c>
      <c r="F106" s="64"/>
      <c r="G106" s="58" t="str">
        <f>IF(ISERROR(VLOOKUP($P$1&amp;$U$1&amp;A106,STEP②【抽出】!$B$3:$O$997,8,FALSE)),"",VLOOKUP($P$1&amp;$U$1&amp;A106,STEP②【抽出】!$B$3:$O$997,8,FALSE))</f>
        <v/>
      </c>
      <c r="H106" s="58"/>
      <c r="I106" s="64" t="str">
        <f>IF(ISERROR(VLOOKUP($P$1&amp;$U$1&amp;A106,STEP②【抽出】!$B$3:$O$997,9,FALSE)),"",VLOOKUP($P$1&amp;$U$1&amp;A106,STEP②【抽出】!$B$3:$O$997,9,FALSE))</f>
        <v/>
      </c>
      <c r="J106" s="64"/>
      <c r="K106" s="64"/>
      <c r="L106" s="64"/>
      <c r="M106" s="70" t="str">
        <f>IF(ISERROR(VLOOKUP($P$1&amp;$U$1&amp;A106,STEP②【抽出】!$B$3:$O$997,10,FALSE)),"",VLOOKUP($P$1&amp;$U$1&amp;A106,STEP②【抽出】!$B$3:$O$997,10,FALSE))</f>
        <v/>
      </c>
      <c r="N106" s="70"/>
      <c r="O106" s="70"/>
      <c r="P106" s="31" t="str">
        <f>IF(ISERROR(VLOOKUP($P$1&amp;$U$1&amp;A106,STEP②【抽出】!$B$3:$O$997,11,FALSE)),"",VLOOKUP($P$1&amp;$U$1&amp;A106,STEP②【抽出】!$B$3:$O$997,11,FALSE))</f>
        <v/>
      </c>
      <c r="Q106" s="63" t="str">
        <f>IF(ISERROR(VLOOKUP($P$1&amp;$U$1&amp;A106,STEP②【抽出】!$B$3:$O$997,12,FALSE)),"",VLOOKUP($P$1&amp;$U$1&amp;A106,STEP②【抽出】!$B$3:$O$997,12,FALSE))</f>
        <v/>
      </c>
      <c r="R106" s="63"/>
      <c r="S106" s="63"/>
      <c r="T106" s="32" t="str">
        <f>IF(ISERROR(VLOOKUP($P$1&amp;$U$1&amp;A106,STEP②【抽出】!$B$3:$O$997,13,FALSE)),"",VLOOKUP($P$1&amp;$U$1&amp;A106,STEP②【抽出】!$B$3:$O$997,13,FALSE))</f>
        <v/>
      </c>
      <c r="U106" s="33" t="str">
        <f>IF(ISERROR(VLOOKUP($P$1&amp;$U$1&amp;A106,STEP②【抽出】!$B$3:$O$997,14,FALSE)),"",VLOOKUP($P$1&amp;$U$1&amp;A106,STEP②【抽出】!$B$3:$O$997,14,FALSE))</f>
        <v/>
      </c>
      <c r="V106" s="34"/>
      <c r="W106" s="22"/>
    </row>
    <row r="107" spans="1:23" ht="12.75" customHeight="1" x14ac:dyDescent="0.15">
      <c r="A107" s="35">
        <v>104</v>
      </c>
      <c r="B107" s="65" t="str">
        <f>IF(ISERROR(VLOOKUP($P$1&amp;$U$1&amp;A107,STEP②【抽出】!$B$3:$O$997,6,FALSE)),"",VLOOKUP($P$1&amp;$U$1&amp;A107,STEP②【抽出】!$B$3:$O$997,6,FALSE))</f>
        <v/>
      </c>
      <c r="C107" s="65"/>
      <c r="D107" s="65"/>
      <c r="E107" s="66" t="str">
        <f>IF(ISERROR(VLOOKUP($P$1&amp;$U$1&amp;A107,STEP②【抽出】!$B$3:$O$997,7,FALSE)),"",VLOOKUP($P$1&amp;$U$1&amp;A107,STEP②【抽出】!$B$3:$O$997,7,FALSE))</f>
        <v/>
      </c>
      <c r="F107" s="66"/>
      <c r="G107" s="57" t="str">
        <f>IF(ISERROR(VLOOKUP($P$1&amp;$U$1&amp;A107,STEP②【抽出】!$B$3:$O$997,8,FALSE)),"",VLOOKUP($P$1&amp;$U$1&amp;A107,STEP②【抽出】!$B$3:$O$997,8,FALSE))</f>
        <v/>
      </c>
      <c r="H107" s="57"/>
      <c r="I107" s="66" t="str">
        <f>IF(ISERROR(VLOOKUP($P$1&amp;$U$1&amp;A107,STEP②【抽出】!$B$3:$O$997,9,FALSE)),"",VLOOKUP($P$1&amp;$U$1&amp;A107,STEP②【抽出】!$B$3:$O$997,9,FALSE))</f>
        <v/>
      </c>
      <c r="J107" s="66"/>
      <c r="K107" s="66"/>
      <c r="L107" s="66"/>
      <c r="M107" s="69" t="str">
        <f>IF(ISERROR(VLOOKUP($P$1&amp;$U$1&amp;A107,STEP②【抽出】!$B$3:$O$997,10,FALSE)),"",VLOOKUP($P$1&amp;$U$1&amp;A107,STEP②【抽出】!$B$3:$O$997,10,FALSE))</f>
        <v/>
      </c>
      <c r="N107" s="69"/>
      <c r="O107" s="69"/>
      <c r="P107" s="36" t="str">
        <f>IF(ISERROR(VLOOKUP($P$1&amp;$U$1&amp;A107,STEP②【抽出】!$B$3:$O$997,11,FALSE)),"",VLOOKUP($P$1&amp;$U$1&amp;A107,STEP②【抽出】!$B$3:$O$997,11,FALSE))</f>
        <v/>
      </c>
      <c r="Q107" s="65" t="str">
        <f>IF(ISERROR(VLOOKUP($P$1&amp;$U$1&amp;A107,STEP②【抽出】!$B$3:$O$997,12,FALSE)),"",VLOOKUP($P$1&amp;$U$1&amp;A107,STEP②【抽出】!$B$3:$O$997,12,FALSE))</f>
        <v/>
      </c>
      <c r="R107" s="65"/>
      <c r="S107" s="65"/>
      <c r="T107" s="37" t="str">
        <f>IF(ISERROR(VLOOKUP($P$1&amp;$U$1&amp;A107,STEP②【抽出】!$B$3:$O$997,13,FALSE)),"",VLOOKUP($P$1&amp;$U$1&amp;A107,STEP②【抽出】!$B$3:$O$997,13,FALSE))</f>
        <v/>
      </c>
      <c r="U107" s="38" t="str">
        <f>IF(ISERROR(VLOOKUP($P$1&amp;$U$1&amp;A107,STEP②【抽出】!$B$3:$O$997,14,FALSE)),"",VLOOKUP($P$1&amp;$U$1&amp;A107,STEP②【抽出】!$B$3:$O$997,14,FALSE))</f>
        <v/>
      </c>
      <c r="V107" s="39"/>
      <c r="W107" s="22"/>
    </row>
    <row r="108" spans="1:23" ht="12.75" customHeight="1" x14ac:dyDescent="0.15">
      <c r="A108" s="30">
        <v>105</v>
      </c>
      <c r="B108" s="63" t="str">
        <f>IF(ISERROR(VLOOKUP($P$1&amp;$U$1&amp;A108,STEP②【抽出】!$B$3:$O$997,6,FALSE)),"",VLOOKUP($P$1&amp;$U$1&amp;A108,STEP②【抽出】!$B$3:$O$997,6,FALSE))</f>
        <v/>
      </c>
      <c r="C108" s="63"/>
      <c r="D108" s="63"/>
      <c r="E108" s="64" t="str">
        <f>IF(ISERROR(VLOOKUP($P$1&amp;$U$1&amp;A108,STEP②【抽出】!$B$3:$O$997,7,FALSE)),"",VLOOKUP($P$1&amp;$U$1&amp;A108,STEP②【抽出】!$B$3:$O$997,7,FALSE))</f>
        <v/>
      </c>
      <c r="F108" s="64"/>
      <c r="G108" s="58" t="str">
        <f>IF(ISERROR(VLOOKUP($P$1&amp;$U$1&amp;A108,STEP②【抽出】!$B$3:$O$997,8,FALSE)),"",VLOOKUP($P$1&amp;$U$1&amp;A108,STEP②【抽出】!$B$3:$O$997,8,FALSE))</f>
        <v/>
      </c>
      <c r="H108" s="58"/>
      <c r="I108" s="64" t="str">
        <f>IF(ISERROR(VLOOKUP($P$1&amp;$U$1&amp;A108,STEP②【抽出】!$B$3:$O$997,9,FALSE)),"",VLOOKUP($P$1&amp;$U$1&amp;A108,STEP②【抽出】!$B$3:$O$997,9,FALSE))</f>
        <v/>
      </c>
      <c r="J108" s="64"/>
      <c r="K108" s="64"/>
      <c r="L108" s="64"/>
      <c r="M108" s="70" t="str">
        <f>IF(ISERROR(VLOOKUP($P$1&amp;$U$1&amp;A108,STEP②【抽出】!$B$3:$O$997,10,FALSE)),"",VLOOKUP($P$1&amp;$U$1&amp;A108,STEP②【抽出】!$B$3:$O$997,10,FALSE))</f>
        <v/>
      </c>
      <c r="N108" s="70"/>
      <c r="O108" s="70"/>
      <c r="P108" s="31" t="str">
        <f>IF(ISERROR(VLOOKUP($P$1&amp;$U$1&amp;A108,STEP②【抽出】!$B$3:$O$997,11,FALSE)),"",VLOOKUP($P$1&amp;$U$1&amp;A108,STEP②【抽出】!$B$3:$O$997,11,FALSE))</f>
        <v/>
      </c>
      <c r="Q108" s="63" t="str">
        <f>IF(ISERROR(VLOOKUP($P$1&amp;$U$1&amp;A108,STEP②【抽出】!$B$3:$O$997,12,FALSE)),"",VLOOKUP($P$1&amp;$U$1&amp;A108,STEP②【抽出】!$B$3:$O$997,12,FALSE))</f>
        <v/>
      </c>
      <c r="R108" s="63"/>
      <c r="S108" s="63"/>
      <c r="T108" s="32" t="str">
        <f>IF(ISERROR(VLOOKUP($P$1&amp;$U$1&amp;A108,STEP②【抽出】!$B$3:$O$997,13,FALSE)),"",VLOOKUP($P$1&amp;$U$1&amp;A108,STEP②【抽出】!$B$3:$O$997,13,FALSE))</f>
        <v/>
      </c>
      <c r="U108" s="33" t="str">
        <f>IF(ISERROR(VLOOKUP($P$1&amp;$U$1&amp;A108,STEP②【抽出】!$B$3:$O$997,14,FALSE)),"",VLOOKUP($P$1&amp;$U$1&amp;A108,STEP②【抽出】!$B$3:$O$997,14,FALSE))</f>
        <v/>
      </c>
      <c r="V108" s="34"/>
      <c r="W108" s="22"/>
    </row>
    <row r="109" spans="1:23" ht="12.75" customHeight="1" x14ac:dyDescent="0.15">
      <c r="A109" s="35">
        <v>106</v>
      </c>
      <c r="B109" s="65" t="str">
        <f>IF(ISERROR(VLOOKUP($P$1&amp;$U$1&amp;A109,STEP②【抽出】!$B$3:$O$997,6,FALSE)),"",VLOOKUP($P$1&amp;$U$1&amp;A109,STEP②【抽出】!$B$3:$O$997,6,FALSE))</f>
        <v/>
      </c>
      <c r="C109" s="65"/>
      <c r="D109" s="65"/>
      <c r="E109" s="66" t="str">
        <f>IF(ISERROR(VLOOKUP($P$1&amp;$U$1&amp;A109,STEP②【抽出】!$B$3:$O$997,7,FALSE)),"",VLOOKUP($P$1&amp;$U$1&amp;A109,STEP②【抽出】!$B$3:$O$997,7,FALSE))</f>
        <v/>
      </c>
      <c r="F109" s="66"/>
      <c r="G109" s="57" t="str">
        <f>IF(ISERROR(VLOOKUP($P$1&amp;$U$1&amp;A109,STEP②【抽出】!$B$3:$O$997,8,FALSE)),"",VLOOKUP($P$1&amp;$U$1&amp;A109,STEP②【抽出】!$B$3:$O$997,8,FALSE))</f>
        <v/>
      </c>
      <c r="H109" s="57"/>
      <c r="I109" s="66" t="str">
        <f>IF(ISERROR(VLOOKUP($P$1&amp;$U$1&amp;A109,STEP②【抽出】!$B$3:$O$997,9,FALSE)),"",VLOOKUP($P$1&amp;$U$1&amp;A109,STEP②【抽出】!$B$3:$O$997,9,FALSE))</f>
        <v/>
      </c>
      <c r="J109" s="66"/>
      <c r="K109" s="66"/>
      <c r="L109" s="66"/>
      <c r="M109" s="69" t="str">
        <f>IF(ISERROR(VLOOKUP($P$1&amp;$U$1&amp;A109,STEP②【抽出】!$B$3:$O$997,10,FALSE)),"",VLOOKUP($P$1&amp;$U$1&amp;A109,STEP②【抽出】!$B$3:$O$997,10,FALSE))</f>
        <v/>
      </c>
      <c r="N109" s="69"/>
      <c r="O109" s="69"/>
      <c r="P109" s="36" t="str">
        <f>IF(ISERROR(VLOOKUP($P$1&amp;$U$1&amp;A109,STEP②【抽出】!$B$3:$O$997,11,FALSE)),"",VLOOKUP($P$1&amp;$U$1&amp;A109,STEP②【抽出】!$B$3:$O$997,11,FALSE))</f>
        <v/>
      </c>
      <c r="Q109" s="65" t="str">
        <f>IF(ISERROR(VLOOKUP($P$1&amp;$U$1&amp;A109,STEP②【抽出】!$B$3:$O$997,12,FALSE)),"",VLOOKUP($P$1&amp;$U$1&amp;A109,STEP②【抽出】!$B$3:$O$997,12,FALSE))</f>
        <v/>
      </c>
      <c r="R109" s="65"/>
      <c r="S109" s="65"/>
      <c r="T109" s="37" t="str">
        <f>IF(ISERROR(VLOOKUP($P$1&amp;$U$1&amp;A109,STEP②【抽出】!$B$3:$O$997,13,FALSE)),"",VLOOKUP($P$1&amp;$U$1&amp;A109,STEP②【抽出】!$B$3:$O$997,13,FALSE))</f>
        <v/>
      </c>
      <c r="U109" s="38" t="str">
        <f>IF(ISERROR(VLOOKUP($P$1&amp;$U$1&amp;A109,STEP②【抽出】!$B$3:$O$997,14,FALSE)),"",VLOOKUP($P$1&amp;$U$1&amp;A109,STEP②【抽出】!$B$3:$O$997,14,FALSE))</f>
        <v/>
      </c>
      <c r="V109" s="39"/>
      <c r="W109" s="22"/>
    </row>
    <row r="110" spans="1:23" ht="12.75" customHeight="1" x14ac:dyDescent="0.15">
      <c r="A110" s="30">
        <v>107</v>
      </c>
      <c r="B110" s="63" t="str">
        <f>IF(ISERROR(VLOOKUP($P$1&amp;$U$1&amp;A110,STEP②【抽出】!$B$3:$O$997,6,FALSE)),"",VLOOKUP($P$1&amp;$U$1&amp;A110,STEP②【抽出】!$B$3:$O$997,6,FALSE))</f>
        <v/>
      </c>
      <c r="C110" s="63"/>
      <c r="D110" s="63"/>
      <c r="E110" s="64" t="str">
        <f>IF(ISERROR(VLOOKUP($P$1&amp;$U$1&amp;A110,STEP②【抽出】!$B$3:$O$997,7,FALSE)),"",VLOOKUP($P$1&amp;$U$1&amp;A110,STEP②【抽出】!$B$3:$O$997,7,FALSE))</f>
        <v/>
      </c>
      <c r="F110" s="64"/>
      <c r="G110" s="58" t="str">
        <f>IF(ISERROR(VLOOKUP($P$1&amp;$U$1&amp;A110,STEP②【抽出】!$B$3:$O$997,8,FALSE)),"",VLOOKUP($P$1&amp;$U$1&amp;A110,STEP②【抽出】!$B$3:$O$997,8,FALSE))</f>
        <v/>
      </c>
      <c r="H110" s="58"/>
      <c r="I110" s="64" t="str">
        <f>IF(ISERROR(VLOOKUP($P$1&amp;$U$1&amp;A110,STEP②【抽出】!$B$3:$O$997,9,FALSE)),"",VLOOKUP($P$1&amp;$U$1&amp;A110,STEP②【抽出】!$B$3:$O$997,9,FALSE))</f>
        <v/>
      </c>
      <c r="J110" s="64"/>
      <c r="K110" s="64"/>
      <c r="L110" s="64"/>
      <c r="M110" s="70" t="str">
        <f>IF(ISERROR(VLOOKUP($P$1&amp;$U$1&amp;A110,STEP②【抽出】!$B$3:$O$997,10,FALSE)),"",VLOOKUP($P$1&amp;$U$1&amp;A110,STEP②【抽出】!$B$3:$O$997,10,FALSE))</f>
        <v/>
      </c>
      <c r="N110" s="70"/>
      <c r="O110" s="70"/>
      <c r="P110" s="31" t="str">
        <f>IF(ISERROR(VLOOKUP($P$1&amp;$U$1&amp;A110,STEP②【抽出】!$B$3:$O$997,11,FALSE)),"",VLOOKUP($P$1&amp;$U$1&amp;A110,STEP②【抽出】!$B$3:$O$997,11,FALSE))</f>
        <v/>
      </c>
      <c r="Q110" s="63" t="str">
        <f>IF(ISERROR(VLOOKUP($P$1&amp;$U$1&amp;A110,STEP②【抽出】!$B$3:$O$997,12,FALSE)),"",VLOOKUP($P$1&amp;$U$1&amp;A110,STEP②【抽出】!$B$3:$O$997,12,FALSE))</f>
        <v/>
      </c>
      <c r="R110" s="63"/>
      <c r="S110" s="63"/>
      <c r="T110" s="32" t="str">
        <f>IF(ISERROR(VLOOKUP($P$1&amp;$U$1&amp;A110,STEP②【抽出】!$B$3:$O$997,13,FALSE)),"",VLOOKUP($P$1&amp;$U$1&amp;A110,STEP②【抽出】!$B$3:$O$997,13,FALSE))</f>
        <v/>
      </c>
      <c r="U110" s="33" t="str">
        <f>IF(ISERROR(VLOOKUP($P$1&amp;$U$1&amp;A110,STEP②【抽出】!$B$3:$O$997,14,FALSE)),"",VLOOKUP($P$1&amp;$U$1&amp;A110,STEP②【抽出】!$B$3:$O$997,14,FALSE))</f>
        <v/>
      </c>
      <c r="V110" s="34"/>
      <c r="W110" s="22"/>
    </row>
    <row r="111" spans="1:23" ht="12.75" customHeight="1" x14ac:dyDescent="0.15">
      <c r="A111" s="35">
        <v>108</v>
      </c>
      <c r="B111" s="65" t="str">
        <f>IF(ISERROR(VLOOKUP($P$1&amp;$U$1&amp;A111,STEP②【抽出】!$B$3:$O$997,6,FALSE)),"",VLOOKUP($P$1&amp;$U$1&amp;A111,STEP②【抽出】!$B$3:$O$997,6,FALSE))</f>
        <v/>
      </c>
      <c r="C111" s="65"/>
      <c r="D111" s="65"/>
      <c r="E111" s="66" t="str">
        <f>IF(ISERROR(VLOOKUP($P$1&amp;$U$1&amp;A111,STEP②【抽出】!$B$3:$O$997,7,FALSE)),"",VLOOKUP($P$1&amp;$U$1&amp;A111,STEP②【抽出】!$B$3:$O$997,7,FALSE))</f>
        <v/>
      </c>
      <c r="F111" s="66"/>
      <c r="G111" s="57" t="str">
        <f>IF(ISERROR(VLOOKUP($P$1&amp;$U$1&amp;A111,STEP②【抽出】!$B$3:$O$997,8,FALSE)),"",VLOOKUP($P$1&amp;$U$1&amp;A111,STEP②【抽出】!$B$3:$O$997,8,FALSE))</f>
        <v/>
      </c>
      <c r="H111" s="57"/>
      <c r="I111" s="66" t="str">
        <f>IF(ISERROR(VLOOKUP($P$1&amp;$U$1&amp;A111,STEP②【抽出】!$B$3:$O$997,9,FALSE)),"",VLOOKUP($P$1&amp;$U$1&amp;A111,STEP②【抽出】!$B$3:$O$997,9,FALSE))</f>
        <v/>
      </c>
      <c r="J111" s="66"/>
      <c r="K111" s="66"/>
      <c r="L111" s="66"/>
      <c r="M111" s="69" t="str">
        <f>IF(ISERROR(VLOOKUP($P$1&amp;$U$1&amp;A111,STEP②【抽出】!$B$3:$O$997,10,FALSE)),"",VLOOKUP($P$1&amp;$U$1&amp;A111,STEP②【抽出】!$B$3:$O$997,10,FALSE))</f>
        <v/>
      </c>
      <c r="N111" s="69"/>
      <c r="O111" s="69"/>
      <c r="P111" s="36" t="str">
        <f>IF(ISERROR(VLOOKUP($P$1&amp;$U$1&amp;A111,STEP②【抽出】!$B$3:$O$997,11,FALSE)),"",VLOOKUP($P$1&amp;$U$1&amp;A111,STEP②【抽出】!$B$3:$O$997,11,FALSE))</f>
        <v/>
      </c>
      <c r="Q111" s="65" t="str">
        <f>IF(ISERROR(VLOOKUP($P$1&amp;$U$1&amp;A111,STEP②【抽出】!$B$3:$O$997,12,FALSE)),"",VLOOKUP($P$1&amp;$U$1&amp;A111,STEP②【抽出】!$B$3:$O$997,12,FALSE))</f>
        <v/>
      </c>
      <c r="R111" s="65"/>
      <c r="S111" s="65"/>
      <c r="T111" s="37" t="str">
        <f>IF(ISERROR(VLOOKUP($P$1&amp;$U$1&amp;A111,STEP②【抽出】!$B$3:$O$997,13,FALSE)),"",VLOOKUP($P$1&amp;$U$1&amp;A111,STEP②【抽出】!$B$3:$O$997,13,FALSE))</f>
        <v/>
      </c>
      <c r="U111" s="38" t="str">
        <f>IF(ISERROR(VLOOKUP($P$1&amp;$U$1&amp;A111,STEP②【抽出】!$B$3:$O$997,14,FALSE)),"",VLOOKUP($P$1&amp;$U$1&amp;A111,STEP②【抽出】!$B$3:$O$997,14,FALSE))</f>
        <v/>
      </c>
      <c r="V111" s="39"/>
      <c r="W111" s="22"/>
    </row>
    <row r="112" spans="1:23" ht="12.75" customHeight="1" x14ac:dyDescent="0.15">
      <c r="A112" s="30">
        <v>109</v>
      </c>
      <c r="B112" s="63" t="str">
        <f>IF(ISERROR(VLOOKUP($P$1&amp;$U$1&amp;A112,STEP②【抽出】!$B$3:$O$997,6,FALSE)),"",VLOOKUP($P$1&amp;$U$1&amp;A112,STEP②【抽出】!$B$3:$O$997,6,FALSE))</f>
        <v/>
      </c>
      <c r="C112" s="63"/>
      <c r="D112" s="63"/>
      <c r="E112" s="64" t="str">
        <f>IF(ISERROR(VLOOKUP($P$1&amp;$U$1&amp;A112,STEP②【抽出】!$B$3:$O$997,7,FALSE)),"",VLOOKUP($P$1&amp;$U$1&amp;A112,STEP②【抽出】!$B$3:$O$997,7,FALSE))</f>
        <v/>
      </c>
      <c r="F112" s="64"/>
      <c r="G112" s="58" t="str">
        <f>IF(ISERROR(VLOOKUP($P$1&amp;$U$1&amp;A112,STEP②【抽出】!$B$3:$O$997,8,FALSE)),"",VLOOKUP($P$1&amp;$U$1&amp;A112,STEP②【抽出】!$B$3:$O$997,8,FALSE))</f>
        <v/>
      </c>
      <c r="H112" s="58"/>
      <c r="I112" s="64" t="str">
        <f>IF(ISERROR(VLOOKUP($P$1&amp;$U$1&amp;A112,STEP②【抽出】!$B$3:$O$997,9,FALSE)),"",VLOOKUP($P$1&amp;$U$1&amp;A112,STEP②【抽出】!$B$3:$O$997,9,FALSE))</f>
        <v/>
      </c>
      <c r="J112" s="64"/>
      <c r="K112" s="64"/>
      <c r="L112" s="64"/>
      <c r="M112" s="70" t="str">
        <f>IF(ISERROR(VLOOKUP($P$1&amp;$U$1&amp;A112,STEP②【抽出】!$B$3:$O$997,10,FALSE)),"",VLOOKUP($P$1&amp;$U$1&amp;A112,STEP②【抽出】!$B$3:$O$997,10,FALSE))</f>
        <v/>
      </c>
      <c r="N112" s="70"/>
      <c r="O112" s="70"/>
      <c r="P112" s="31" t="str">
        <f>IF(ISERROR(VLOOKUP($P$1&amp;$U$1&amp;A112,STEP②【抽出】!$B$3:$O$997,11,FALSE)),"",VLOOKUP($P$1&amp;$U$1&amp;A112,STEP②【抽出】!$B$3:$O$997,11,FALSE))</f>
        <v/>
      </c>
      <c r="Q112" s="63" t="str">
        <f>IF(ISERROR(VLOOKUP($P$1&amp;$U$1&amp;A112,STEP②【抽出】!$B$3:$O$997,12,FALSE)),"",VLOOKUP($P$1&amp;$U$1&amp;A112,STEP②【抽出】!$B$3:$O$997,12,FALSE))</f>
        <v/>
      </c>
      <c r="R112" s="63"/>
      <c r="S112" s="63"/>
      <c r="T112" s="32" t="str">
        <f>IF(ISERROR(VLOOKUP($P$1&amp;$U$1&amp;A112,STEP②【抽出】!$B$3:$O$997,13,FALSE)),"",VLOOKUP($P$1&amp;$U$1&amp;A112,STEP②【抽出】!$B$3:$O$997,13,FALSE))</f>
        <v/>
      </c>
      <c r="U112" s="33" t="str">
        <f>IF(ISERROR(VLOOKUP($P$1&amp;$U$1&amp;A112,STEP②【抽出】!$B$3:$O$997,14,FALSE)),"",VLOOKUP($P$1&amp;$U$1&amp;A112,STEP②【抽出】!$B$3:$O$997,14,FALSE))</f>
        <v/>
      </c>
      <c r="V112" s="34"/>
      <c r="W112" s="22"/>
    </row>
    <row r="113" spans="1:23" ht="12.75" customHeight="1" thickBot="1" x14ac:dyDescent="0.2">
      <c r="A113" s="40">
        <v>110</v>
      </c>
      <c r="B113" s="61" t="str">
        <f>IF(ISERROR(VLOOKUP($P$1&amp;$U$1&amp;A113,STEP②【抽出】!$B$3:$O$997,6,FALSE)),"",VLOOKUP($P$1&amp;$U$1&amp;A113,STEP②【抽出】!$B$3:$O$997,6,FALSE))</f>
        <v/>
      </c>
      <c r="C113" s="61"/>
      <c r="D113" s="61"/>
      <c r="E113" s="62" t="str">
        <f>IF(ISERROR(VLOOKUP($P$1&amp;$U$1&amp;A113,STEP②【抽出】!$B$3:$O$997,7,FALSE)),"",VLOOKUP($P$1&amp;$U$1&amp;A113,STEP②【抽出】!$B$3:$O$997,7,FALSE))</f>
        <v/>
      </c>
      <c r="F113" s="62"/>
      <c r="G113" s="59" t="str">
        <f>IF(ISERROR(VLOOKUP($P$1&amp;$U$1&amp;A113,STEP②【抽出】!$B$3:$O$997,8,FALSE)),"",VLOOKUP($P$1&amp;$U$1&amp;A113,STEP②【抽出】!$B$3:$O$997,8,FALSE))</f>
        <v/>
      </c>
      <c r="H113" s="59"/>
      <c r="I113" s="62" t="str">
        <f>IF(ISERROR(VLOOKUP($P$1&amp;$U$1&amp;A113,STEP②【抽出】!$B$3:$O$997,9,FALSE)),"",VLOOKUP($P$1&amp;$U$1&amp;A113,STEP②【抽出】!$B$3:$O$997,9,FALSE))</f>
        <v/>
      </c>
      <c r="J113" s="62"/>
      <c r="K113" s="62"/>
      <c r="L113" s="62"/>
      <c r="M113" s="71" t="str">
        <f>IF(ISERROR(VLOOKUP($P$1&amp;$U$1&amp;A113,STEP②【抽出】!$B$3:$O$997,10,FALSE)),"",VLOOKUP($P$1&amp;$U$1&amp;A113,STEP②【抽出】!$B$3:$O$997,10,FALSE))</f>
        <v/>
      </c>
      <c r="N113" s="71"/>
      <c r="O113" s="71"/>
      <c r="P113" s="41" t="str">
        <f>IF(ISERROR(VLOOKUP($P$1&amp;$U$1&amp;A113,STEP②【抽出】!$B$3:$O$997,11,FALSE)),"",VLOOKUP($P$1&amp;$U$1&amp;A113,STEP②【抽出】!$B$3:$O$997,11,FALSE))</f>
        <v/>
      </c>
      <c r="Q113" s="61" t="str">
        <f>IF(ISERROR(VLOOKUP($P$1&amp;$U$1&amp;A113,STEP②【抽出】!$B$3:$O$997,12,FALSE)),"",VLOOKUP($P$1&amp;$U$1&amp;A113,STEP②【抽出】!$B$3:$O$997,12,FALSE))</f>
        <v/>
      </c>
      <c r="R113" s="61"/>
      <c r="S113" s="61"/>
      <c r="T113" s="42" t="str">
        <f>IF(ISERROR(VLOOKUP($P$1&amp;$U$1&amp;A113,STEP②【抽出】!$B$3:$O$997,13,FALSE)),"",VLOOKUP($P$1&amp;$U$1&amp;A113,STEP②【抽出】!$B$3:$O$997,13,FALSE))</f>
        <v/>
      </c>
      <c r="U113" s="43" t="str">
        <f>IF(ISERROR(VLOOKUP($P$1&amp;$U$1&amp;A113,STEP②【抽出】!$B$3:$O$997,14,FALSE)),"",VLOOKUP($P$1&amp;$U$1&amp;A113,STEP②【抽出】!$B$3:$O$997,14,FALSE))</f>
        <v/>
      </c>
      <c r="V113" s="44"/>
      <c r="W113" s="22"/>
    </row>
    <row r="114" spans="1:23" ht="12.75" customHeight="1" x14ac:dyDescent="0.15">
      <c r="A114" s="25">
        <v>111</v>
      </c>
      <c r="B114" s="67" t="str">
        <f>IF(ISERROR(VLOOKUP($P$1&amp;$U$1&amp;A114,STEP②【抽出】!$B$3:$O$997,6,FALSE)),"",VLOOKUP($P$1&amp;$U$1&amp;A114,STEP②【抽出】!$B$3:$O$997,6,FALSE))</f>
        <v/>
      </c>
      <c r="C114" s="67"/>
      <c r="D114" s="67"/>
      <c r="E114" s="68" t="str">
        <f>IF(ISERROR(VLOOKUP($P$1&amp;$U$1&amp;A114,STEP②【抽出】!$B$3:$O$997,7,FALSE)),"",VLOOKUP($P$1&amp;$U$1&amp;A114,STEP②【抽出】!$B$3:$O$997,7,FALSE))</f>
        <v/>
      </c>
      <c r="F114" s="68"/>
      <c r="G114" s="60" t="str">
        <f>IF(ISERROR(VLOOKUP($P$1&amp;$U$1&amp;A114,STEP②【抽出】!$B$3:$O$997,8,FALSE)),"",VLOOKUP($P$1&amp;$U$1&amp;A114,STEP②【抽出】!$B$3:$O$997,8,FALSE))</f>
        <v/>
      </c>
      <c r="H114" s="60"/>
      <c r="I114" s="68" t="str">
        <f>IF(ISERROR(VLOOKUP($P$1&amp;$U$1&amp;A114,STEP②【抽出】!$B$3:$O$997,9,FALSE)),"",VLOOKUP($P$1&amp;$U$1&amp;A114,STEP②【抽出】!$B$3:$O$997,9,FALSE))</f>
        <v/>
      </c>
      <c r="J114" s="68"/>
      <c r="K114" s="68"/>
      <c r="L114" s="68"/>
      <c r="M114" s="72" t="str">
        <f>IF(ISERROR(VLOOKUP($P$1&amp;$U$1&amp;A114,STEP②【抽出】!$B$3:$O$997,10,FALSE)),"",VLOOKUP($P$1&amp;$U$1&amp;A114,STEP②【抽出】!$B$3:$O$997,10,FALSE))</f>
        <v/>
      </c>
      <c r="N114" s="72"/>
      <c r="O114" s="72"/>
      <c r="P114" s="26" t="str">
        <f>IF(ISERROR(VLOOKUP($P$1&amp;$U$1&amp;A114,STEP②【抽出】!$B$3:$O$997,11,FALSE)),"",VLOOKUP($P$1&amp;$U$1&amp;A114,STEP②【抽出】!$B$3:$O$997,11,FALSE))</f>
        <v/>
      </c>
      <c r="Q114" s="67" t="str">
        <f>IF(ISERROR(VLOOKUP($P$1&amp;$U$1&amp;A114,STEP②【抽出】!$B$3:$O$997,12,FALSE)),"",VLOOKUP($P$1&amp;$U$1&amp;A114,STEP②【抽出】!$B$3:$O$997,12,FALSE))</f>
        <v/>
      </c>
      <c r="R114" s="67"/>
      <c r="S114" s="67"/>
      <c r="T114" s="27" t="str">
        <f>IF(ISERROR(VLOOKUP($P$1&amp;$U$1&amp;A114,STEP②【抽出】!$B$3:$O$997,13,FALSE)),"",VLOOKUP($P$1&amp;$U$1&amp;A114,STEP②【抽出】!$B$3:$O$997,13,FALSE))</f>
        <v/>
      </c>
      <c r="U114" s="28" t="str">
        <f>IF(ISERROR(VLOOKUP($P$1&amp;$U$1&amp;A114,STEP②【抽出】!$B$3:$O$997,14,FALSE)),"",VLOOKUP($P$1&amp;$U$1&amp;A114,STEP②【抽出】!$B$3:$O$997,14,FALSE))</f>
        <v/>
      </c>
      <c r="V114" s="29"/>
      <c r="W114" s="22"/>
    </row>
    <row r="115" spans="1:23" ht="12.75" customHeight="1" x14ac:dyDescent="0.15">
      <c r="A115" s="35">
        <v>112</v>
      </c>
      <c r="B115" s="65" t="str">
        <f>IF(ISERROR(VLOOKUP($P$1&amp;$U$1&amp;A115,STEP②【抽出】!$B$3:$O$997,6,FALSE)),"",VLOOKUP($P$1&amp;$U$1&amp;A115,STEP②【抽出】!$B$3:$O$997,6,FALSE))</f>
        <v/>
      </c>
      <c r="C115" s="65"/>
      <c r="D115" s="65"/>
      <c r="E115" s="66" t="str">
        <f>IF(ISERROR(VLOOKUP($P$1&amp;$U$1&amp;A115,STEP②【抽出】!$B$3:$O$997,7,FALSE)),"",VLOOKUP($P$1&amp;$U$1&amp;A115,STEP②【抽出】!$B$3:$O$997,7,FALSE))</f>
        <v/>
      </c>
      <c r="F115" s="66"/>
      <c r="G115" s="57" t="str">
        <f>IF(ISERROR(VLOOKUP($P$1&amp;$U$1&amp;A115,STEP②【抽出】!$B$3:$O$997,8,FALSE)),"",VLOOKUP($P$1&amp;$U$1&amp;A115,STEP②【抽出】!$B$3:$O$997,8,FALSE))</f>
        <v/>
      </c>
      <c r="H115" s="57"/>
      <c r="I115" s="66" t="str">
        <f>IF(ISERROR(VLOOKUP($P$1&amp;$U$1&amp;A115,STEP②【抽出】!$B$3:$O$997,9,FALSE)),"",VLOOKUP($P$1&amp;$U$1&amp;A115,STEP②【抽出】!$B$3:$O$997,9,FALSE))</f>
        <v/>
      </c>
      <c r="J115" s="66"/>
      <c r="K115" s="66"/>
      <c r="L115" s="66"/>
      <c r="M115" s="69" t="str">
        <f>IF(ISERROR(VLOOKUP($P$1&amp;$U$1&amp;A115,STEP②【抽出】!$B$3:$O$997,10,FALSE)),"",VLOOKUP($P$1&amp;$U$1&amp;A115,STEP②【抽出】!$B$3:$O$997,10,FALSE))</f>
        <v/>
      </c>
      <c r="N115" s="69"/>
      <c r="O115" s="69"/>
      <c r="P115" s="36" t="str">
        <f>IF(ISERROR(VLOOKUP($P$1&amp;$U$1&amp;A115,STEP②【抽出】!$B$3:$O$997,11,FALSE)),"",VLOOKUP($P$1&amp;$U$1&amp;A115,STEP②【抽出】!$B$3:$O$997,11,FALSE))</f>
        <v/>
      </c>
      <c r="Q115" s="65" t="str">
        <f>IF(ISERROR(VLOOKUP($P$1&amp;$U$1&amp;A115,STEP②【抽出】!$B$3:$O$997,12,FALSE)),"",VLOOKUP($P$1&amp;$U$1&amp;A115,STEP②【抽出】!$B$3:$O$997,12,FALSE))</f>
        <v/>
      </c>
      <c r="R115" s="65"/>
      <c r="S115" s="65"/>
      <c r="T115" s="37" t="str">
        <f>IF(ISERROR(VLOOKUP($P$1&amp;$U$1&amp;A115,STEP②【抽出】!$B$3:$O$997,13,FALSE)),"",VLOOKUP($P$1&amp;$U$1&amp;A115,STEP②【抽出】!$B$3:$O$997,13,FALSE))</f>
        <v/>
      </c>
      <c r="U115" s="38" t="str">
        <f>IF(ISERROR(VLOOKUP($P$1&amp;$U$1&amp;A115,STEP②【抽出】!$B$3:$O$997,14,FALSE)),"",VLOOKUP($P$1&amp;$U$1&amp;A115,STEP②【抽出】!$B$3:$O$997,14,FALSE))</f>
        <v/>
      </c>
      <c r="V115" s="39"/>
      <c r="W115" s="22"/>
    </row>
    <row r="116" spans="1:23" ht="12.75" customHeight="1" x14ac:dyDescent="0.15">
      <c r="A116" s="30">
        <v>113</v>
      </c>
      <c r="B116" s="63" t="str">
        <f>IF(ISERROR(VLOOKUP($P$1&amp;$U$1&amp;A116,STEP②【抽出】!$B$3:$O$997,6,FALSE)),"",VLOOKUP($P$1&amp;$U$1&amp;A116,STEP②【抽出】!$B$3:$O$997,6,FALSE))</f>
        <v/>
      </c>
      <c r="C116" s="63"/>
      <c r="D116" s="63"/>
      <c r="E116" s="64" t="str">
        <f>IF(ISERROR(VLOOKUP($P$1&amp;$U$1&amp;A116,STEP②【抽出】!$B$3:$O$997,7,FALSE)),"",VLOOKUP($P$1&amp;$U$1&amp;A116,STEP②【抽出】!$B$3:$O$997,7,FALSE))</f>
        <v/>
      </c>
      <c r="F116" s="64"/>
      <c r="G116" s="58" t="str">
        <f>IF(ISERROR(VLOOKUP($P$1&amp;$U$1&amp;A116,STEP②【抽出】!$B$3:$O$997,8,FALSE)),"",VLOOKUP($P$1&amp;$U$1&amp;A116,STEP②【抽出】!$B$3:$O$997,8,FALSE))</f>
        <v/>
      </c>
      <c r="H116" s="58"/>
      <c r="I116" s="64" t="str">
        <f>IF(ISERROR(VLOOKUP($P$1&amp;$U$1&amp;A116,STEP②【抽出】!$B$3:$O$997,9,FALSE)),"",VLOOKUP($P$1&amp;$U$1&amp;A116,STEP②【抽出】!$B$3:$O$997,9,FALSE))</f>
        <v/>
      </c>
      <c r="J116" s="64"/>
      <c r="K116" s="64"/>
      <c r="L116" s="64"/>
      <c r="M116" s="70" t="str">
        <f>IF(ISERROR(VLOOKUP($P$1&amp;$U$1&amp;A116,STEP②【抽出】!$B$3:$O$997,10,FALSE)),"",VLOOKUP($P$1&amp;$U$1&amp;A116,STEP②【抽出】!$B$3:$O$997,10,FALSE))</f>
        <v/>
      </c>
      <c r="N116" s="70"/>
      <c r="O116" s="70"/>
      <c r="P116" s="31" t="str">
        <f>IF(ISERROR(VLOOKUP($P$1&amp;$U$1&amp;A116,STEP②【抽出】!$B$3:$O$997,11,FALSE)),"",VLOOKUP($P$1&amp;$U$1&amp;A116,STEP②【抽出】!$B$3:$O$997,11,FALSE))</f>
        <v/>
      </c>
      <c r="Q116" s="63" t="str">
        <f>IF(ISERROR(VLOOKUP($P$1&amp;$U$1&amp;A116,STEP②【抽出】!$B$3:$O$997,12,FALSE)),"",VLOOKUP($P$1&amp;$U$1&amp;A116,STEP②【抽出】!$B$3:$O$997,12,FALSE))</f>
        <v/>
      </c>
      <c r="R116" s="63"/>
      <c r="S116" s="63"/>
      <c r="T116" s="32" t="str">
        <f>IF(ISERROR(VLOOKUP($P$1&amp;$U$1&amp;A116,STEP②【抽出】!$B$3:$O$997,13,FALSE)),"",VLOOKUP($P$1&amp;$U$1&amp;A116,STEP②【抽出】!$B$3:$O$997,13,FALSE))</f>
        <v/>
      </c>
      <c r="U116" s="33" t="str">
        <f>IF(ISERROR(VLOOKUP($P$1&amp;$U$1&amp;A116,STEP②【抽出】!$B$3:$O$997,14,FALSE)),"",VLOOKUP($P$1&amp;$U$1&amp;A116,STEP②【抽出】!$B$3:$O$997,14,FALSE))</f>
        <v/>
      </c>
      <c r="V116" s="34"/>
      <c r="W116" s="22"/>
    </row>
    <row r="117" spans="1:23" ht="12.75" customHeight="1" x14ac:dyDescent="0.15">
      <c r="A117" s="35">
        <v>114</v>
      </c>
      <c r="B117" s="65" t="str">
        <f>IF(ISERROR(VLOOKUP($P$1&amp;$U$1&amp;A117,STEP②【抽出】!$B$3:$O$997,6,FALSE)),"",VLOOKUP($P$1&amp;$U$1&amp;A117,STEP②【抽出】!$B$3:$O$997,6,FALSE))</f>
        <v/>
      </c>
      <c r="C117" s="65"/>
      <c r="D117" s="65"/>
      <c r="E117" s="66" t="str">
        <f>IF(ISERROR(VLOOKUP($P$1&amp;$U$1&amp;A117,STEP②【抽出】!$B$3:$O$997,7,FALSE)),"",VLOOKUP($P$1&amp;$U$1&amp;A117,STEP②【抽出】!$B$3:$O$997,7,FALSE))</f>
        <v/>
      </c>
      <c r="F117" s="66"/>
      <c r="G117" s="57" t="str">
        <f>IF(ISERROR(VLOOKUP($P$1&amp;$U$1&amp;A117,STEP②【抽出】!$B$3:$O$997,8,FALSE)),"",VLOOKUP($P$1&amp;$U$1&amp;A117,STEP②【抽出】!$B$3:$O$997,8,FALSE))</f>
        <v/>
      </c>
      <c r="H117" s="57"/>
      <c r="I117" s="66" t="str">
        <f>IF(ISERROR(VLOOKUP($P$1&amp;$U$1&amp;A117,STEP②【抽出】!$B$3:$O$997,9,FALSE)),"",VLOOKUP($P$1&amp;$U$1&amp;A117,STEP②【抽出】!$B$3:$O$997,9,FALSE))</f>
        <v/>
      </c>
      <c r="J117" s="66"/>
      <c r="K117" s="66"/>
      <c r="L117" s="66"/>
      <c r="M117" s="69" t="str">
        <f>IF(ISERROR(VLOOKUP($P$1&amp;$U$1&amp;A117,STEP②【抽出】!$B$3:$O$997,10,FALSE)),"",VLOOKUP($P$1&amp;$U$1&amp;A117,STEP②【抽出】!$B$3:$O$997,10,FALSE))</f>
        <v/>
      </c>
      <c r="N117" s="69"/>
      <c r="O117" s="69"/>
      <c r="P117" s="36" t="str">
        <f>IF(ISERROR(VLOOKUP($P$1&amp;$U$1&amp;A117,STEP②【抽出】!$B$3:$O$997,11,FALSE)),"",VLOOKUP($P$1&amp;$U$1&amp;A117,STEP②【抽出】!$B$3:$O$997,11,FALSE))</f>
        <v/>
      </c>
      <c r="Q117" s="65" t="str">
        <f>IF(ISERROR(VLOOKUP($P$1&amp;$U$1&amp;A117,STEP②【抽出】!$B$3:$O$997,12,FALSE)),"",VLOOKUP($P$1&amp;$U$1&amp;A117,STEP②【抽出】!$B$3:$O$997,12,FALSE))</f>
        <v/>
      </c>
      <c r="R117" s="65"/>
      <c r="S117" s="65"/>
      <c r="T117" s="37" t="str">
        <f>IF(ISERROR(VLOOKUP($P$1&amp;$U$1&amp;A117,STEP②【抽出】!$B$3:$O$997,13,FALSE)),"",VLOOKUP($P$1&amp;$U$1&amp;A117,STEP②【抽出】!$B$3:$O$997,13,FALSE))</f>
        <v/>
      </c>
      <c r="U117" s="38" t="str">
        <f>IF(ISERROR(VLOOKUP($P$1&amp;$U$1&amp;A117,STEP②【抽出】!$B$3:$O$997,14,FALSE)),"",VLOOKUP($P$1&amp;$U$1&amp;A117,STEP②【抽出】!$B$3:$O$997,14,FALSE))</f>
        <v/>
      </c>
      <c r="V117" s="39"/>
      <c r="W117" s="22"/>
    </row>
    <row r="118" spans="1:23" ht="12.75" customHeight="1" x14ac:dyDescent="0.15">
      <c r="A118" s="30">
        <v>115</v>
      </c>
      <c r="B118" s="63" t="str">
        <f>IF(ISERROR(VLOOKUP($P$1&amp;$U$1&amp;A118,STEP②【抽出】!$B$3:$O$997,6,FALSE)),"",VLOOKUP($P$1&amp;$U$1&amp;A118,STEP②【抽出】!$B$3:$O$997,6,FALSE))</f>
        <v/>
      </c>
      <c r="C118" s="63"/>
      <c r="D118" s="63"/>
      <c r="E118" s="64" t="str">
        <f>IF(ISERROR(VLOOKUP($P$1&amp;$U$1&amp;A118,STEP②【抽出】!$B$3:$O$997,7,FALSE)),"",VLOOKUP($P$1&amp;$U$1&amp;A118,STEP②【抽出】!$B$3:$O$997,7,FALSE))</f>
        <v/>
      </c>
      <c r="F118" s="64"/>
      <c r="G118" s="58" t="str">
        <f>IF(ISERROR(VLOOKUP($P$1&amp;$U$1&amp;A118,STEP②【抽出】!$B$3:$O$997,8,FALSE)),"",VLOOKUP($P$1&amp;$U$1&amp;A118,STEP②【抽出】!$B$3:$O$997,8,FALSE))</f>
        <v/>
      </c>
      <c r="H118" s="58"/>
      <c r="I118" s="64" t="str">
        <f>IF(ISERROR(VLOOKUP($P$1&amp;$U$1&amp;A118,STEP②【抽出】!$B$3:$O$997,9,FALSE)),"",VLOOKUP($P$1&amp;$U$1&amp;A118,STEP②【抽出】!$B$3:$O$997,9,FALSE))</f>
        <v/>
      </c>
      <c r="J118" s="64"/>
      <c r="K118" s="64"/>
      <c r="L118" s="64"/>
      <c r="M118" s="70" t="str">
        <f>IF(ISERROR(VLOOKUP($P$1&amp;$U$1&amp;A118,STEP②【抽出】!$B$3:$O$997,10,FALSE)),"",VLOOKUP($P$1&amp;$U$1&amp;A118,STEP②【抽出】!$B$3:$O$997,10,FALSE))</f>
        <v/>
      </c>
      <c r="N118" s="70"/>
      <c r="O118" s="70"/>
      <c r="P118" s="31" t="str">
        <f>IF(ISERROR(VLOOKUP($P$1&amp;$U$1&amp;A118,STEP②【抽出】!$B$3:$O$997,11,FALSE)),"",VLOOKUP($P$1&amp;$U$1&amp;A118,STEP②【抽出】!$B$3:$O$997,11,FALSE))</f>
        <v/>
      </c>
      <c r="Q118" s="63" t="str">
        <f>IF(ISERROR(VLOOKUP($P$1&amp;$U$1&amp;A118,STEP②【抽出】!$B$3:$O$997,12,FALSE)),"",VLOOKUP($P$1&amp;$U$1&amp;A118,STEP②【抽出】!$B$3:$O$997,12,FALSE))</f>
        <v/>
      </c>
      <c r="R118" s="63"/>
      <c r="S118" s="63"/>
      <c r="T118" s="32" t="str">
        <f>IF(ISERROR(VLOOKUP($P$1&amp;$U$1&amp;A118,STEP②【抽出】!$B$3:$O$997,13,FALSE)),"",VLOOKUP($P$1&amp;$U$1&amp;A118,STEP②【抽出】!$B$3:$O$997,13,FALSE))</f>
        <v/>
      </c>
      <c r="U118" s="33" t="str">
        <f>IF(ISERROR(VLOOKUP($P$1&amp;$U$1&amp;A118,STEP②【抽出】!$B$3:$O$997,14,FALSE)),"",VLOOKUP($P$1&amp;$U$1&amp;A118,STEP②【抽出】!$B$3:$O$997,14,FALSE))</f>
        <v/>
      </c>
      <c r="V118" s="34"/>
      <c r="W118" s="22"/>
    </row>
    <row r="119" spans="1:23" ht="12.75" customHeight="1" x14ac:dyDescent="0.15">
      <c r="A119" s="35">
        <v>116</v>
      </c>
      <c r="B119" s="65" t="str">
        <f>IF(ISERROR(VLOOKUP($P$1&amp;$U$1&amp;A119,STEP②【抽出】!$B$3:$O$997,6,FALSE)),"",VLOOKUP($P$1&amp;$U$1&amp;A119,STEP②【抽出】!$B$3:$O$997,6,FALSE))</f>
        <v/>
      </c>
      <c r="C119" s="65"/>
      <c r="D119" s="65"/>
      <c r="E119" s="66" t="str">
        <f>IF(ISERROR(VLOOKUP($P$1&amp;$U$1&amp;A119,STEP②【抽出】!$B$3:$O$997,7,FALSE)),"",VLOOKUP($P$1&amp;$U$1&amp;A119,STEP②【抽出】!$B$3:$O$997,7,FALSE))</f>
        <v/>
      </c>
      <c r="F119" s="66"/>
      <c r="G119" s="57" t="str">
        <f>IF(ISERROR(VLOOKUP($P$1&amp;$U$1&amp;A119,STEP②【抽出】!$B$3:$O$997,8,FALSE)),"",VLOOKUP($P$1&amp;$U$1&amp;A119,STEP②【抽出】!$B$3:$O$997,8,FALSE))</f>
        <v/>
      </c>
      <c r="H119" s="57"/>
      <c r="I119" s="66" t="str">
        <f>IF(ISERROR(VLOOKUP($P$1&amp;$U$1&amp;A119,STEP②【抽出】!$B$3:$O$997,9,FALSE)),"",VLOOKUP($P$1&amp;$U$1&amp;A119,STEP②【抽出】!$B$3:$O$997,9,FALSE))</f>
        <v/>
      </c>
      <c r="J119" s="66"/>
      <c r="K119" s="66"/>
      <c r="L119" s="66"/>
      <c r="M119" s="69" t="str">
        <f>IF(ISERROR(VLOOKUP($P$1&amp;$U$1&amp;A119,STEP②【抽出】!$B$3:$O$997,10,FALSE)),"",VLOOKUP($P$1&amp;$U$1&amp;A119,STEP②【抽出】!$B$3:$O$997,10,FALSE))</f>
        <v/>
      </c>
      <c r="N119" s="69"/>
      <c r="O119" s="69"/>
      <c r="P119" s="36" t="str">
        <f>IF(ISERROR(VLOOKUP($P$1&amp;$U$1&amp;A119,STEP②【抽出】!$B$3:$O$997,11,FALSE)),"",VLOOKUP($P$1&amp;$U$1&amp;A119,STEP②【抽出】!$B$3:$O$997,11,FALSE))</f>
        <v/>
      </c>
      <c r="Q119" s="65" t="str">
        <f>IF(ISERROR(VLOOKUP($P$1&amp;$U$1&amp;A119,STEP②【抽出】!$B$3:$O$997,12,FALSE)),"",VLOOKUP($P$1&amp;$U$1&amp;A119,STEP②【抽出】!$B$3:$O$997,12,FALSE))</f>
        <v/>
      </c>
      <c r="R119" s="65"/>
      <c r="S119" s="65"/>
      <c r="T119" s="37" t="str">
        <f>IF(ISERROR(VLOOKUP($P$1&amp;$U$1&amp;A119,STEP②【抽出】!$B$3:$O$997,13,FALSE)),"",VLOOKUP($P$1&amp;$U$1&amp;A119,STEP②【抽出】!$B$3:$O$997,13,FALSE))</f>
        <v/>
      </c>
      <c r="U119" s="38" t="str">
        <f>IF(ISERROR(VLOOKUP($P$1&amp;$U$1&amp;A119,STEP②【抽出】!$B$3:$O$997,14,FALSE)),"",VLOOKUP($P$1&amp;$U$1&amp;A119,STEP②【抽出】!$B$3:$O$997,14,FALSE))</f>
        <v/>
      </c>
      <c r="V119" s="39"/>
      <c r="W119" s="22"/>
    </row>
    <row r="120" spans="1:23" ht="12.75" customHeight="1" x14ac:dyDescent="0.15">
      <c r="A120" s="30">
        <v>117</v>
      </c>
      <c r="B120" s="63" t="str">
        <f>IF(ISERROR(VLOOKUP($P$1&amp;$U$1&amp;A120,STEP②【抽出】!$B$3:$O$997,6,FALSE)),"",VLOOKUP($P$1&amp;$U$1&amp;A120,STEP②【抽出】!$B$3:$O$997,6,FALSE))</f>
        <v/>
      </c>
      <c r="C120" s="63"/>
      <c r="D120" s="63"/>
      <c r="E120" s="64" t="str">
        <f>IF(ISERROR(VLOOKUP($P$1&amp;$U$1&amp;A120,STEP②【抽出】!$B$3:$O$997,7,FALSE)),"",VLOOKUP($P$1&amp;$U$1&amp;A120,STEP②【抽出】!$B$3:$O$997,7,FALSE))</f>
        <v/>
      </c>
      <c r="F120" s="64"/>
      <c r="G120" s="58" t="str">
        <f>IF(ISERROR(VLOOKUP($P$1&amp;$U$1&amp;A120,STEP②【抽出】!$B$3:$O$997,8,FALSE)),"",VLOOKUP($P$1&amp;$U$1&amp;A120,STEP②【抽出】!$B$3:$O$997,8,FALSE))</f>
        <v/>
      </c>
      <c r="H120" s="58"/>
      <c r="I120" s="64" t="str">
        <f>IF(ISERROR(VLOOKUP($P$1&amp;$U$1&amp;A120,STEP②【抽出】!$B$3:$O$997,9,FALSE)),"",VLOOKUP($P$1&amp;$U$1&amp;A120,STEP②【抽出】!$B$3:$O$997,9,FALSE))</f>
        <v/>
      </c>
      <c r="J120" s="64"/>
      <c r="K120" s="64"/>
      <c r="L120" s="64"/>
      <c r="M120" s="70" t="str">
        <f>IF(ISERROR(VLOOKUP($P$1&amp;$U$1&amp;A120,STEP②【抽出】!$B$3:$O$997,10,FALSE)),"",VLOOKUP($P$1&amp;$U$1&amp;A120,STEP②【抽出】!$B$3:$O$997,10,FALSE))</f>
        <v/>
      </c>
      <c r="N120" s="70"/>
      <c r="O120" s="70"/>
      <c r="P120" s="31" t="str">
        <f>IF(ISERROR(VLOOKUP($P$1&amp;$U$1&amp;A120,STEP②【抽出】!$B$3:$O$997,11,FALSE)),"",VLOOKUP($P$1&amp;$U$1&amp;A120,STEP②【抽出】!$B$3:$O$997,11,FALSE))</f>
        <v/>
      </c>
      <c r="Q120" s="63" t="str">
        <f>IF(ISERROR(VLOOKUP($P$1&amp;$U$1&amp;A120,STEP②【抽出】!$B$3:$O$997,12,FALSE)),"",VLOOKUP($P$1&amp;$U$1&amp;A120,STEP②【抽出】!$B$3:$O$997,12,FALSE))</f>
        <v/>
      </c>
      <c r="R120" s="63"/>
      <c r="S120" s="63"/>
      <c r="T120" s="32" t="str">
        <f>IF(ISERROR(VLOOKUP($P$1&amp;$U$1&amp;A120,STEP②【抽出】!$B$3:$O$997,13,FALSE)),"",VLOOKUP($P$1&amp;$U$1&amp;A120,STEP②【抽出】!$B$3:$O$997,13,FALSE))</f>
        <v/>
      </c>
      <c r="U120" s="33" t="str">
        <f>IF(ISERROR(VLOOKUP($P$1&amp;$U$1&amp;A120,STEP②【抽出】!$B$3:$O$997,14,FALSE)),"",VLOOKUP($P$1&amp;$U$1&amp;A120,STEP②【抽出】!$B$3:$O$997,14,FALSE))</f>
        <v/>
      </c>
      <c r="V120" s="34"/>
      <c r="W120" s="22"/>
    </row>
    <row r="121" spans="1:23" ht="12.75" customHeight="1" x14ac:dyDescent="0.15">
      <c r="A121" s="35">
        <v>118</v>
      </c>
      <c r="B121" s="65" t="str">
        <f>IF(ISERROR(VLOOKUP($P$1&amp;$U$1&amp;A121,STEP②【抽出】!$B$3:$O$997,6,FALSE)),"",VLOOKUP($P$1&amp;$U$1&amp;A121,STEP②【抽出】!$B$3:$O$997,6,FALSE))</f>
        <v/>
      </c>
      <c r="C121" s="65"/>
      <c r="D121" s="65"/>
      <c r="E121" s="66" t="str">
        <f>IF(ISERROR(VLOOKUP($P$1&amp;$U$1&amp;A121,STEP②【抽出】!$B$3:$O$997,7,FALSE)),"",VLOOKUP($P$1&amp;$U$1&amp;A121,STEP②【抽出】!$B$3:$O$997,7,FALSE))</f>
        <v/>
      </c>
      <c r="F121" s="66"/>
      <c r="G121" s="57" t="str">
        <f>IF(ISERROR(VLOOKUP($P$1&amp;$U$1&amp;A121,STEP②【抽出】!$B$3:$O$997,8,FALSE)),"",VLOOKUP($P$1&amp;$U$1&amp;A121,STEP②【抽出】!$B$3:$O$997,8,FALSE))</f>
        <v/>
      </c>
      <c r="H121" s="57"/>
      <c r="I121" s="66" t="str">
        <f>IF(ISERROR(VLOOKUP($P$1&amp;$U$1&amp;A121,STEP②【抽出】!$B$3:$O$997,9,FALSE)),"",VLOOKUP($P$1&amp;$U$1&amp;A121,STEP②【抽出】!$B$3:$O$997,9,FALSE))</f>
        <v/>
      </c>
      <c r="J121" s="66"/>
      <c r="K121" s="66"/>
      <c r="L121" s="66"/>
      <c r="M121" s="69" t="str">
        <f>IF(ISERROR(VLOOKUP($P$1&amp;$U$1&amp;A121,STEP②【抽出】!$B$3:$O$997,10,FALSE)),"",VLOOKUP($P$1&amp;$U$1&amp;A121,STEP②【抽出】!$B$3:$O$997,10,FALSE))</f>
        <v/>
      </c>
      <c r="N121" s="69"/>
      <c r="O121" s="69"/>
      <c r="P121" s="36" t="str">
        <f>IF(ISERROR(VLOOKUP($P$1&amp;$U$1&amp;A121,STEP②【抽出】!$B$3:$O$997,11,FALSE)),"",VLOOKUP($P$1&amp;$U$1&amp;A121,STEP②【抽出】!$B$3:$O$997,11,FALSE))</f>
        <v/>
      </c>
      <c r="Q121" s="65" t="str">
        <f>IF(ISERROR(VLOOKUP($P$1&amp;$U$1&amp;A121,STEP②【抽出】!$B$3:$O$997,12,FALSE)),"",VLOOKUP($P$1&amp;$U$1&amp;A121,STEP②【抽出】!$B$3:$O$997,12,FALSE))</f>
        <v/>
      </c>
      <c r="R121" s="65"/>
      <c r="S121" s="65"/>
      <c r="T121" s="37" t="str">
        <f>IF(ISERROR(VLOOKUP($P$1&amp;$U$1&amp;A121,STEP②【抽出】!$B$3:$O$997,13,FALSE)),"",VLOOKUP($P$1&amp;$U$1&amp;A121,STEP②【抽出】!$B$3:$O$997,13,FALSE))</f>
        <v/>
      </c>
      <c r="U121" s="38" t="str">
        <f>IF(ISERROR(VLOOKUP($P$1&amp;$U$1&amp;A121,STEP②【抽出】!$B$3:$O$997,14,FALSE)),"",VLOOKUP($P$1&amp;$U$1&amp;A121,STEP②【抽出】!$B$3:$O$997,14,FALSE))</f>
        <v/>
      </c>
      <c r="V121" s="39"/>
      <c r="W121" s="22"/>
    </row>
    <row r="122" spans="1:23" ht="12.75" customHeight="1" x14ac:dyDescent="0.15">
      <c r="A122" s="30">
        <v>119</v>
      </c>
      <c r="B122" s="63" t="str">
        <f>IF(ISERROR(VLOOKUP($P$1&amp;$U$1&amp;A122,STEP②【抽出】!$B$3:$O$997,6,FALSE)),"",VLOOKUP($P$1&amp;$U$1&amp;A122,STEP②【抽出】!$B$3:$O$997,6,FALSE))</f>
        <v/>
      </c>
      <c r="C122" s="63"/>
      <c r="D122" s="63"/>
      <c r="E122" s="64" t="str">
        <f>IF(ISERROR(VLOOKUP($P$1&amp;$U$1&amp;A122,STEP②【抽出】!$B$3:$O$997,7,FALSE)),"",VLOOKUP($P$1&amp;$U$1&amp;A122,STEP②【抽出】!$B$3:$O$997,7,FALSE))</f>
        <v/>
      </c>
      <c r="F122" s="64"/>
      <c r="G122" s="58" t="str">
        <f>IF(ISERROR(VLOOKUP($P$1&amp;$U$1&amp;A122,STEP②【抽出】!$B$3:$O$997,8,FALSE)),"",VLOOKUP($P$1&amp;$U$1&amp;A122,STEP②【抽出】!$B$3:$O$997,8,FALSE))</f>
        <v/>
      </c>
      <c r="H122" s="58"/>
      <c r="I122" s="64" t="str">
        <f>IF(ISERROR(VLOOKUP($P$1&amp;$U$1&amp;A122,STEP②【抽出】!$B$3:$O$997,9,FALSE)),"",VLOOKUP($P$1&amp;$U$1&amp;A122,STEP②【抽出】!$B$3:$O$997,9,FALSE))</f>
        <v/>
      </c>
      <c r="J122" s="64"/>
      <c r="K122" s="64"/>
      <c r="L122" s="64"/>
      <c r="M122" s="70" t="str">
        <f>IF(ISERROR(VLOOKUP($P$1&amp;$U$1&amp;A122,STEP②【抽出】!$B$3:$O$997,10,FALSE)),"",VLOOKUP($P$1&amp;$U$1&amp;A122,STEP②【抽出】!$B$3:$O$997,10,FALSE))</f>
        <v/>
      </c>
      <c r="N122" s="70"/>
      <c r="O122" s="70"/>
      <c r="P122" s="31" t="str">
        <f>IF(ISERROR(VLOOKUP($P$1&amp;$U$1&amp;A122,STEP②【抽出】!$B$3:$O$997,11,FALSE)),"",VLOOKUP($P$1&amp;$U$1&amp;A122,STEP②【抽出】!$B$3:$O$997,11,FALSE))</f>
        <v/>
      </c>
      <c r="Q122" s="63" t="str">
        <f>IF(ISERROR(VLOOKUP($P$1&amp;$U$1&amp;A122,STEP②【抽出】!$B$3:$O$997,12,FALSE)),"",VLOOKUP($P$1&amp;$U$1&amp;A122,STEP②【抽出】!$B$3:$O$997,12,FALSE))</f>
        <v/>
      </c>
      <c r="R122" s="63"/>
      <c r="S122" s="63"/>
      <c r="T122" s="32" t="str">
        <f>IF(ISERROR(VLOOKUP($P$1&amp;$U$1&amp;A122,STEP②【抽出】!$B$3:$O$997,13,FALSE)),"",VLOOKUP($P$1&amp;$U$1&amp;A122,STEP②【抽出】!$B$3:$O$997,13,FALSE))</f>
        <v/>
      </c>
      <c r="U122" s="33" t="str">
        <f>IF(ISERROR(VLOOKUP($P$1&amp;$U$1&amp;A122,STEP②【抽出】!$B$3:$O$997,14,FALSE)),"",VLOOKUP($P$1&amp;$U$1&amp;A122,STEP②【抽出】!$B$3:$O$997,14,FALSE))</f>
        <v/>
      </c>
      <c r="V122" s="34"/>
      <c r="W122" s="22"/>
    </row>
    <row r="123" spans="1:23" ht="12.75" customHeight="1" thickBot="1" x14ac:dyDescent="0.2">
      <c r="A123" s="40">
        <v>120</v>
      </c>
      <c r="B123" s="61" t="str">
        <f>IF(ISERROR(VLOOKUP($P$1&amp;$U$1&amp;A123,STEP②【抽出】!$B$3:$O$997,6,FALSE)),"",VLOOKUP($P$1&amp;$U$1&amp;A123,STEP②【抽出】!$B$3:$O$997,6,FALSE))</f>
        <v/>
      </c>
      <c r="C123" s="61"/>
      <c r="D123" s="61"/>
      <c r="E123" s="62" t="str">
        <f>IF(ISERROR(VLOOKUP($P$1&amp;$U$1&amp;A123,STEP②【抽出】!$B$3:$O$997,7,FALSE)),"",VLOOKUP($P$1&amp;$U$1&amp;A123,STEP②【抽出】!$B$3:$O$997,7,FALSE))</f>
        <v/>
      </c>
      <c r="F123" s="62"/>
      <c r="G123" s="59" t="str">
        <f>IF(ISERROR(VLOOKUP($P$1&amp;$U$1&amp;A123,STEP②【抽出】!$B$3:$O$997,8,FALSE)),"",VLOOKUP($P$1&amp;$U$1&amp;A123,STEP②【抽出】!$B$3:$O$997,8,FALSE))</f>
        <v/>
      </c>
      <c r="H123" s="59"/>
      <c r="I123" s="62" t="str">
        <f>IF(ISERROR(VLOOKUP($P$1&amp;$U$1&amp;A123,STEP②【抽出】!$B$3:$O$997,9,FALSE)),"",VLOOKUP($P$1&amp;$U$1&amp;A123,STEP②【抽出】!$B$3:$O$997,9,FALSE))</f>
        <v/>
      </c>
      <c r="J123" s="62"/>
      <c r="K123" s="62"/>
      <c r="L123" s="62"/>
      <c r="M123" s="71" t="str">
        <f>IF(ISERROR(VLOOKUP($P$1&amp;$U$1&amp;A123,STEP②【抽出】!$B$3:$O$997,10,FALSE)),"",VLOOKUP($P$1&amp;$U$1&amp;A123,STEP②【抽出】!$B$3:$O$997,10,FALSE))</f>
        <v/>
      </c>
      <c r="N123" s="71"/>
      <c r="O123" s="71"/>
      <c r="P123" s="41" t="str">
        <f>IF(ISERROR(VLOOKUP($P$1&amp;$U$1&amp;A123,STEP②【抽出】!$B$3:$O$997,11,FALSE)),"",VLOOKUP($P$1&amp;$U$1&amp;A123,STEP②【抽出】!$B$3:$O$997,11,FALSE))</f>
        <v/>
      </c>
      <c r="Q123" s="61" t="str">
        <f>IF(ISERROR(VLOOKUP($P$1&amp;$U$1&amp;A123,STEP②【抽出】!$B$3:$O$997,12,FALSE)),"",VLOOKUP($P$1&amp;$U$1&amp;A123,STEP②【抽出】!$B$3:$O$997,12,FALSE))</f>
        <v/>
      </c>
      <c r="R123" s="61"/>
      <c r="S123" s="61"/>
      <c r="T123" s="42" t="str">
        <f>IF(ISERROR(VLOOKUP($P$1&amp;$U$1&amp;A123,STEP②【抽出】!$B$3:$O$997,13,FALSE)),"",VLOOKUP($P$1&amp;$U$1&amp;A123,STEP②【抽出】!$B$3:$O$997,13,FALSE))</f>
        <v/>
      </c>
      <c r="U123" s="43" t="str">
        <f>IF(ISERROR(VLOOKUP($P$1&amp;$U$1&amp;A123,STEP②【抽出】!$B$3:$O$997,14,FALSE)),"",VLOOKUP($P$1&amp;$U$1&amp;A123,STEP②【抽出】!$B$3:$O$997,14,FALSE))</f>
        <v/>
      </c>
      <c r="V123" s="44"/>
      <c r="W123" s="22"/>
    </row>
    <row r="124" spans="1:23" ht="12.75" customHeight="1" x14ac:dyDescent="0.15">
      <c r="A124" s="25">
        <v>121</v>
      </c>
      <c r="B124" s="67" t="str">
        <f>IF(ISERROR(VLOOKUP($P$1&amp;$U$1&amp;A124,STEP②【抽出】!$B$3:$O$997,6,FALSE)),"",VLOOKUP($P$1&amp;$U$1&amp;A124,STEP②【抽出】!$B$3:$O$997,6,FALSE))</f>
        <v/>
      </c>
      <c r="C124" s="67"/>
      <c r="D124" s="67"/>
      <c r="E124" s="68" t="str">
        <f>IF(ISERROR(VLOOKUP($P$1&amp;$U$1&amp;A124,STEP②【抽出】!$B$3:$O$997,7,FALSE)),"",VLOOKUP($P$1&amp;$U$1&amp;A124,STEP②【抽出】!$B$3:$O$997,7,FALSE))</f>
        <v/>
      </c>
      <c r="F124" s="68"/>
      <c r="G124" s="60" t="str">
        <f>IF(ISERROR(VLOOKUP($P$1&amp;$U$1&amp;A124,STEP②【抽出】!$B$3:$O$997,8,FALSE)),"",VLOOKUP($P$1&amp;$U$1&amp;A124,STEP②【抽出】!$B$3:$O$997,8,FALSE))</f>
        <v/>
      </c>
      <c r="H124" s="60"/>
      <c r="I124" s="68" t="str">
        <f>IF(ISERROR(VLOOKUP($P$1&amp;$U$1&amp;A124,STEP②【抽出】!$B$3:$O$997,9,FALSE)),"",VLOOKUP($P$1&amp;$U$1&amp;A124,STEP②【抽出】!$B$3:$O$997,9,FALSE))</f>
        <v/>
      </c>
      <c r="J124" s="68"/>
      <c r="K124" s="68"/>
      <c r="L124" s="68"/>
      <c r="M124" s="72" t="str">
        <f>IF(ISERROR(VLOOKUP($P$1&amp;$U$1&amp;A124,STEP②【抽出】!$B$3:$O$997,10,FALSE)),"",VLOOKUP($P$1&amp;$U$1&amp;A124,STEP②【抽出】!$B$3:$O$997,10,FALSE))</f>
        <v/>
      </c>
      <c r="N124" s="72"/>
      <c r="O124" s="72"/>
      <c r="P124" s="26" t="str">
        <f>IF(ISERROR(VLOOKUP($P$1&amp;$U$1&amp;A124,STEP②【抽出】!$B$3:$O$997,11,FALSE)),"",VLOOKUP($P$1&amp;$U$1&amp;A124,STEP②【抽出】!$B$3:$O$997,11,FALSE))</f>
        <v/>
      </c>
      <c r="Q124" s="67" t="str">
        <f>IF(ISERROR(VLOOKUP($P$1&amp;$U$1&amp;A124,STEP②【抽出】!$B$3:$O$997,12,FALSE)),"",VLOOKUP($P$1&amp;$U$1&amp;A124,STEP②【抽出】!$B$3:$O$997,12,FALSE))</f>
        <v/>
      </c>
      <c r="R124" s="67"/>
      <c r="S124" s="67"/>
      <c r="T124" s="27" t="str">
        <f>IF(ISERROR(VLOOKUP($P$1&amp;$U$1&amp;A124,STEP②【抽出】!$B$3:$O$997,13,FALSE)),"",VLOOKUP($P$1&amp;$U$1&amp;A124,STEP②【抽出】!$B$3:$O$997,13,FALSE))</f>
        <v/>
      </c>
      <c r="U124" s="28" t="str">
        <f>IF(ISERROR(VLOOKUP($P$1&amp;$U$1&amp;A124,STEP②【抽出】!$B$3:$O$997,14,FALSE)),"",VLOOKUP($P$1&amp;$U$1&amp;A124,STEP②【抽出】!$B$3:$O$997,14,FALSE))</f>
        <v/>
      </c>
      <c r="V124" s="29"/>
      <c r="W124" s="22"/>
    </row>
    <row r="125" spans="1:23" ht="12.75" customHeight="1" x14ac:dyDescent="0.15">
      <c r="A125" s="35">
        <v>122</v>
      </c>
      <c r="B125" s="65" t="str">
        <f>IF(ISERROR(VLOOKUP($P$1&amp;$U$1&amp;A125,STEP②【抽出】!$B$3:$O$997,6,FALSE)),"",VLOOKUP($P$1&amp;$U$1&amp;A125,STEP②【抽出】!$B$3:$O$997,6,FALSE))</f>
        <v/>
      </c>
      <c r="C125" s="65"/>
      <c r="D125" s="65"/>
      <c r="E125" s="66" t="str">
        <f>IF(ISERROR(VLOOKUP($P$1&amp;$U$1&amp;A125,STEP②【抽出】!$B$3:$O$997,7,FALSE)),"",VLOOKUP($P$1&amp;$U$1&amp;A125,STEP②【抽出】!$B$3:$O$997,7,FALSE))</f>
        <v/>
      </c>
      <c r="F125" s="66"/>
      <c r="G125" s="57" t="str">
        <f>IF(ISERROR(VLOOKUP($P$1&amp;$U$1&amp;A125,STEP②【抽出】!$B$3:$O$997,8,FALSE)),"",VLOOKUP($P$1&amp;$U$1&amp;A125,STEP②【抽出】!$B$3:$O$997,8,FALSE))</f>
        <v/>
      </c>
      <c r="H125" s="57"/>
      <c r="I125" s="66" t="str">
        <f>IF(ISERROR(VLOOKUP($P$1&amp;$U$1&amp;A125,STEP②【抽出】!$B$3:$O$997,9,FALSE)),"",VLOOKUP($P$1&amp;$U$1&amp;A125,STEP②【抽出】!$B$3:$O$997,9,FALSE))</f>
        <v/>
      </c>
      <c r="J125" s="66"/>
      <c r="K125" s="66"/>
      <c r="L125" s="66"/>
      <c r="M125" s="69" t="str">
        <f>IF(ISERROR(VLOOKUP($P$1&amp;$U$1&amp;A125,STEP②【抽出】!$B$3:$O$997,10,FALSE)),"",VLOOKUP($P$1&amp;$U$1&amp;A125,STEP②【抽出】!$B$3:$O$997,10,FALSE))</f>
        <v/>
      </c>
      <c r="N125" s="69"/>
      <c r="O125" s="69"/>
      <c r="P125" s="36" t="str">
        <f>IF(ISERROR(VLOOKUP($P$1&amp;$U$1&amp;A125,STEP②【抽出】!$B$3:$O$997,11,FALSE)),"",VLOOKUP($P$1&amp;$U$1&amp;A125,STEP②【抽出】!$B$3:$O$997,11,FALSE))</f>
        <v/>
      </c>
      <c r="Q125" s="65" t="str">
        <f>IF(ISERROR(VLOOKUP($P$1&amp;$U$1&amp;A125,STEP②【抽出】!$B$3:$O$997,12,FALSE)),"",VLOOKUP($P$1&amp;$U$1&amp;A125,STEP②【抽出】!$B$3:$O$997,12,FALSE))</f>
        <v/>
      </c>
      <c r="R125" s="65"/>
      <c r="S125" s="65"/>
      <c r="T125" s="37" t="str">
        <f>IF(ISERROR(VLOOKUP($P$1&amp;$U$1&amp;A125,STEP②【抽出】!$B$3:$O$997,13,FALSE)),"",VLOOKUP($P$1&amp;$U$1&amp;A125,STEP②【抽出】!$B$3:$O$997,13,FALSE))</f>
        <v/>
      </c>
      <c r="U125" s="38" t="str">
        <f>IF(ISERROR(VLOOKUP($P$1&amp;$U$1&amp;A125,STEP②【抽出】!$B$3:$O$997,14,FALSE)),"",VLOOKUP($P$1&amp;$U$1&amp;A125,STEP②【抽出】!$B$3:$O$997,14,FALSE))</f>
        <v/>
      </c>
      <c r="V125" s="39"/>
      <c r="W125" s="22"/>
    </row>
    <row r="126" spans="1:23" ht="12.75" customHeight="1" x14ac:dyDescent="0.15">
      <c r="A126" s="30">
        <v>123</v>
      </c>
      <c r="B126" s="63" t="str">
        <f>IF(ISERROR(VLOOKUP($P$1&amp;$U$1&amp;A126,STEP②【抽出】!$B$3:$O$997,6,FALSE)),"",VLOOKUP($P$1&amp;$U$1&amp;A126,STEP②【抽出】!$B$3:$O$997,6,FALSE))</f>
        <v/>
      </c>
      <c r="C126" s="63"/>
      <c r="D126" s="63"/>
      <c r="E126" s="64" t="str">
        <f>IF(ISERROR(VLOOKUP($P$1&amp;$U$1&amp;A126,STEP②【抽出】!$B$3:$O$997,7,FALSE)),"",VLOOKUP($P$1&amp;$U$1&amp;A126,STEP②【抽出】!$B$3:$O$997,7,FALSE))</f>
        <v/>
      </c>
      <c r="F126" s="64"/>
      <c r="G126" s="58" t="str">
        <f>IF(ISERROR(VLOOKUP($P$1&amp;$U$1&amp;A126,STEP②【抽出】!$B$3:$O$997,8,FALSE)),"",VLOOKUP($P$1&amp;$U$1&amp;A126,STEP②【抽出】!$B$3:$O$997,8,FALSE))</f>
        <v/>
      </c>
      <c r="H126" s="58"/>
      <c r="I126" s="64" t="str">
        <f>IF(ISERROR(VLOOKUP($P$1&amp;$U$1&amp;A126,STEP②【抽出】!$B$3:$O$997,9,FALSE)),"",VLOOKUP($P$1&amp;$U$1&amp;A126,STEP②【抽出】!$B$3:$O$997,9,FALSE))</f>
        <v/>
      </c>
      <c r="J126" s="64"/>
      <c r="K126" s="64"/>
      <c r="L126" s="64"/>
      <c r="M126" s="70" t="str">
        <f>IF(ISERROR(VLOOKUP($P$1&amp;$U$1&amp;A126,STEP②【抽出】!$B$3:$O$997,10,FALSE)),"",VLOOKUP($P$1&amp;$U$1&amp;A126,STEP②【抽出】!$B$3:$O$997,10,FALSE))</f>
        <v/>
      </c>
      <c r="N126" s="70"/>
      <c r="O126" s="70"/>
      <c r="P126" s="31" t="str">
        <f>IF(ISERROR(VLOOKUP($P$1&amp;$U$1&amp;A126,STEP②【抽出】!$B$3:$O$997,11,FALSE)),"",VLOOKUP($P$1&amp;$U$1&amp;A126,STEP②【抽出】!$B$3:$O$997,11,FALSE))</f>
        <v/>
      </c>
      <c r="Q126" s="63" t="str">
        <f>IF(ISERROR(VLOOKUP($P$1&amp;$U$1&amp;A126,STEP②【抽出】!$B$3:$O$997,12,FALSE)),"",VLOOKUP($P$1&amp;$U$1&amp;A126,STEP②【抽出】!$B$3:$O$997,12,FALSE))</f>
        <v/>
      </c>
      <c r="R126" s="63"/>
      <c r="S126" s="63"/>
      <c r="T126" s="32" t="str">
        <f>IF(ISERROR(VLOOKUP($P$1&amp;$U$1&amp;A126,STEP②【抽出】!$B$3:$O$997,13,FALSE)),"",VLOOKUP($P$1&amp;$U$1&amp;A126,STEP②【抽出】!$B$3:$O$997,13,FALSE))</f>
        <v/>
      </c>
      <c r="U126" s="33" t="str">
        <f>IF(ISERROR(VLOOKUP($P$1&amp;$U$1&amp;A126,STEP②【抽出】!$B$3:$O$997,14,FALSE)),"",VLOOKUP($P$1&amp;$U$1&amp;A126,STEP②【抽出】!$B$3:$O$997,14,FALSE))</f>
        <v/>
      </c>
      <c r="V126" s="34"/>
      <c r="W126" s="22"/>
    </row>
    <row r="127" spans="1:23" ht="12.75" customHeight="1" x14ac:dyDescent="0.15">
      <c r="A127" s="35">
        <v>124</v>
      </c>
      <c r="B127" s="65" t="str">
        <f>IF(ISERROR(VLOOKUP($P$1&amp;$U$1&amp;A127,STEP②【抽出】!$B$3:$O$997,6,FALSE)),"",VLOOKUP($P$1&amp;$U$1&amp;A127,STEP②【抽出】!$B$3:$O$997,6,FALSE))</f>
        <v/>
      </c>
      <c r="C127" s="65"/>
      <c r="D127" s="65"/>
      <c r="E127" s="66" t="str">
        <f>IF(ISERROR(VLOOKUP($P$1&amp;$U$1&amp;A127,STEP②【抽出】!$B$3:$O$997,7,FALSE)),"",VLOOKUP($P$1&amp;$U$1&amp;A127,STEP②【抽出】!$B$3:$O$997,7,FALSE))</f>
        <v/>
      </c>
      <c r="F127" s="66"/>
      <c r="G127" s="57" t="str">
        <f>IF(ISERROR(VLOOKUP($P$1&amp;$U$1&amp;A127,STEP②【抽出】!$B$3:$O$997,8,FALSE)),"",VLOOKUP($P$1&amp;$U$1&amp;A127,STEP②【抽出】!$B$3:$O$997,8,FALSE))</f>
        <v/>
      </c>
      <c r="H127" s="57"/>
      <c r="I127" s="66" t="str">
        <f>IF(ISERROR(VLOOKUP($P$1&amp;$U$1&amp;A127,STEP②【抽出】!$B$3:$O$997,9,FALSE)),"",VLOOKUP($P$1&amp;$U$1&amp;A127,STEP②【抽出】!$B$3:$O$997,9,FALSE))</f>
        <v/>
      </c>
      <c r="J127" s="66"/>
      <c r="K127" s="66"/>
      <c r="L127" s="66"/>
      <c r="M127" s="69" t="str">
        <f>IF(ISERROR(VLOOKUP($P$1&amp;$U$1&amp;A127,STEP②【抽出】!$B$3:$O$997,10,FALSE)),"",VLOOKUP($P$1&amp;$U$1&amp;A127,STEP②【抽出】!$B$3:$O$997,10,FALSE))</f>
        <v/>
      </c>
      <c r="N127" s="69"/>
      <c r="O127" s="69"/>
      <c r="P127" s="36" t="str">
        <f>IF(ISERROR(VLOOKUP($P$1&amp;$U$1&amp;A127,STEP②【抽出】!$B$3:$O$997,11,FALSE)),"",VLOOKUP($P$1&amp;$U$1&amp;A127,STEP②【抽出】!$B$3:$O$997,11,FALSE))</f>
        <v/>
      </c>
      <c r="Q127" s="65" t="str">
        <f>IF(ISERROR(VLOOKUP($P$1&amp;$U$1&amp;A127,STEP②【抽出】!$B$3:$O$997,12,FALSE)),"",VLOOKUP($P$1&amp;$U$1&amp;A127,STEP②【抽出】!$B$3:$O$997,12,FALSE))</f>
        <v/>
      </c>
      <c r="R127" s="65"/>
      <c r="S127" s="65"/>
      <c r="T127" s="37" t="str">
        <f>IF(ISERROR(VLOOKUP($P$1&amp;$U$1&amp;A127,STEP②【抽出】!$B$3:$O$997,13,FALSE)),"",VLOOKUP($P$1&amp;$U$1&amp;A127,STEP②【抽出】!$B$3:$O$997,13,FALSE))</f>
        <v/>
      </c>
      <c r="U127" s="38" t="str">
        <f>IF(ISERROR(VLOOKUP($P$1&amp;$U$1&amp;A127,STEP②【抽出】!$B$3:$O$997,14,FALSE)),"",VLOOKUP($P$1&amp;$U$1&amp;A127,STEP②【抽出】!$B$3:$O$997,14,FALSE))</f>
        <v/>
      </c>
      <c r="V127" s="39"/>
      <c r="W127" s="22"/>
    </row>
    <row r="128" spans="1:23" ht="12.75" customHeight="1" x14ac:dyDescent="0.15">
      <c r="A128" s="30">
        <v>125</v>
      </c>
      <c r="B128" s="63" t="str">
        <f>IF(ISERROR(VLOOKUP($P$1&amp;$U$1&amp;A128,STEP②【抽出】!$B$3:$O$997,6,FALSE)),"",VLOOKUP($P$1&amp;$U$1&amp;A128,STEP②【抽出】!$B$3:$O$997,6,FALSE))</f>
        <v/>
      </c>
      <c r="C128" s="63"/>
      <c r="D128" s="63"/>
      <c r="E128" s="64" t="str">
        <f>IF(ISERROR(VLOOKUP($P$1&amp;$U$1&amp;A128,STEP②【抽出】!$B$3:$O$997,7,FALSE)),"",VLOOKUP($P$1&amp;$U$1&amp;A128,STEP②【抽出】!$B$3:$O$997,7,FALSE))</f>
        <v/>
      </c>
      <c r="F128" s="64"/>
      <c r="G128" s="58" t="str">
        <f>IF(ISERROR(VLOOKUP($P$1&amp;$U$1&amp;A128,STEP②【抽出】!$B$3:$O$997,8,FALSE)),"",VLOOKUP($P$1&amp;$U$1&amp;A128,STEP②【抽出】!$B$3:$O$997,8,FALSE))</f>
        <v/>
      </c>
      <c r="H128" s="58"/>
      <c r="I128" s="64" t="str">
        <f>IF(ISERROR(VLOOKUP($P$1&amp;$U$1&amp;A128,STEP②【抽出】!$B$3:$O$997,9,FALSE)),"",VLOOKUP($P$1&amp;$U$1&amp;A128,STEP②【抽出】!$B$3:$O$997,9,FALSE))</f>
        <v/>
      </c>
      <c r="J128" s="64"/>
      <c r="K128" s="64"/>
      <c r="L128" s="64"/>
      <c r="M128" s="70" t="str">
        <f>IF(ISERROR(VLOOKUP($P$1&amp;$U$1&amp;A128,STEP②【抽出】!$B$3:$O$997,10,FALSE)),"",VLOOKUP($P$1&amp;$U$1&amp;A128,STEP②【抽出】!$B$3:$O$997,10,FALSE))</f>
        <v/>
      </c>
      <c r="N128" s="70"/>
      <c r="O128" s="70"/>
      <c r="P128" s="31" t="str">
        <f>IF(ISERROR(VLOOKUP($P$1&amp;$U$1&amp;A128,STEP②【抽出】!$B$3:$O$997,11,FALSE)),"",VLOOKUP($P$1&amp;$U$1&amp;A128,STEP②【抽出】!$B$3:$O$997,11,FALSE))</f>
        <v/>
      </c>
      <c r="Q128" s="63" t="str">
        <f>IF(ISERROR(VLOOKUP($P$1&amp;$U$1&amp;A128,STEP②【抽出】!$B$3:$O$997,12,FALSE)),"",VLOOKUP($P$1&amp;$U$1&amp;A128,STEP②【抽出】!$B$3:$O$997,12,FALSE))</f>
        <v/>
      </c>
      <c r="R128" s="63"/>
      <c r="S128" s="63"/>
      <c r="T128" s="32" t="str">
        <f>IF(ISERROR(VLOOKUP($P$1&amp;$U$1&amp;A128,STEP②【抽出】!$B$3:$O$997,13,FALSE)),"",VLOOKUP($P$1&amp;$U$1&amp;A128,STEP②【抽出】!$B$3:$O$997,13,FALSE))</f>
        <v/>
      </c>
      <c r="U128" s="33" t="str">
        <f>IF(ISERROR(VLOOKUP($P$1&amp;$U$1&amp;A128,STEP②【抽出】!$B$3:$O$997,14,FALSE)),"",VLOOKUP($P$1&amp;$U$1&amp;A128,STEP②【抽出】!$B$3:$O$997,14,FALSE))</f>
        <v/>
      </c>
      <c r="V128" s="34"/>
      <c r="W128" s="22"/>
    </row>
    <row r="129" spans="1:23" ht="12.75" customHeight="1" x14ac:dyDescent="0.15">
      <c r="A129" s="35">
        <v>126</v>
      </c>
      <c r="B129" s="65" t="str">
        <f>IF(ISERROR(VLOOKUP($P$1&amp;$U$1&amp;A129,STEP②【抽出】!$B$3:$O$997,6,FALSE)),"",VLOOKUP($P$1&amp;$U$1&amp;A129,STEP②【抽出】!$B$3:$O$997,6,FALSE))</f>
        <v/>
      </c>
      <c r="C129" s="65"/>
      <c r="D129" s="65"/>
      <c r="E129" s="66" t="str">
        <f>IF(ISERROR(VLOOKUP($P$1&amp;$U$1&amp;A129,STEP②【抽出】!$B$3:$O$997,7,FALSE)),"",VLOOKUP($P$1&amp;$U$1&amp;A129,STEP②【抽出】!$B$3:$O$997,7,FALSE))</f>
        <v/>
      </c>
      <c r="F129" s="66"/>
      <c r="G129" s="57" t="str">
        <f>IF(ISERROR(VLOOKUP($P$1&amp;$U$1&amp;A129,STEP②【抽出】!$B$3:$O$997,8,FALSE)),"",VLOOKUP($P$1&amp;$U$1&amp;A129,STEP②【抽出】!$B$3:$O$997,8,FALSE))</f>
        <v/>
      </c>
      <c r="H129" s="57"/>
      <c r="I129" s="66" t="str">
        <f>IF(ISERROR(VLOOKUP($P$1&amp;$U$1&amp;A129,STEP②【抽出】!$B$3:$O$997,9,FALSE)),"",VLOOKUP($P$1&amp;$U$1&amp;A129,STEP②【抽出】!$B$3:$O$997,9,FALSE))</f>
        <v/>
      </c>
      <c r="J129" s="66"/>
      <c r="K129" s="66"/>
      <c r="L129" s="66"/>
      <c r="M129" s="69" t="str">
        <f>IF(ISERROR(VLOOKUP($P$1&amp;$U$1&amp;A129,STEP②【抽出】!$B$3:$O$997,10,FALSE)),"",VLOOKUP($P$1&amp;$U$1&amp;A129,STEP②【抽出】!$B$3:$O$997,10,FALSE))</f>
        <v/>
      </c>
      <c r="N129" s="69"/>
      <c r="O129" s="69"/>
      <c r="P129" s="36" t="str">
        <f>IF(ISERROR(VLOOKUP($P$1&amp;$U$1&amp;A129,STEP②【抽出】!$B$3:$O$997,11,FALSE)),"",VLOOKUP($P$1&amp;$U$1&amp;A129,STEP②【抽出】!$B$3:$O$997,11,FALSE))</f>
        <v/>
      </c>
      <c r="Q129" s="65" t="str">
        <f>IF(ISERROR(VLOOKUP($P$1&amp;$U$1&amp;A129,STEP②【抽出】!$B$3:$O$997,12,FALSE)),"",VLOOKUP($P$1&amp;$U$1&amp;A129,STEP②【抽出】!$B$3:$O$997,12,FALSE))</f>
        <v/>
      </c>
      <c r="R129" s="65"/>
      <c r="S129" s="65"/>
      <c r="T129" s="37" t="str">
        <f>IF(ISERROR(VLOOKUP($P$1&amp;$U$1&amp;A129,STEP②【抽出】!$B$3:$O$997,13,FALSE)),"",VLOOKUP($P$1&amp;$U$1&amp;A129,STEP②【抽出】!$B$3:$O$997,13,FALSE))</f>
        <v/>
      </c>
      <c r="U129" s="38" t="str">
        <f>IF(ISERROR(VLOOKUP($P$1&amp;$U$1&amp;A129,STEP②【抽出】!$B$3:$O$997,14,FALSE)),"",VLOOKUP($P$1&amp;$U$1&amp;A129,STEP②【抽出】!$B$3:$O$997,14,FALSE))</f>
        <v/>
      </c>
      <c r="V129" s="39"/>
      <c r="W129" s="22"/>
    </row>
    <row r="130" spans="1:23" ht="12.75" customHeight="1" x14ac:dyDescent="0.15">
      <c r="A130" s="30">
        <v>127</v>
      </c>
      <c r="B130" s="63" t="str">
        <f>IF(ISERROR(VLOOKUP($P$1&amp;$U$1&amp;A130,STEP②【抽出】!$B$3:$O$997,6,FALSE)),"",VLOOKUP($P$1&amp;$U$1&amp;A130,STEP②【抽出】!$B$3:$O$997,6,FALSE))</f>
        <v/>
      </c>
      <c r="C130" s="63"/>
      <c r="D130" s="63"/>
      <c r="E130" s="64" t="str">
        <f>IF(ISERROR(VLOOKUP($P$1&amp;$U$1&amp;A130,STEP②【抽出】!$B$3:$O$997,7,FALSE)),"",VLOOKUP($P$1&amp;$U$1&amp;A130,STEP②【抽出】!$B$3:$O$997,7,FALSE))</f>
        <v/>
      </c>
      <c r="F130" s="64"/>
      <c r="G130" s="58" t="str">
        <f>IF(ISERROR(VLOOKUP($P$1&amp;$U$1&amp;A130,STEP②【抽出】!$B$3:$O$997,8,FALSE)),"",VLOOKUP($P$1&amp;$U$1&amp;A130,STEP②【抽出】!$B$3:$O$997,8,FALSE))</f>
        <v/>
      </c>
      <c r="H130" s="58"/>
      <c r="I130" s="64" t="str">
        <f>IF(ISERROR(VLOOKUP($P$1&amp;$U$1&amp;A130,STEP②【抽出】!$B$3:$O$997,9,FALSE)),"",VLOOKUP($P$1&amp;$U$1&amp;A130,STEP②【抽出】!$B$3:$O$997,9,FALSE))</f>
        <v/>
      </c>
      <c r="J130" s="64"/>
      <c r="K130" s="64"/>
      <c r="L130" s="64"/>
      <c r="M130" s="70" t="str">
        <f>IF(ISERROR(VLOOKUP($P$1&amp;$U$1&amp;A130,STEP②【抽出】!$B$3:$O$997,10,FALSE)),"",VLOOKUP($P$1&amp;$U$1&amp;A130,STEP②【抽出】!$B$3:$O$997,10,FALSE))</f>
        <v/>
      </c>
      <c r="N130" s="70"/>
      <c r="O130" s="70"/>
      <c r="P130" s="31" t="str">
        <f>IF(ISERROR(VLOOKUP($P$1&amp;$U$1&amp;A130,STEP②【抽出】!$B$3:$O$997,11,FALSE)),"",VLOOKUP($P$1&amp;$U$1&amp;A130,STEP②【抽出】!$B$3:$O$997,11,FALSE))</f>
        <v/>
      </c>
      <c r="Q130" s="63" t="str">
        <f>IF(ISERROR(VLOOKUP($P$1&amp;$U$1&amp;A130,STEP②【抽出】!$B$3:$O$997,12,FALSE)),"",VLOOKUP($P$1&amp;$U$1&amp;A130,STEP②【抽出】!$B$3:$O$997,12,FALSE))</f>
        <v/>
      </c>
      <c r="R130" s="63"/>
      <c r="S130" s="63"/>
      <c r="T130" s="32" t="str">
        <f>IF(ISERROR(VLOOKUP($P$1&amp;$U$1&amp;A130,STEP②【抽出】!$B$3:$O$997,13,FALSE)),"",VLOOKUP($P$1&amp;$U$1&amp;A130,STEP②【抽出】!$B$3:$O$997,13,FALSE))</f>
        <v/>
      </c>
      <c r="U130" s="33" t="str">
        <f>IF(ISERROR(VLOOKUP($P$1&amp;$U$1&amp;A130,STEP②【抽出】!$B$3:$O$997,14,FALSE)),"",VLOOKUP($P$1&amp;$U$1&amp;A130,STEP②【抽出】!$B$3:$O$997,14,FALSE))</f>
        <v/>
      </c>
      <c r="V130" s="34"/>
      <c r="W130" s="22"/>
    </row>
    <row r="131" spans="1:23" ht="12.75" customHeight="1" x14ac:dyDescent="0.15">
      <c r="A131" s="35">
        <v>128</v>
      </c>
      <c r="B131" s="65" t="str">
        <f>IF(ISERROR(VLOOKUP($P$1&amp;$U$1&amp;A131,STEP②【抽出】!$B$3:$O$997,6,FALSE)),"",VLOOKUP($P$1&amp;$U$1&amp;A131,STEP②【抽出】!$B$3:$O$997,6,FALSE))</f>
        <v/>
      </c>
      <c r="C131" s="65"/>
      <c r="D131" s="65"/>
      <c r="E131" s="66" t="str">
        <f>IF(ISERROR(VLOOKUP($P$1&amp;$U$1&amp;A131,STEP②【抽出】!$B$3:$O$997,7,FALSE)),"",VLOOKUP($P$1&amp;$U$1&amp;A131,STEP②【抽出】!$B$3:$O$997,7,FALSE))</f>
        <v/>
      </c>
      <c r="F131" s="66"/>
      <c r="G131" s="57" t="str">
        <f>IF(ISERROR(VLOOKUP($P$1&amp;$U$1&amp;A131,STEP②【抽出】!$B$3:$O$997,8,FALSE)),"",VLOOKUP($P$1&amp;$U$1&amp;A131,STEP②【抽出】!$B$3:$O$997,8,FALSE))</f>
        <v/>
      </c>
      <c r="H131" s="57"/>
      <c r="I131" s="66" t="str">
        <f>IF(ISERROR(VLOOKUP($P$1&amp;$U$1&amp;A131,STEP②【抽出】!$B$3:$O$997,9,FALSE)),"",VLOOKUP($P$1&amp;$U$1&amp;A131,STEP②【抽出】!$B$3:$O$997,9,FALSE))</f>
        <v/>
      </c>
      <c r="J131" s="66"/>
      <c r="K131" s="66"/>
      <c r="L131" s="66"/>
      <c r="M131" s="69" t="str">
        <f>IF(ISERROR(VLOOKUP($P$1&amp;$U$1&amp;A131,STEP②【抽出】!$B$3:$O$997,10,FALSE)),"",VLOOKUP($P$1&amp;$U$1&amp;A131,STEP②【抽出】!$B$3:$O$997,10,FALSE))</f>
        <v/>
      </c>
      <c r="N131" s="69"/>
      <c r="O131" s="69"/>
      <c r="P131" s="36" t="str">
        <f>IF(ISERROR(VLOOKUP($P$1&amp;$U$1&amp;A131,STEP②【抽出】!$B$3:$O$997,11,FALSE)),"",VLOOKUP($P$1&amp;$U$1&amp;A131,STEP②【抽出】!$B$3:$O$997,11,FALSE))</f>
        <v/>
      </c>
      <c r="Q131" s="65" t="str">
        <f>IF(ISERROR(VLOOKUP($P$1&amp;$U$1&amp;A131,STEP②【抽出】!$B$3:$O$997,12,FALSE)),"",VLOOKUP($P$1&amp;$U$1&amp;A131,STEP②【抽出】!$B$3:$O$997,12,FALSE))</f>
        <v/>
      </c>
      <c r="R131" s="65"/>
      <c r="S131" s="65"/>
      <c r="T131" s="37" t="str">
        <f>IF(ISERROR(VLOOKUP($P$1&amp;$U$1&amp;A131,STEP②【抽出】!$B$3:$O$997,13,FALSE)),"",VLOOKUP($P$1&amp;$U$1&amp;A131,STEP②【抽出】!$B$3:$O$997,13,FALSE))</f>
        <v/>
      </c>
      <c r="U131" s="38" t="str">
        <f>IF(ISERROR(VLOOKUP($P$1&amp;$U$1&amp;A131,STEP②【抽出】!$B$3:$O$997,14,FALSE)),"",VLOOKUP($P$1&amp;$U$1&amp;A131,STEP②【抽出】!$B$3:$O$997,14,FALSE))</f>
        <v/>
      </c>
      <c r="V131" s="39"/>
      <c r="W131" s="22"/>
    </row>
    <row r="132" spans="1:23" ht="12.75" customHeight="1" x14ac:dyDescent="0.15">
      <c r="A132" s="30">
        <v>129</v>
      </c>
      <c r="B132" s="63" t="str">
        <f>IF(ISERROR(VLOOKUP($P$1&amp;$U$1&amp;A132,STEP②【抽出】!$B$3:$O$997,6,FALSE)),"",VLOOKUP($P$1&amp;$U$1&amp;A132,STEP②【抽出】!$B$3:$O$997,6,FALSE))</f>
        <v/>
      </c>
      <c r="C132" s="63"/>
      <c r="D132" s="63"/>
      <c r="E132" s="64" t="str">
        <f>IF(ISERROR(VLOOKUP($P$1&amp;$U$1&amp;A132,STEP②【抽出】!$B$3:$O$997,7,FALSE)),"",VLOOKUP($P$1&amp;$U$1&amp;A132,STEP②【抽出】!$B$3:$O$997,7,FALSE))</f>
        <v/>
      </c>
      <c r="F132" s="64"/>
      <c r="G132" s="58" t="str">
        <f>IF(ISERROR(VLOOKUP($P$1&amp;$U$1&amp;A132,STEP②【抽出】!$B$3:$O$997,8,FALSE)),"",VLOOKUP($P$1&amp;$U$1&amp;A132,STEP②【抽出】!$B$3:$O$997,8,FALSE))</f>
        <v/>
      </c>
      <c r="H132" s="58"/>
      <c r="I132" s="64" t="str">
        <f>IF(ISERROR(VLOOKUP($P$1&amp;$U$1&amp;A132,STEP②【抽出】!$B$3:$O$997,9,FALSE)),"",VLOOKUP($P$1&amp;$U$1&amp;A132,STEP②【抽出】!$B$3:$O$997,9,FALSE))</f>
        <v/>
      </c>
      <c r="J132" s="64"/>
      <c r="K132" s="64"/>
      <c r="L132" s="64"/>
      <c r="M132" s="70" t="str">
        <f>IF(ISERROR(VLOOKUP($P$1&amp;$U$1&amp;A132,STEP②【抽出】!$B$3:$O$997,10,FALSE)),"",VLOOKUP($P$1&amp;$U$1&amp;A132,STEP②【抽出】!$B$3:$O$997,10,FALSE))</f>
        <v/>
      </c>
      <c r="N132" s="70"/>
      <c r="O132" s="70"/>
      <c r="P132" s="31" t="str">
        <f>IF(ISERROR(VLOOKUP($P$1&amp;$U$1&amp;A132,STEP②【抽出】!$B$3:$O$997,11,FALSE)),"",VLOOKUP($P$1&amp;$U$1&amp;A132,STEP②【抽出】!$B$3:$O$997,11,FALSE))</f>
        <v/>
      </c>
      <c r="Q132" s="63" t="str">
        <f>IF(ISERROR(VLOOKUP($P$1&amp;$U$1&amp;A132,STEP②【抽出】!$B$3:$O$997,12,FALSE)),"",VLOOKUP($P$1&amp;$U$1&amp;A132,STEP②【抽出】!$B$3:$O$997,12,FALSE))</f>
        <v/>
      </c>
      <c r="R132" s="63"/>
      <c r="S132" s="63"/>
      <c r="T132" s="32" t="str">
        <f>IF(ISERROR(VLOOKUP($P$1&amp;$U$1&amp;A132,STEP②【抽出】!$B$3:$O$997,13,FALSE)),"",VLOOKUP($P$1&amp;$U$1&amp;A132,STEP②【抽出】!$B$3:$O$997,13,FALSE))</f>
        <v/>
      </c>
      <c r="U132" s="33" t="str">
        <f>IF(ISERROR(VLOOKUP($P$1&amp;$U$1&amp;A132,STEP②【抽出】!$B$3:$O$997,14,FALSE)),"",VLOOKUP($P$1&amp;$U$1&amp;A132,STEP②【抽出】!$B$3:$O$997,14,FALSE))</f>
        <v/>
      </c>
      <c r="V132" s="34"/>
      <c r="W132" s="22"/>
    </row>
    <row r="133" spans="1:23" ht="12.75" customHeight="1" thickBot="1" x14ac:dyDescent="0.2">
      <c r="A133" s="40">
        <v>130</v>
      </c>
      <c r="B133" s="61" t="str">
        <f>IF(ISERROR(VLOOKUP($P$1&amp;$U$1&amp;A133,STEP②【抽出】!$B$3:$O$997,6,FALSE)),"",VLOOKUP($P$1&amp;$U$1&amp;A133,STEP②【抽出】!$B$3:$O$997,6,FALSE))</f>
        <v/>
      </c>
      <c r="C133" s="61"/>
      <c r="D133" s="61"/>
      <c r="E133" s="62" t="str">
        <f>IF(ISERROR(VLOOKUP($P$1&amp;$U$1&amp;A133,STEP②【抽出】!$B$3:$O$997,7,FALSE)),"",VLOOKUP($P$1&amp;$U$1&amp;A133,STEP②【抽出】!$B$3:$O$997,7,FALSE))</f>
        <v/>
      </c>
      <c r="F133" s="62"/>
      <c r="G133" s="59" t="str">
        <f>IF(ISERROR(VLOOKUP($P$1&amp;$U$1&amp;A133,STEP②【抽出】!$B$3:$O$997,8,FALSE)),"",VLOOKUP($P$1&amp;$U$1&amp;A133,STEP②【抽出】!$B$3:$O$997,8,FALSE))</f>
        <v/>
      </c>
      <c r="H133" s="59"/>
      <c r="I133" s="62" t="str">
        <f>IF(ISERROR(VLOOKUP($P$1&amp;$U$1&amp;A133,STEP②【抽出】!$B$3:$O$997,9,FALSE)),"",VLOOKUP($P$1&amp;$U$1&amp;A133,STEP②【抽出】!$B$3:$O$997,9,FALSE))</f>
        <v/>
      </c>
      <c r="J133" s="62"/>
      <c r="K133" s="62"/>
      <c r="L133" s="62"/>
      <c r="M133" s="71" t="str">
        <f>IF(ISERROR(VLOOKUP($P$1&amp;$U$1&amp;A133,STEP②【抽出】!$B$3:$O$997,10,FALSE)),"",VLOOKUP($P$1&amp;$U$1&amp;A133,STEP②【抽出】!$B$3:$O$997,10,FALSE))</f>
        <v/>
      </c>
      <c r="N133" s="71"/>
      <c r="O133" s="71"/>
      <c r="P133" s="41" t="str">
        <f>IF(ISERROR(VLOOKUP($P$1&amp;$U$1&amp;A133,STEP②【抽出】!$B$3:$O$997,11,FALSE)),"",VLOOKUP($P$1&amp;$U$1&amp;A133,STEP②【抽出】!$B$3:$O$997,11,FALSE))</f>
        <v/>
      </c>
      <c r="Q133" s="61" t="str">
        <f>IF(ISERROR(VLOOKUP($P$1&amp;$U$1&amp;A133,STEP②【抽出】!$B$3:$O$997,12,FALSE)),"",VLOOKUP($P$1&amp;$U$1&amp;A133,STEP②【抽出】!$B$3:$O$997,12,FALSE))</f>
        <v/>
      </c>
      <c r="R133" s="61"/>
      <c r="S133" s="61"/>
      <c r="T133" s="42" t="str">
        <f>IF(ISERROR(VLOOKUP($P$1&amp;$U$1&amp;A133,STEP②【抽出】!$B$3:$O$997,13,FALSE)),"",VLOOKUP($P$1&amp;$U$1&amp;A133,STEP②【抽出】!$B$3:$O$997,13,FALSE))</f>
        <v/>
      </c>
      <c r="U133" s="43" t="str">
        <f>IF(ISERROR(VLOOKUP($P$1&amp;$U$1&amp;A133,STEP②【抽出】!$B$3:$O$997,14,FALSE)),"",VLOOKUP($P$1&amp;$U$1&amp;A133,STEP②【抽出】!$B$3:$O$997,14,FALSE))</f>
        <v/>
      </c>
      <c r="V133" s="44"/>
      <c r="W133" s="22"/>
    </row>
    <row r="134" spans="1:23" ht="12.75" customHeight="1" x14ac:dyDescent="0.15">
      <c r="A134" s="25">
        <v>131</v>
      </c>
      <c r="B134" s="67" t="str">
        <f>IF(ISERROR(VLOOKUP($P$1&amp;$U$1&amp;A134,STEP②【抽出】!$B$3:$O$997,6,FALSE)),"",VLOOKUP($P$1&amp;$U$1&amp;A134,STEP②【抽出】!$B$3:$O$997,6,FALSE))</f>
        <v/>
      </c>
      <c r="C134" s="67"/>
      <c r="D134" s="67"/>
      <c r="E134" s="68" t="str">
        <f>IF(ISERROR(VLOOKUP($P$1&amp;$U$1&amp;A134,STEP②【抽出】!$B$3:$O$997,7,FALSE)),"",VLOOKUP($P$1&amp;$U$1&amp;A134,STEP②【抽出】!$B$3:$O$997,7,FALSE))</f>
        <v/>
      </c>
      <c r="F134" s="68"/>
      <c r="G134" s="60" t="str">
        <f>IF(ISERROR(VLOOKUP($P$1&amp;$U$1&amp;A134,STEP②【抽出】!$B$3:$O$997,8,FALSE)),"",VLOOKUP($P$1&amp;$U$1&amp;A134,STEP②【抽出】!$B$3:$O$997,8,FALSE))</f>
        <v/>
      </c>
      <c r="H134" s="60"/>
      <c r="I134" s="68" t="str">
        <f>IF(ISERROR(VLOOKUP($P$1&amp;$U$1&amp;A134,STEP②【抽出】!$B$3:$O$997,9,FALSE)),"",VLOOKUP($P$1&amp;$U$1&amp;A134,STEP②【抽出】!$B$3:$O$997,9,FALSE))</f>
        <v/>
      </c>
      <c r="J134" s="68"/>
      <c r="K134" s="68"/>
      <c r="L134" s="68"/>
      <c r="M134" s="72" t="str">
        <f>IF(ISERROR(VLOOKUP($P$1&amp;$U$1&amp;A134,STEP②【抽出】!$B$3:$O$997,10,FALSE)),"",VLOOKUP($P$1&amp;$U$1&amp;A134,STEP②【抽出】!$B$3:$O$997,10,FALSE))</f>
        <v/>
      </c>
      <c r="N134" s="72"/>
      <c r="O134" s="72"/>
      <c r="P134" s="26" t="str">
        <f>IF(ISERROR(VLOOKUP($P$1&amp;$U$1&amp;A134,STEP②【抽出】!$B$3:$O$997,11,FALSE)),"",VLOOKUP($P$1&amp;$U$1&amp;A134,STEP②【抽出】!$B$3:$O$997,11,FALSE))</f>
        <v/>
      </c>
      <c r="Q134" s="67" t="str">
        <f>IF(ISERROR(VLOOKUP($P$1&amp;$U$1&amp;A134,STEP②【抽出】!$B$3:$O$997,12,FALSE)),"",VLOOKUP($P$1&amp;$U$1&amp;A134,STEP②【抽出】!$B$3:$O$997,12,FALSE))</f>
        <v/>
      </c>
      <c r="R134" s="67"/>
      <c r="S134" s="67"/>
      <c r="T134" s="27" t="str">
        <f>IF(ISERROR(VLOOKUP($P$1&amp;$U$1&amp;A134,STEP②【抽出】!$B$3:$O$997,13,FALSE)),"",VLOOKUP($P$1&amp;$U$1&amp;A134,STEP②【抽出】!$B$3:$O$997,13,FALSE))</f>
        <v/>
      </c>
      <c r="U134" s="28" t="str">
        <f>IF(ISERROR(VLOOKUP($P$1&amp;$U$1&amp;A134,STEP②【抽出】!$B$3:$O$997,14,FALSE)),"",VLOOKUP($P$1&amp;$U$1&amp;A134,STEP②【抽出】!$B$3:$O$997,14,FALSE))</f>
        <v/>
      </c>
      <c r="V134" s="29"/>
      <c r="W134" s="22"/>
    </row>
    <row r="135" spans="1:23" ht="12.75" customHeight="1" x14ac:dyDescent="0.15">
      <c r="A135" s="35">
        <v>132</v>
      </c>
      <c r="B135" s="65" t="str">
        <f>IF(ISERROR(VLOOKUP($P$1&amp;$U$1&amp;A135,STEP②【抽出】!$B$3:$O$997,6,FALSE)),"",VLOOKUP($P$1&amp;$U$1&amp;A135,STEP②【抽出】!$B$3:$O$997,6,FALSE))</f>
        <v/>
      </c>
      <c r="C135" s="65"/>
      <c r="D135" s="65"/>
      <c r="E135" s="66" t="str">
        <f>IF(ISERROR(VLOOKUP($P$1&amp;$U$1&amp;A135,STEP②【抽出】!$B$3:$O$997,7,FALSE)),"",VLOOKUP($P$1&amp;$U$1&amp;A135,STEP②【抽出】!$B$3:$O$997,7,FALSE))</f>
        <v/>
      </c>
      <c r="F135" s="66"/>
      <c r="G135" s="57" t="str">
        <f>IF(ISERROR(VLOOKUP($P$1&amp;$U$1&amp;A135,STEP②【抽出】!$B$3:$O$997,8,FALSE)),"",VLOOKUP($P$1&amp;$U$1&amp;A135,STEP②【抽出】!$B$3:$O$997,8,FALSE))</f>
        <v/>
      </c>
      <c r="H135" s="57"/>
      <c r="I135" s="66" t="str">
        <f>IF(ISERROR(VLOOKUP($P$1&amp;$U$1&amp;A135,STEP②【抽出】!$B$3:$O$997,9,FALSE)),"",VLOOKUP($P$1&amp;$U$1&amp;A135,STEP②【抽出】!$B$3:$O$997,9,FALSE))</f>
        <v/>
      </c>
      <c r="J135" s="66"/>
      <c r="K135" s="66"/>
      <c r="L135" s="66"/>
      <c r="M135" s="69" t="str">
        <f>IF(ISERROR(VLOOKUP($P$1&amp;$U$1&amp;A135,STEP②【抽出】!$B$3:$O$997,10,FALSE)),"",VLOOKUP($P$1&amp;$U$1&amp;A135,STEP②【抽出】!$B$3:$O$997,10,FALSE))</f>
        <v/>
      </c>
      <c r="N135" s="69"/>
      <c r="O135" s="69"/>
      <c r="P135" s="36" t="str">
        <f>IF(ISERROR(VLOOKUP($P$1&amp;$U$1&amp;A135,STEP②【抽出】!$B$3:$O$997,11,FALSE)),"",VLOOKUP($P$1&amp;$U$1&amp;A135,STEP②【抽出】!$B$3:$O$997,11,FALSE))</f>
        <v/>
      </c>
      <c r="Q135" s="65" t="str">
        <f>IF(ISERROR(VLOOKUP($P$1&amp;$U$1&amp;A135,STEP②【抽出】!$B$3:$O$997,12,FALSE)),"",VLOOKUP($P$1&amp;$U$1&amp;A135,STEP②【抽出】!$B$3:$O$997,12,FALSE))</f>
        <v/>
      </c>
      <c r="R135" s="65"/>
      <c r="S135" s="65"/>
      <c r="T135" s="37" t="str">
        <f>IF(ISERROR(VLOOKUP($P$1&amp;$U$1&amp;A135,STEP②【抽出】!$B$3:$O$997,13,FALSE)),"",VLOOKUP($P$1&amp;$U$1&amp;A135,STEP②【抽出】!$B$3:$O$997,13,FALSE))</f>
        <v/>
      </c>
      <c r="U135" s="38" t="str">
        <f>IF(ISERROR(VLOOKUP($P$1&amp;$U$1&amp;A135,STEP②【抽出】!$B$3:$O$997,14,FALSE)),"",VLOOKUP($P$1&amp;$U$1&amp;A135,STEP②【抽出】!$B$3:$O$997,14,FALSE))</f>
        <v/>
      </c>
      <c r="V135" s="39"/>
      <c r="W135" s="22"/>
    </row>
    <row r="136" spans="1:23" ht="12.75" customHeight="1" x14ac:dyDescent="0.15">
      <c r="A136" s="30">
        <v>133</v>
      </c>
      <c r="B136" s="63" t="str">
        <f>IF(ISERROR(VLOOKUP($P$1&amp;$U$1&amp;A136,STEP②【抽出】!$B$3:$O$997,6,FALSE)),"",VLOOKUP($P$1&amp;$U$1&amp;A136,STEP②【抽出】!$B$3:$O$997,6,FALSE))</f>
        <v/>
      </c>
      <c r="C136" s="63"/>
      <c r="D136" s="63"/>
      <c r="E136" s="64" t="str">
        <f>IF(ISERROR(VLOOKUP($P$1&amp;$U$1&amp;A136,STEP②【抽出】!$B$3:$O$997,7,FALSE)),"",VLOOKUP($P$1&amp;$U$1&amp;A136,STEP②【抽出】!$B$3:$O$997,7,FALSE))</f>
        <v/>
      </c>
      <c r="F136" s="64"/>
      <c r="G136" s="58" t="str">
        <f>IF(ISERROR(VLOOKUP($P$1&amp;$U$1&amp;A136,STEP②【抽出】!$B$3:$O$997,8,FALSE)),"",VLOOKUP($P$1&amp;$U$1&amp;A136,STEP②【抽出】!$B$3:$O$997,8,FALSE))</f>
        <v/>
      </c>
      <c r="H136" s="58"/>
      <c r="I136" s="64" t="str">
        <f>IF(ISERROR(VLOOKUP($P$1&amp;$U$1&amp;A136,STEP②【抽出】!$B$3:$O$997,9,FALSE)),"",VLOOKUP($P$1&amp;$U$1&amp;A136,STEP②【抽出】!$B$3:$O$997,9,FALSE))</f>
        <v/>
      </c>
      <c r="J136" s="64"/>
      <c r="K136" s="64"/>
      <c r="L136" s="64"/>
      <c r="M136" s="70" t="str">
        <f>IF(ISERROR(VLOOKUP($P$1&amp;$U$1&amp;A136,STEP②【抽出】!$B$3:$O$997,10,FALSE)),"",VLOOKUP($P$1&amp;$U$1&amp;A136,STEP②【抽出】!$B$3:$O$997,10,FALSE))</f>
        <v/>
      </c>
      <c r="N136" s="70"/>
      <c r="O136" s="70"/>
      <c r="P136" s="31" t="str">
        <f>IF(ISERROR(VLOOKUP($P$1&amp;$U$1&amp;A136,STEP②【抽出】!$B$3:$O$997,11,FALSE)),"",VLOOKUP($P$1&amp;$U$1&amp;A136,STEP②【抽出】!$B$3:$O$997,11,FALSE))</f>
        <v/>
      </c>
      <c r="Q136" s="63" t="str">
        <f>IF(ISERROR(VLOOKUP($P$1&amp;$U$1&amp;A136,STEP②【抽出】!$B$3:$O$997,12,FALSE)),"",VLOOKUP($P$1&amp;$U$1&amp;A136,STEP②【抽出】!$B$3:$O$997,12,FALSE))</f>
        <v/>
      </c>
      <c r="R136" s="63"/>
      <c r="S136" s="63"/>
      <c r="T136" s="32" t="str">
        <f>IF(ISERROR(VLOOKUP($P$1&amp;$U$1&amp;A136,STEP②【抽出】!$B$3:$O$997,13,FALSE)),"",VLOOKUP($P$1&amp;$U$1&amp;A136,STEP②【抽出】!$B$3:$O$997,13,FALSE))</f>
        <v/>
      </c>
      <c r="U136" s="33" t="str">
        <f>IF(ISERROR(VLOOKUP($P$1&amp;$U$1&amp;A136,STEP②【抽出】!$B$3:$O$997,14,FALSE)),"",VLOOKUP($P$1&amp;$U$1&amp;A136,STEP②【抽出】!$B$3:$O$997,14,FALSE))</f>
        <v/>
      </c>
      <c r="V136" s="34"/>
      <c r="W136" s="22"/>
    </row>
    <row r="137" spans="1:23" ht="12.75" customHeight="1" x14ac:dyDescent="0.15">
      <c r="A137" s="35">
        <v>134</v>
      </c>
      <c r="B137" s="65" t="str">
        <f>IF(ISERROR(VLOOKUP($P$1&amp;$U$1&amp;A137,STEP②【抽出】!$B$3:$O$997,6,FALSE)),"",VLOOKUP($P$1&amp;$U$1&amp;A137,STEP②【抽出】!$B$3:$O$997,6,FALSE))</f>
        <v/>
      </c>
      <c r="C137" s="65"/>
      <c r="D137" s="65"/>
      <c r="E137" s="66" t="str">
        <f>IF(ISERROR(VLOOKUP($P$1&amp;$U$1&amp;A137,STEP②【抽出】!$B$3:$O$997,7,FALSE)),"",VLOOKUP($P$1&amp;$U$1&amp;A137,STEP②【抽出】!$B$3:$O$997,7,FALSE))</f>
        <v/>
      </c>
      <c r="F137" s="66"/>
      <c r="G137" s="57" t="str">
        <f>IF(ISERROR(VLOOKUP($P$1&amp;$U$1&amp;A137,STEP②【抽出】!$B$3:$O$997,8,FALSE)),"",VLOOKUP($P$1&amp;$U$1&amp;A137,STEP②【抽出】!$B$3:$O$997,8,FALSE))</f>
        <v/>
      </c>
      <c r="H137" s="57"/>
      <c r="I137" s="66" t="str">
        <f>IF(ISERROR(VLOOKUP($P$1&amp;$U$1&amp;A137,STEP②【抽出】!$B$3:$O$997,9,FALSE)),"",VLOOKUP($P$1&amp;$U$1&amp;A137,STEP②【抽出】!$B$3:$O$997,9,FALSE))</f>
        <v/>
      </c>
      <c r="J137" s="66"/>
      <c r="K137" s="66"/>
      <c r="L137" s="66"/>
      <c r="M137" s="69" t="str">
        <f>IF(ISERROR(VLOOKUP($P$1&amp;$U$1&amp;A137,STEP②【抽出】!$B$3:$O$997,10,FALSE)),"",VLOOKUP($P$1&amp;$U$1&amp;A137,STEP②【抽出】!$B$3:$O$997,10,FALSE))</f>
        <v/>
      </c>
      <c r="N137" s="69"/>
      <c r="O137" s="69"/>
      <c r="P137" s="36" t="str">
        <f>IF(ISERROR(VLOOKUP($P$1&amp;$U$1&amp;A137,STEP②【抽出】!$B$3:$O$997,11,FALSE)),"",VLOOKUP($P$1&amp;$U$1&amp;A137,STEP②【抽出】!$B$3:$O$997,11,FALSE))</f>
        <v/>
      </c>
      <c r="Q137" s="65" t="str">
        <f>IF(ISERROR(VLOOKUP($P$1&amp;$U$1&amp;A137,STEP②【抽出】!$B$3:$O$997,12,FALSE)),"",VLOOKUP($P$1&amp;$U$1&amp;A137,STEP②【抽出】!$B$3:$O$997,12,FALSE))</f>
        <v/>
      </c>
      <c r="R137" s="65"/>
      <c r="S137" s="65"/>
      <c r="T137" s="37" t="str">
        <f>IF(ISERROR(VLOOKUP($P$1&amp;$U$1&amp;A137,STEP②【抽出】!$B$3:$O$997,13,FALSE)),"",VLOOKUP($P$1&amp;$U$1&amp;A137,STEP②【抽出】!$B$3:$O$997,13,FALSE))</f>
        <v/>
      </c>
      <c r="U137" s="38" t="str">
        <f>IF(ISERROR(VLOOKUP($P$1&amp;$U$1&amp;A137,STEP②【抽出】!$B$3:$O$997,14,FALSE)),"",VLOOKUP($P$1&amp;$U$1&amp;A137,STEP②【抽出】!$B$3:$O$997,14,FALSE))</f>
        <v/>
      </c>
      <c r="V137" s="39"/>
      <c r="W137" s="22"/>
    </row>
    <row r="138" spans="1:23" ht="12.75" customHeight="1" x14ac:dyDescent="0.15">
      <c r="A138" s="30">
        <v>135</v>
      </c>
      <c r="B138" s="63" t="str">
        <f>IF(ISERROR(VLOOKUP($P$1&amp;$U$1&amp;A138,STEP②【抽出】!$B$3:$O$997,6,FALSE)),"",VLOOKUP($P$1&amp;$U$1&amp;A138,STEP②【抽出】!$B$3:$O$997,6,FALSE))</f>
        <v/>
      </c>
      <c r="C138" s="63"/>
      <c r="D138" s="63"/>
      <c r="E138" s="64" t="str">
        <f>IF(ISERROR(VLOOKUP($P$1&amp;$U$1&amp;A138,STEP②【抽出】!$B$3:$O$997,7,FALSE)),"",VLOOKUP($P$1&amp;$U$1&amp;A138,STEP②【抽出】!$B$3:$O$997,7,FALSE))</f>
        <v/>
      </c>
      <c r="F138" s="64"/>
      <c r="G138" s="58" t="str">
        <f>IF(ISERROR(VLOOKUP($P$1&amp;$U$1&amp;A138,STEP②【抽出】!$B$3:$O$997,8,FALSE)),"",VLOOKUP($P$1&amp;$U$1&amp;A138,STEP②【抽出】!$B$3:$O$997,8,FALSE))</f>
        <v/>
      </c>
      <c r="H138" s="58"/>
      <c r="I138" s="64" t="str">
        <f>IF(ISERROR(VLOOKUP($P$1&amp;$U$1&amp;A138,STEP②【抽出】!$B$3:$O$997,9,FALSE)),"",VLOOKUP($P$1&amp;$U$1&amp;A138,STEP②【抽出】!$B$3:$O$997,9,FALSE))</f>
        <v/>
      </c>
      <c r="J138" s="64"/>
      <c r="K138" s="64"/>
      <c r="L138" s="64"/>
      <c r="M138" s="70" t="str">
        <f>IF(ISERROR(VLOOKUP($P$1&amp;$U$1&amp;A138,STEP②【抽出】!$B$3:$O$997,10,FALSE)),"",VLOOKUP($P$1&amp;$U$1&amp;A138,STEP②【抽出】!$B$3:$O$997,10,FALSE))</f>
        <v/>
      </c>
      <c r="N138" s="70"/>
      <c r="O138" s="70"/>
      <c r="P138" s="31" t="str">
        <f>IF(ISERROR(VLOOKUP($P$1&amp;$U$1&amp;A138,STEP②【抽出】!$B$3:$O$997,11,FALSE)),"",VLOOKUP($P$1&amp;$U$1&amp;A138,STEP②【抽出】!$B$3:$O$997,11,FALSE))</f>
        <v/>
      </c>
      <c r="Q138" s="63" t="str">
        <f>IF(ISERROR(VLOOKUP($P$1&amp;$U$1&amp;A138,STEP②【抽出】!$B$3:$O$997,12,FALSE)),"",VLOOKUP($P$1&amp;$U$1&amp;A138,STEP②【抽出】!$B$3:$O$997,12,FALSE))</f>
        <v/>
      </c>
      <c r="R138" s="63"/>
      <c r="S138" s="63"/>
      <c r="T138" s="32" t="str">
        <f>IF(ISERROR(VLOOKUP($P$1&amp;$U$1&amp;A138,STEP②【抽出】!$B$3:$O$997,13,FALSE)),"",VLOOKUP($P$1&amp;$U$1&amp;A138,STEP②【抽出】!$B$3:$O$997,13,FALSE))</f>
        <v/>
      </c>
      <c r="U138" s="33" t="str">
        <f>IF(ISERROR(VLOOKUP($P$1&amp;$U$1&amp;A138,STEP②【抽出】!$B$3:$O$997,14,FALSE)),"",VLOOKUP($P$1&amp;$U$1&amp;A138,STEP②【抽出】!$B$3:$O$997,14,FALSE))</f>
        <v/>
      </c>
      <c r="V138" s="34"/>
      <c r="W138" s="22"/>
    </row>
    <row r="139" spans="1:23" ht="12.75" customHeight="1" x14ac:dyDescent="0.15">
      <c r="A139" s="35">
        <v>136</v>
      </c>
      <c r="B139" s="65" t="str">
        <f>IF(ISERROR(VLOOKUP($P$1&amp;$U$1&amp;A139,STEP②【抽出】!$B$3:$O$997,6,FALSE)),"",VLOOKUP($P$1&amp;$U$1&amp;A139,STEP②【抽出】!$B$3:$O$997,6,FALSE))</f>
        <v/>
      </c>
      <c r="C139" s="65"/>
      <c r="D139" s="65"/>
      <c r="E139" s="66" t="str">
        <f>IF(ISERROR(VLOOKUP($P$1&amp;$U$1&amp;A139,STEP②【抽出】!$B$3:$O$997,7,FALSE)),"",VLOOKUP($P$1&amp;$U$1&amp;A139,STEP②【抽出】!$B$3:$O$997,7,FALSE))</f>
        <v/>
      </c>
      <c r="F139" s="66"/>
      <c r="G139" s="57" t="str">
        <f>IF(ISERROR(VLOOKUP($P$1&amp;$U$1&amp;A139,STEP②【抽出】!$B$3:$O$997,8,FALSE)),"",VLOOKUP($P$1&amp;$U$1&amp;A139,STEP②【抽出】!$B$3:$O$997,8,FALSE))</f>
        <v/>
      </c>
      <c r="H139" s="57"/>
      <c r="I139" s="66" t="str">
        <f>IF(ISERROR(VLOOKUP($P$1&amp;$U$1&amp;A139,STEP②【抽出】!$B$3:$O$997,9,FALSE)),"",VLOOKUP($P$1&amp;$U$1&amp;A139,STEP②【抽出】!$B$3:$O$997,9,FALSE))</f>
        <v/>
      </c>
      <c r="J139" s="66"/>
      <c r="K139" s="66"/>
      <c r="L139" s="66"/>
      <c r="M139" s="69" t="str">
        <f>IF(ISERROR(VLOOKUP($P$1&amp;$U$1&amp;A139,STEP②【抽出】!$B$3:$O$997,10,FALSE)),"",VLOOKUP($P$1&amp;$U$1&amp;A139,STEP②【抽出】!$B$3:$O$997,10,FALSE))</f>
        <v/>
      </c>
      <c r="N139" s="69"/>
      <c r="O139" s="69"/>
      <c r="P139" s="36" t="str">
        <f>IF(ISERROR(VLOOKUP($P$1&amp;$U$1&amp;A139,STEP②【抽出】!$B$3:$O$997,11,FALSE)),"",VLOOKUP($P$1&amp;$U$1&amp;A139,STEP②【抽出】!$B$3:$O$997,11,FALSE))</f>
        <v/>
      </c>
      <c r="Q139" s="65" t="str">
        <f>IF(ISERROR(VLOOKUP($P$1&amp;$U$1&amp;A139,STEP②【抽出】!$B$3:$O$997,12,FALSE)),"",VLOOKUP($P$1&amp;$U$1&amp;A139,STEP②【抽出】!$B$3:$O$997,12,FALSE))</f>
        <v/>
      </c>
      <c r="R139" s="65"/>
      <c r="S139" s="65"/>
      <c r="T139" s="37" t="str">
        <f>IF(ISERROR(VLOOKUP($P$1&amp;$U$1&amp;A139,STEP②【抽出】!$B$3:$O$997,13,FALSE)),"",VLOOKUP($P$1&amp;$U$1&amp;A139,STEP②【抽出】!$B$3:$O$997,13,FALSE))</f>
        <v/>
      </c>
      <c r="U139" s="38" t="str">
        <f>IF(ISERROR(VLOOKUP($P$1&amp;$U$1&amp;A139,STEP②【抽出】!$B$3:$O$997,14,FALSE)),"",VLOOKUP($P$1&amp;$U$1&amp;A139,STEP②【抽出】!$B$3:$O$997,14,FALSE))</f>
        <v/>
      </c>
      <c r="V139" s="39"/>
      <c r="W139" s="22"/>
    </row>
    <row r="140" spans="1:23" ht="12.75" customHeight="1" x14ac:dyDescent="0.15">
      <c r="A140" s="30">
        <v>137</v>
      </c>
      <c r="B140" s="63" t="str">
        <f>IF(ISERROR(VLOOKUP($P$1&amp;$U$1&amp;A140,STEP②【抽出】!$B$3:$O$997,6,FALSE)),"",VLOOKUP($P$1&amp;$U$1&amp;A140,STEP②【抽出】!$B$3:$O$997,6,FALSE))</f>
        <v/>
      </c>
      <c r="C140" s="63"/>
      <c r="D140" s="63"/>
      <c r="E140" s="64" t="str">
        <f>IF(ISERROR(VLOOKUP($P$1&amp;$U$1&amp;A140,STEP②【抽出】!$B$3:$O$997,7,FALSE)),"",VLOOKUP($P$1&amp;$U$1&amp;A140,STEP②【抽出】!$B$3:$O$997,7,FALSE))</f>
        <v/>
      </c>
      <c r="F140" s="64"/>
      <c r="G140" s="58" t="str">
        <f>IF(ISERROR(VLOOKUP($P$1&amp;$U$1&amp;A140,STEP②【抽出】!$B$3:$O$997,8,FALSE)),"",VLOOKUP($P$1&amp;$U$1&amp;A140,STEP②【抽出】!$B$3:$O$997,8,FALSE))</f>
        <v/>
      </c>
      <c r="H140" s="58"/>
      <c r="I140" s="64" t="str">
        <f>IF(ISERROR(VLOOKUP($P$1&amp;$U$1&amp;A140,STEP②【抽出】!$B$3:$O$997,9,FALSE)),"",VLOOKUP($P$1&amp;$U$1&amp;A140,STEP②【抽出】!$B$3:$O$997,9,FALSE))</f>
        <v/>
      </c>
      <c r="J140" s="64"/>
      <c r="K140" s="64"/>
      <c r="L140" s="64"/>
      <c r="M140" s="70" t="str">
        <f>IF(ISERROR(VLOOKUP($P$1&amp;$U$1&amp;A140,STEP②【抽出】!$B$3:$O$997,10,FALSE)),"",VLOOKUP($P$1&amp;$U$1&amp;A140,STEP②【抽出】!$B$3:$O$997,10,FALSE))</f>
        <v/>
      </c>
      <c r="N140" s="70"/>
      <c r="O140" s="70"/>
      <c r="P140" s="31" t="str">
        <f>IF(ISERROR(VLOOKUP($P$1&amp;$U$1&amp;A140,STEP②【抽出】!$B$3:$O$997,11,FALSE)),"",VLOOKUP($P$1&amp;$U$1&amp;A140,STEP②【抽出】!$B$3:$O$997,11,FALSE))</f>
        <v/>
      </c>
      <c r="Q140" s="63" t="str">
        <f>IF(ISERROR(VLOOKUP($P$1&amp;$U$1&amp;A140,STEP②【抽出】!$B$3:$O$997,12,FALSE)),"",VLOOKUP($P$1&amp;$U$1&amp;A140,STEP②【抽出】!$B$3:$O$997,12,FALSE))</f>
        <v/>
      </c>
      <c r="R140" s="63"/>
      <c r="S140" s="63"/>
      <c r="T140" s="32" t="str">
        <f>IF(ISERROR(VLOOKUP($P$1&amp;$U$1&amp;A140,STEP②【抽出】!$B$3:$O$997,13,FALSE)),"",VLOOKUP($P$1&amp;$U$1&amp;A140,STEP②【抽出】!$B$3:$O$997,13,FALSE))</f>
        <v/>
      </c>
      <c r="U140" s="33" t="str">
        <f>IF(ISERROR(VLOOKUP($P$1&amp;$U$1&amp;A140,STEP②【抽出】!$B$3:$O$997,14,FALSE)),"",VLOOKUP($P$1&amp;$U$1&amp;A140,STEP②【抽出】!$B$3:$O$997,14,FALSE))</f>
        <v/>
      </c>
      <c r="V140" s="34"/>
      <c r="W140" s="22"/>
    </row>
    <row r="141" spans="1:23" ht="12.75" customHeight="1" x14ac:dyDescent="0.15">
      <c r="A141" s="35">
        <v>138</v>
      </c>
      <c r="B141" s="65" t="str">
        <f>IF(ISERROR(VLOOKUP($P$1&amp;$U$1&amp;A141,STEP②【抽出】!$B$3:$O$997,6,FALSE)),"",VLOOKUP($P$1&amp;$U$1&amp;A141,STEP②【抽出】!$B$3:$O$997,6,FALSE))</f>
        <v/>
      </c>
      <c r="C141" s="65"/>
      <c r="D141" s="65"/>
      <c r="E141" s="66" t="str">
        <f>IF(ISERROR(VLOOKUP($P$1&amp;$U$1&amp;A141,STEP②【抽出】!$B$3:$O$997,7,FALSE)),"",VLOOKUP($P$1&amp;$U$1&amp;A141,STEP②【抽出】!$B$3:$O$997,7,FALSE))</f>
        <v/>
      </c>
      <c r="F141" s="66"/>
      <c r="G141" s="57" t="str">
        <f>IF(ISERROR(VLOOKUP($P$1&amp;$U$1&amp;A141,STEP②【抽出】!$B$3:$O$997,8,FALSE)),"",VLOOKUP($P$1&amp;$U$1&amp;A141,STEP②【抽出】!$B$3:$O$997,8,FALSE))</f>
        <v/>
      </c>
      <c r="H141" s="57"/>
      <c r="I141" s="66" t="str">
        <f>IF(ISERROR(VLOOKUP($P$1&amp;$U$1&amp;A141,STEP②【抽出】!$B$3:$O$997,9,FALSE)),"",VLOOKUP($P$1&amp;$U$1&amp;A141,STEP②【抽出】!$B$3:$O$997,9,FALSE))</f>
        <v/>
      </c>
      <c r="J141" s="66"/>
      <c r="K141" s="66"/>
      <c r="L141" s="66"/>
      <c r="M141" s="69" t="str">
        <f>IF(ISERROR(VLOOKUP($P$1&amp;$U$1&amp;A141,STEP②【抽出】!$B$3:$O$997,10,FALSE)),"",VLOOKUP($P$1&amp;$U$1&amp;A141,STEP②【抽出】!$B$3:$O$997,10,FALSE))</f>
        <v/>
      </c>
      <c r="N141" s="69"/>
      <c r="O141" s="69"/>
      <c r="P141" s="36" t="str">
        <f>IF(ISERROR(VLOOKUP($P$1&amp;$U$1&amp;A141,STEP②【抽出】!$B$3:$O$997,11,FALSE)),"",VLOOKUP($P$1&amp;$U$1&amp;A141,STEP②【抽出】!$B$3:$O$997,11,FALSE))</f>
        <v/>
      </c>
      <c r="Q141" s="65" t="str">
        <f>IF(ISERROR(VLOOKUP($P$1&amp;$U$1&amp;A141,STEP②【抽出】!$B$3:$O$997,12,FALSE)),"",VLOOKUP($P$1&amp;$U$1&amp;A141,STEP②【抽出】!$B$3:$O$997,12,FALSE))</f>
        <v/>
      </c>
      <c r="R141" s="65"/>
      <c r="S141" s="65"/>
      <c r="T141" s="37" t="str">
        <f>IF(ISERROR(VLOOKUP($P$1&amp;$U$1&amp;A141,STEP②【抽出】!$B$3:$O$997,13,FALSE)),"",VLOOKUP($P$1&amp;$U$1&amp;A141,STEP②【抽出】!$B$3:$O$997,13,FALSE))</f>
        <v/>
      </c>
      <c r="U141" s="38" t="str">
        <f>IF(ISERROR(VLOOKUP($P$1&amp;$U$1&amp;A141,STEP②【抽出】!$B$3:$O$997,14,FALSE)),"",VLOOKUP($P$1&amp;$U$1&amp;A141,STEP②【抽出】!$B$3:$O$997,14,FALSE))</f>
        <v/>
      </c>
      <c r="V141" s="39"/>
      <c r="W141" s="22"/>
    </row>
    <row r="142" spans="1:23" ht="12.75" customHeight="1" x14ac:dyDescent="0.15">
      <c r="A142" s="30">
        <v>139</v>
      </c>
      <c r="B142" s="63" t="str">
        <f>IF(ISERROR(VLOOKUP($P$1&amp;$U$1&amp;A142,STEP②【抽出】!$B$3:$O$997,6,FALSE)),"",VLOOKUP($P$1&amp;$U$1&amp;A142,STEP②【抽出】!$B$3:$O$997,6,FALSE))</f>
        <v/>
      </c>
      <c r="C142" s="63"/>
      <c r="D142" s="63"/>
      <c r="E142" s="64" t="str">
        <f>IF(ISERROR(VLOOKUP($P$1&amp;$U$1&amp;A142,STEP②【抽出】!$B$3:$O$997,7,FALSE)),"",VLOOKUP($P$1&amp;$U$1&amp;A142,STEP②【抽出】!$B$3:$O$997,7,FALSE))</f>
        <v/>
      </c>
      <c r="F142" s="64"/>
      <c r="G142" s="58" t="str">
        <f>IF(ISERROR(VLOOKUP($P$1&amp;$U$1&amp;A142,STEP②【抽出】!$B$3:$O$997,8,FALSE)),"",VLOOKUP($P$1&amp;$U$1&amp;A142,STEP②【抽出】!$B$3:$O$997,8,FALSE))</f>
        <v/>
      </c>
      <c r="H142" s="58"/>
      <c r="I142" s="64" t="str">
        <f>IF(ISERROR(VLOOKUP($P$1&amp;$U$1&amp;A142,STEP②【抽出】!$B$3:$O$997,9,FALSE)),"",VLOOKUP($P$1&amp;$U$1&amp;A142,STEP②【抽出】!$B$3:$O$997,9,FALSE))</f>
        <v/>
      </c>
      <c r="J142" s="64"/>
      <c r="K142" s="64"/>
      <c r="L142" s="64"/>
      <c r="M142" s="70" t="str">
        <f>IF(ISERROR(VLOOKUP($P$1&amp;$U$1&amp;A142,STEP②【抽出】!$B$3:$O$997,10,FALSE)),"",VLOOKUP($P$1&amp;$U$1&amp;A142,STEP②【抽出】!$B$3:$O$997,10,FALSE))</f>
        <v/>
      </c>
      <c r="N142" s="70"/>
      <c r="O142" s="70"/>
      <c r="P142" s="31" t="str">
        <f>IF(ISERROR(VLOOKUP($P$1&amp;$U$1&amp;A142,STEP②【抽出】!$B$3:$O$997,11,FALSE)),"",VLOOKUP($P$1&amp;$U$1&amp;A142,STEP②【抽出】!$B$3:$O$997,11,FALSE))</f>
        <v/>
      </c>
      <c r="Q142" s="63" t="str">
        <f>IF(ISERROR(VLOOKUP($P$1&amp;$U$1&amp;A142,STEP②【抽出】!$B$3:$O$997,12,FALSE)),"",VLOOKUP($P$1&amp;$U$1&amp;A142,STEP②【抽出】!$B$3:$O$997,12,FALSE))</f>
        <v/>
      </c>
      <c r="R142" s="63"/>
      <c r="S142" s="63"/>
      <c r="T142" s="32" t="str">
        <f>IF(ISERROR(VLOOKUP($P$1&amp;$U$1&amp;A142,STEP②【抽出】!$B$3:$O$997,13,FALSE)),"",VLOOKUP($P$1&amp;$U$1&amp;A142,STEP②【抽出】!$B$3:$O$997,13,FALSE))</f>
        <v/>
      </c>
      <c r="U142" s="33" t="str">
        <f>IF(ISERROR(VLOOKUP($P$1&amp;$U$1&amp;A142,STEP②【抽出】!$B$3:$O$997,14,FALSE)),"",VLOOKUP($P$1&amp;$U$1&amp;A142,STEP②【抽出】!$B$3:$O$997,14,FALSE))</f>
        <v/>
      </c>
      <c r="V142" s="34"/>
      <c r="W142" s="22"/>
    </row>
    <row r="143" spans="1:23" ht="12.75" customHeight="1" thickBot="1" x14ac:dyDescent="0.2">
      <c r="A143" s="40">
        <v>140</v>
      </c>
      <c r="B143" s="61" t="str">
        <f>IF(ISERROR(VLOOKUP($P$1&amp;$U$1&amp;A143,STEP②【抽出】!$B$3:$O$997,6,FALSE)),"",VLOOKUP($P$1&amp;$U$1&amp;A143,STEP②【抽出】!$B$3:$O$997,6,FALSE))</f>
        <v/>
      </c>
      <c r="C143" s="61"/>
      <c r="D143" s="61"/>
      <c r="E143" s="62" t="str">
        <f>IF(ISERROR(VLOOKUP($P$1&amp;$U$1&amp;A143,STEP②【抽出】!$B$3:$O$997,7,FALSE)),"",VLOOKUP($P$1&amp;$U$1&amp;A143,STEP②【抽出】!$B$3:$O$997,7,FALSE))</f>
        <v/>
      </c>
      <c r="F143" s="62"/>
      <c r="G143" s="59" t="str">
        <f>IF(ISERROR(VLOOKUP($P$1&amp;$U$1&amp;A143,STEP②【抽出】!$B$3:$O$997,8,FALSE)),"",VLOOKUP($P$1&amp;$U$1&amp;A143,STEP②【抽出】!$B$3:$O$997,8,FALSE))</f>
        <v/>
      </c>
      <c r="H143" s="59"/>
      <c r="I143" s="62" t="str">
        <f>IF(ISERROR(VLOOKUP($P$1&amp;$U$1&amp;A143,STEP②【抽出】!$B$3:$O$997,9,FALSE)),"",VLOOKUP($P$1&amp;$U$1&amp;A143,STEP②【抽出】!$B$3:$O$997,9,FALSE))</f>
        <v/>
      </c>
      <c r="J143" s="62"/>
      <c r="K143" s="62"/>
      <c r="L143" s="62"/>
      <c r="M143" s="71" t="str">
        <f>IF(ISERROR(VLOOKUP($P$1&amp;$U$1&amp;A143,STEP②【抽出】!$B$3:$O$997,10,FALSE)),"",VLOOKUP($P$1&amp;$U$1&amp;A143,STEP②【抽出】!$B$3:$O$997,10,FALSE))</f>
        <v/>
      </c>
      <c r="N143" s="71"/>
      <c r="O143" s="71"/>
      <c r="P143" s="41" t="str">
        <f>IF(ISERROR(VLOOKUP($P$1&amp;$U$1&amp;A143,STEP②【抽出】!$B$3:$O$997,11,FALSE)),"",VLOOKUP($P$1&amp;$U$1&amp;A143,STEP②【抽出】!$B$3:$O$997,11,FALSE))</f>
        <v/>
      </c>
      <c r="Q143" s="61" t="str">
        <f>IF(ISERROR(VLOOKUP($P$1&amp;$U$1&amp;A143,STEP②【抽出】!$B$3:$O$997,12,FALSE)),"",VLOOKUP($P$1&amp;$U$1&amp;A143,STEP②【抽出】!$B$3:$O$997,12,FALSE))</f>
        <v/>
      </c>
      <c r="R143" s="61"/>
      <c r="S143" s="61"/>
      <c r="T143" s="42" t="str">
        <f>IF(ISERROR(VLOOKUP($P$1&amp;$U$1&amp;A143,STEP②【抽出】!$B$3:$O$997,13,FALSE)),"",VLOOKUP($P$1&amp;$U$1&amp;A143,STEP②【抽出】!$B$3:$O$997,13,FALSE))</f>
        <v/>
      </c>
      <c r="U143" s="43" t="str">
        <f>IF(ISERROR(VLOOKUP($P$1&amp;$U$1&amp;A143,STEP②【抽出】!$B$3:$O$997,14,FALSE)),"",VLOOKUP($P$1&amp;$U$1&amp;A143,STEP②【抽出】!$B$3:$O$997,14,FALSE))</f>
        <v/>
      </c>
      <c r="V143" s="44"/>
      <c r="W143" s="22"/>
    </row>
    <row r="144" spans="1:23" ht="12.75" customHeight="1" x14ac:dyDescent="0.15">
      <c r="A144" s="25">
        <v>141</v>
      </c>
      <c r="B144" s="67" t="str">
        <f>IF(ISERROR(VLOOKUP($P$1&amp;$U$1&amp;A144,STEP②【抽出】!$B$3:$O$997,6,FALSE)),"",VLOOKUP($P$1&amp;$U$1&amp;A144,STEP②【抽出】!$B$3:$O$997,6,FALSE))</f>
        <v/>
      </c>
      <c r="C144" s="67"/>
      <c r="D144" s="67"/>
      <c r="E144" s="68" t="str">
        <f>IF(ISERROR(VLOOKUP($P$1&amp;$U$1&amp;A144,STEP②【抽出】!$B$3:$O$997,7,FALSE)),"",VLOOKUP($P$1&amp;$U$1&amp;A144,STEP②【抽出】!$B$3:$O$997,7,FALSE))</f>
        <v/>
      </c>
      <c r="F144" s="68"/>
      <c r="G144" s="60" t="str">
        <f>IF(ISERROR(VLOOKUP($P$1&amp;$U$1&amp;A144,STEP②【抽出】!$B$3:$O$997,8,FALSE)),"",VLOOKUP($P$1&amp;$U$1&amp;A144,STEP②【抽出】!$B$3:$O$997,8,FALSE))</f>
        <v/>
      </c>
      <c r="H144" s="60"/>
      <c r="I144" s="68" t="str">
        <f>IF(ISERROR(VLOOKUP($P$1&amp;$U$1&amp;A144,STEP②【抽出】!$B$3:$O$997,9,FALSE)),"",VLOOKUP($P$1&amp;$U$1&amp;A144,STEP②【抽出】!$B$3:$O$997,9,FALSE))</f>
        <v/>
      </c>
      <c r="J144" s="68"/>
      <c r="K144" s="68"/>
      <c r="L144" s="68"/>
      <c r="M144" s="72" t="str">
        <f>IF(ISERROR(VLOOKUP($P$1&amp;$U$1&amp;A144,STEP②【抽出】!$B$3:$O$997,10,FALSE)),"",VLOOKUP($P$1&amp;$U$1&amp;A144,STEP②【抽出】!$B$3:$O$997,10,FALSE))</f>
        <v/>
      </c>
      <c r="N144" s="72"/>
      <c r="O144" s="72"/>
      <c r="P144" s="26" t="str">
        <f>IF(ISERROR(VLOOKUP($P$1&amp;$U$1&amp;A144,STEP②【抽出】!$B$3:$O$997,11,FALSE)),"",VLOOKUP($P$1&amp;$U$1&amp;A144,STEP②【抽出】!$B$3:$O$997,11,FALSE))</f>
        <v/>
      </c>
      <c r="Q144" s="67" t="str">
        <f>IF(ISERROR(VLOOKUP($P$1&amp;$U$1&amp;A144,STEP②【抽出】!$B$3:$O$997,12,FALSE)),"",VLOOKUP($P$1&amp;$U$1&amp;A144,STEP②【抽出】!$B$3:$O$997,12,FALSE))</f>
        <v/>
      </c>
      <c r="R144" s="67"/>
      <c r="S144" s="67"/>
      <c r="T144" s="27" t="str">
        <f>IF(ISERROR(VLOOKUP($P$1&amp;$U$1&amp;A144,STEP②【抽出】!$B$3:$O$997,13,FALSE)),"",VLOOKUP($P$1&amp;$U$1&amp;A144,STEP②【抽出】!$B$3:$O$997,13,FALSE))</f>
        <v/>
      </c>
      <c r="U144" s="28" t="str">
        <f>IF(ISERROR(VLOOKUP($P$1&amp;$U$1&amp;A144,STEP②【抽出】!$B$3:$O$997,14,FALSE)),"",VLOOKUP($P$1&amp;$U$1&amp;A144,STEP②【抽出】!$B$3:$O$997,14,FALSE))</f>
        <v/>
      </c>
      <c r="V144" s="29"/>
      <c r="W144" s="22"/>
    </row>
    <row r="145" spans="1:23" ht="12.75" customHeight="1" x14ac:dyDescent="0.15">
      <c r="A145" s="35">
        <v>142</v>
      </c>
      <c r="B145" s="65" t="str">
        <f>IF(ISERROR(VLOOKUP($P$1&amp;$U$1&amp;A145,STEP②【抽出】!$B$3:$O$997,6,FALSE)),"",VLOOKUP($P$1&amp;$U$1&amp;A145,STEP②【抽出】!$B$3:$O$997,6,FALSE))</f>
        <v/>
      </c>
      <c r="C145" s="65"/>
      <c r="D145" s="65"/>
      <c r="E145" s="66" t="str">
        <f>IF(ISERROR(VLOOKUP($P$1&amp;$U$1&amp;A145,STEP②【抽出】!$B$3:$O$997,7,FALSE)),"",VLOOKUP($P$1&amp;$U$1&amp;A145,STEP②【抽出】!$B$3:$O$997,7,FALSE))</f>
        <v/>
      </c>
      <c r="F145" s="66"/>
      <c r="G145" s="57" t="str">
        <f>IF(ISERROR(VLOOKUP($P$1&amp;$U$1&amp;A145,STEP②【抽出】!$B$3:$O$997,8,FALSE)),"",VLOOKUP($P$1&amp;$U$1&amp;A145,STEP②【抽出】!$B$3:$O$997,8,FALSE))</f>
        <v/>
      </c>
      <c r="H145" s="57"/>
      <c r="I145" s="66" t="str">
        <f>IF(ISERROR(VLOOKUP($P$1&amp;$U$1&amp;A145,STEP②【抽出】!$B$3:$O$997,9,FALSE)),"",VLOOKUP($P$1&amp;$U$1&amp;A145,STEP②【抽出】!$B$3:$O$997,9,FALSE))</f>
        <v/>
      </c>
      <c r="J145" s="66"/>
      <c r="K145" s="66"/>
      <c r="L145" s="66"/>
      <c r="M145" s="69" t="str">
        <f>IF(ISERROR(VLOOKUP($P$1&amp;$U$1&amp;A145,STEP②【抽出】!$B$3:$O$997,10,FALSE)),"",VLOOKUP($P$1&amp;$U$1&amp;A145,STEP②【抽出】!$B$3:$O$997,10,FALSE))</f>
        <v/>
      </c>
      <c r="N145" s="69"/>
      <c r="O145" s="69"/>
      <c r="P145" s="36" t="str">
        <f>IF(ISERROR(VLOOKUP($P$1&amp;$U$1&amp;A145,STEP②【抽出】!$B$3:$O$997,11,FALSE)),"",VLOOKUP($P$1&amp;$U$1&amp;A145,STEP②【抽出】!$B$3:$O$997,11,FALSE))</f>
        <v/>
      </c>
      <c r="Q145" s="65" t="str">
        <f>IF(ISERROR(VLOOKUP($P$1&amp;$U$1&amp;A145,STEP②【抽出】!$B$3:$O$997,12,FALSE)),"",VLOOKUP($P$1&amp;$U$1&amp;A145,STEP②【抽出】!$B$3:$O$997,12,FALSE))</f>
        <v/>
      </c>
      <c r="R145" s="65"/>
      <c r="S145" s="65"/>
      <c r="T145" s="37" t="str">
        <f>IF(ISERROR(VLOOKUP($P$1&amp;$U$1&amp;A145,STEP②【抽出】!$B$3:$O$997,13,FALSE)),"",VLOOKUP($P$1&amp;$U$1&amp;A145,STEP②【抽出】!$B$3:$O$997,13,FALSE))</f>
        <v/>
      </c>
      <c r="U145" s="38" t="str">
        <f>IF(ISERROR(VLOOKUP($P$1&amp;$U$1&amp;A145,STEP②【抽出】!$B$3:$O$997,14,FALSE)),"",VLOOKUP($P$1&amp;$U$1&amp;A145,STEP②【抽出】!$B$3:$O$997,14,FALSE))</f>
        <v/>
      </c>
      <c r="V145" s="39"/>
      <c r="W145" s="22"/>
    </row>
    <row r="146" spans="1:23" ht="12.75" customHeight="1" x14ac:dyDescent="0.15">
      <c r="A146" s="30">
        <v>143</v>
      </c>
      <c r="B146" s="63" t="str">
        <f>IF(ISERROR(VLOOKUP($P$1&amp;$U$1&amp;A146,STEP②【抽出】!$B$3:$O$997,6,FALSE)),"",VLOOKUP($P$1&amp;$U$1&amp;A146,STEP②【抽出】!$B$3:$O$997,6,FALSE))</f>
        <v/>
      </c>
      <c r="C146" s="63"/>
      <c r="D146" s="63"/>
      <c r="E146" s="64" t="str">
        <f>IF(ISERROR(VLOOKUP($P$1&amp;$U$1&amp;A146,STEP②【抽出】!$B$3:$O$997,7,FALSE)),"",VLOOKUP($P$1&amp;$U$1&amp;A146,STEP②【抽出】!$B$3:$O$997,7,FALSE))</f>
        <v/>
      </c>
      <c r="F146" s="64"/>
      <c r="G146" s="58" t="str">
        <f>IF(ISERROR(VLOOKUP($P$1&amp;$U$1&amp;A146,STEP②【抽出】!$B$3:$O$997,8,FALSE)),"",VLOOKUP($P$1&amp;$U$1&amp;A146,STEP②【抽出】!$B$3:$O$997,8,FALSE))</f>
        <v/>
      </c>
      <c r="H146" s="58"/>
      <c r="I146" s="64" t="str">
        <f>IF(ISERROR(VLOOKUP($P$1&amp;$U$1&amp;A146,STEP②【抽出】!$B$3:$O$997,9,FALSE)),"",VLOOKUP($P$1&amp;$U$1&amp;A146,STEP②【抽出】!$B$3:$O$997,9,FALSE))</f>
        <v/>
      </c>
      <c r="J146" s="64"/>
      <c r="K146" s="64"/>
      <c r="L146" s="64"/>
      <c r="M146" s="70" t="str">
        <f>IF(ISERROR(VLOOKUP($P$1&amp;$U$1&amp;A146,STEP②【抽出】!$B$3:$O$997,10,FALSE)),"",VLOOKUP($P$1&amp;$U$1&amp;A146,STEP②【抽出】!$B$3:$O$997,10,FALSE))</f>
        <v/>
      </c>
      <c r="N146" s="70"/>
      <c r="O146" s="70"/>
      <c r="P146" s="31" t="str">
        <f>IF(ISERROR(VLOOKUP($P$1&amp;$U$1&amp;A146,STEP②【抽出】!$B$3:$O$997,11,FALSE)),"",VLOOKUP($P$1&amp;$U$1&amp;A146,STEP②【抽出】!$B$3:$O$997,11,FALSE))</f>
        <v/>
      </c>
      <c r="Q146" s="63" t="str">
        <f>IF(ISERROR(VLOOKUP($P$1&amp;$U$1&amp;A146,STEP②【抽出】!$B$3:$O$997,12,FALSE)),"",VLOOKUP($P$1&amp;$U$1&amp;A146,STEP②【抽出】!$B$3:$O$997,12,FALSE))</f>
        <v/>
      </c>
      <c r="R146" s="63"/>
      <c r="S146" s="63"/>
      <c r="T146" s="32" t="str">
        <f>IF(ISERROR(VLOOKUP($P$1&amp;$U$1&amp;A146,STEP②【抽出】!$B$3:$O$997,13,FALSE)),"",VLOOKUP($P$1&amp;$U$1&amp;A146,STEP②【抽出】!$B$3:$O$997,13,FALSE))</f>
        <v/>
      </c>
      <c r="U146" s="33" t="str">
        <f>IF(ISERROR(VLOOKUP($P$1&amp;$U$1&amp;A146,STEP②【抽出】!$B$3:$O$997,14,FALSE)),"",VLOOKUP($P$1&amp;$U$1&amp;A146,STEP②【抽出】!$B$3:$O$997,14,FALSE))</f>
        <v/>
      </c>
      <c r="V146" s="34"/>
      <c r="W146" s="22"/>
    </row>
    <row r="147" spans="1:23" ht="12.75" customHeight="1" x14ac:dyDescent="0.15">
      <c r="A147" s="35">
        <v>144</v>
      </c>
      <c r="B147" s="65" t="str">
        <f>IF(ISERROR(VLOOKUP($P$1&amp;$U$1&amp;A147,STEP②【抽出】!$B$3:$O$997,6,FALSE)),"",VLOOKUP($P$1&amp;$U$1&amp;A147,STEP②【抽出】!$B$3:$O$997,6,FALSE))</f>
        <v/>
      </c>
      <c r="C147" s="65"/>
      <c r="D147" s="65"/>
      <c r="E147" s="66" t="str">
        <f>IF(ISERROR(VLOOKUP($P$1&amp;$U$1&amp;A147,STEP②【抽出】!$B$3:$O$997,7,FALSE)),"",VLOOKUP($P$1&amp;$U$1&amp;A147,STEP②【抽出】!$B$3:$O$997,7,FALSE))</f>
        <v/>
      </c>
      <c r="F147" s="66"/>
      <c r="G147" s="57" t="str">
        <f>IF(ISERROR(VLOOKUP($P$1&amp;$U$1&amp;A147,STEP②【抽出】!$B$3:$O$997,8,FALSE)),"",VLOOKUP($P$1&amp;$U$1&amp;A147,STEP②【抽出】!$B$3:$O$997,8,FALSE))</f>
        <v/>
      </c>
      <c r="H147" s="57"/>
      <c r="I147" s="66" t="str">
        <f>IF(ISERROR(VLOOKUP($P$1&amp;$U$1&amp;A147,STEP②【抽出】!$B$3:$O$997,9,FALSE)),"",VLOOKUP($P$1&amp;$U$1&amp;A147,STEP②【抽出】!$B$3:$O$997,9,FALSE))</f>
        <v/>
      </c>
      <c r="J147" s="66"/>
      <c r="K147" s="66"/>
      <c r="L147" s="66"/>
      <c r="M147" s="69" t="str">
        <f>IF(ISERROR(VLOOKUP($P$1&amp;$U$1&amp;A147,STEP②【抽出】!$B$3:$O$997,10,FALSE)),"",VLOOKUP($P$1&amp;$U$1&amp;A147,STEP②【抽出】!$B$3:$O$997,10,FALSE))</f>
        <v/>
      </c>
      <c r="N147" s="69"/>
      <c r="O147" s="69"/>
      <c r="P147" s="36" t="str">
        <f>IF(ISERROR(VLOOKUP($P$1&amp;$U$1&amp;A147,STEP②【抽出】!$B$3:$O$997,11,FALSE)),"",VLOOKUP($P$1&amp;$U$1&amp;A147,STEP②【抽出】!$B$3:$O$997,11,FALSE))</f>
        <v/>
      </c>
      <c r="Q147" s="65" t="str">
        <f>IF(ISERROR(VLOOKUP($P$1&amp;$U$1&amp;A147,STEP②【抽出】!$B$3:$O$997,12,FALSE)),"",VLOOKUP($P$1&amp;$U$1&amp;A147,STEP②【抽出】!$B$3:$O$997,12,FALSE))</f>
        <v/>
      </c>
      <c r="R147" s="65"/>
      <c r="S147" s="65"/>
      <c r="T147" s="37" t="str">
        <f>IF(ISERROR(VLOOKUP($P$1&amp;$U$1&amp;A147,STEP②【抽出】!$B$3:$O$997,13,FALSE)),"",VLOOKUP($P$1&amp;$U$1&amp;A147,STEP②【抽出】!$B$3:$O$997,13,FALSE))</f>
        <v/>
      </c>
      <c r="U147" s="38" t="str">
        <f>IF(ISERROR(VLOOKUP($P$1&amp;$U$1&amp;A147,STEP②【抽出】!$B$3:$O$997,14,FALSE)),"",VLOOKUP($P$1&amp;$U$1&amp;A147,STEP②【抽出】!$B$3:$O$997,14,FALSE))</f>
        <v/>
      </c>
      <c r="V147" s="39"/>
      <c r="W147" s="22"/>
    </row>
    <row r="148" spans="1:23" ht="12.75" customHeight="1" x14ac:dyDescent="0.15">
      <c r="A148" s="30">
        <v>145</v>
      </c>
      <c r="B148" s="63" t="str">
        <f>IF(ISERROR(VLOOKUP($P$1&amp;$U$1&amp;A148,STEP②【抽出】!$B$3:$O$997,6,FALSE)),"",VLOOKUP($P$1&amp;$U$1&amp;A148,STEP②【抽出】!$B$3:$O$997,6,FALSE))</f>
        <v/>
      </c>
      <c r="C148" s="63"/>
      <c r="D148" s="63"/>
      <c r="E148" s="64" t="str">
        <f>IF(ISERROR(VLOOKUP($P$1&amp;$U$1&amp;A148,STEP②【抽出】!$B$3:$O$997,7,FALSE)),"",VLOOKUP($P$1&amp;$U$1&amp;A148,STEP②【抽出】!$B$3:$O$997,7,FALSE))</f>
        <v/>
      </c>
      <c r="F148" s="64"/>
      <c r="G148" s="58" t="str">
        <f>IF(ISERROR(VLOOKUP($P$1&amp;$U$1&amp;A148,STEP②【抽出】!$B$3:$O$997,8,FALSE)),"",VLOOKUP($P$1&amp;$U$1&amp;A148,STEP②【抽出】!$B$3:$O$997,8,FALSE))</f>
        <v/>
      </c>
      <c r="H148" s="58"/>
      <c r="I148" s="64" t="str">
        <f>IF(ISERROR(VLOOKUP($P$1&amp;$U$1&amp;A148,STEP②【抽出】!$B$3:$O$997,9,FALSE)),"",VLOOKUP($P$1&amp;$U$1&amp;A148,STEP②【抽出】!$B$3:$O$997,9,FALSE))</f>
        <v/>
      </c>
      <c r="J148" s="64"/>
      <c r="K148" s="64"/>
      <c r="L148" s="64"/>
      <c r="M148" s="70" t="str">
        <f>IF(ISERROR(VLOOKUP($P$1&amp;$U$1&amp;A148,STEP②【抽出】!$B$3:$O$997,10,FALSE)),"",VLOOKUP($P$1&amp;$U$1&amp;A148,STEP②【抽出】!$B$3:$O$997,10,FALSE))</f>
        <v/>
      </c>
      <c r="N148" s="70"/>
      <c r="O148" s="70"/>
      <c r="P148" s="31" t="str">
        <f>IF(ISERROR(VLOOKUP($P$1&amp;$U$1&amp;A148,STEP②【抽出】!$B$3:$O$997,11,FALSE)),"",VLOOKUP($P$1&amp;$U$1&amp;A148,STEP②【抽出】!$B$3:$O$997,11,FALSE))</f>
        <v/>
      </c>
      <c r="Q148" s="63" t="str">
        <f>IF(ISERROR(VLOOKUP($P$1&amp;$U$1&amp;A148,STEP②【抽出】!$B$3:$O$997,12,FALSE)),"",VLOOKUP($P$1&amp;$U$1&amp;A148,STEP②【抽出】!$B$3:$O$997,12,FALSE))</f>
        <v/>
      </c>
      <c r="R148" s="63"/>
      <c r="S148" s="63"/>
      <c r="T148" s="32" t="str">
        <f>IF(ISERROR(VLOOKUP($P$1&amp;$U$1&amp;A148,STEP②【抽出】!$B$3:$O$997,13,FALSE)),"",VLOOKUP($P$1&amp;$U$1&amp;A148,STEP②【抽出】!$B$3:$O$997,13,FALSE))</f>
        <v/>
      </c>
      <c r="U148" s="33" t="str">
        <f>IF(ISERROR(VLOOKUP($P$1&amp;$U$1&amp;A148,STEP②【抽出】!$B$3:$O$997,14,FALSE)),"",VLOOKUP($P$1&amp;$U$1&amp;A148,STEP②【抽出】!$B$3:$O$997,14,FALSE))</f>
        <v/>
      </c>
      <c r="V148" s="34"/>
      <c r="W148" s="22"/>
    </row>
    <row r="149" spans="1:23" ht="12.75" customHeight="1" x14ac:dyDescent="0.15">
      <c r="A149" s="35">
        <v>146</v>
      </c>
      <c r="B149" s="65" t="str">
        <f>IF(ISERROR(VLOOKUP($P$1&amp;$U$1&amp;A149,STEP②【抽出】!$B$3:$O$997,6,FALSE)),"",VLOOKUP($P$1&amp;$U$1&amp;A149,STEP②【抽出】!$B$3:$O$997,6,FALSE))</f>
        <v/>
      </c>
      <c r="C149" s="65"/>
      <c r="D149" s="65"/>
      <c r="E149" s="66" t="str">
        <f>IF(ISERROR(VLOOKUP($P$1&amp;$U$1&amp;A149,STEP②【抽出】!$B$3:$O$997,7,FALSE)),"",VLOOKUP($P$1&amp;$U$1&amp;A149,STEP②【抽出】!$B$3:$O$997,7,FALSE))</f>
        <v/>
      </c>
      <c r="F149" s="66"/>
      <c r="G149" s="57" t="str">
        <f>IF(ISERROR(VLOOKUP($P$1&amp;$U$1&amp;A149,STEP②【抽出】!$B$3:$O$997,8,FALSE)),"",VLOOKUP($P$1&amp;$U$1&amp;A149,STEP②【抽出】!$B$3:$O$997,8,FALSE))</f>
        <v/>
      </c>
      <c r="H149" s="57"/>
      <c r="I149" s="66" t="str">
        <f>IF(ISERROR(VLOOKUP($P$1&amp;$U$1&amp;A149,STEP②【抽出】!$B$3:$O$997,9,FALSE)),"",VLOOKUP($P$1&amp;$U$1&amp;A149,STEP②【抽出】!$B$3:$O$997,9,FALSE))</f>
        <v/>
      </c>
      <c r="J149" s="66"/>
      <c r="K149" s="66"/>
      <c r="L149" s="66"/>
      <c r="M149" s="69" t="str">
        <f>IF(ISERROR(VLOOKUP($P$1&amp;$U$1&amp;A149,STEP②【抽出】!$B$3:$O$997,10,FALSE)),"",VLOOKUP($P$1&amp;$U$1&amp;A149,STEP②【抽出】!$B$3:$O$997,10,FALSE))</f>
        <v/>
      </c>
      <c r="N149" s="69"/>
      <c r="O149" s="69"/>
      <c r="P149" s="36" t="str">
        <f>IF(ISERROR(VLOOKUP($P$1&amp;$U$1&amp;A149,STEP②【抽出】!$B$3:$O$997,11,FALSE)),"",VLOOKUP($P$1&amp;$U$1&amp;A149,STEP②【抽出】!$B$3:$O$997,11,FALSE))</f>
        <v/>
      </c>
      <c r="Q149" s="65" t="str">
        <f>IF(ISERROR(VLOOKUP($P$1&amp;$U$1&amp;A149,STEP②【抽出】!$B$3:$O$997,12,FALSE)),"",VLOOKUP($P$1&amp;$U$1&amp;A149,STEP②【抽出】!$B$3:$O$997,12,FALSE))</f>
        <v/>
      </c>
      <c r="R149" s="65"/>
      <c r="S149" s="65"/>
      <c r="T149" s="37" t="str">
        <f>IF(ISERROR(VLOOKUP($P$1&amp;$U$1&amp;A149,STEP②【抽出】!$B$3:$O$997,13,FALSE)),"",VLOOKUP($P$1&amp;$U$1&amp;A149,STEP②【抽出】!$B$3:$O$997,13,FALSE))</f>
        <v/>
      </c>
      <c r="U149" s="38" t="str">
        <f>IF(ISERROR(VLOOKUP($P$1&amp;$U$1&amp;A149,STEP②【抽出】!$B$3:$O$997,14,FALSE)),"",VLOOKUP($P$1&amp;$U$1&amp;A149,STEP②【抽出】!$B$3:$O$997,14,FALSE))</f>
        <v/>
      </c>
      <c r="V149" s="39"/>
      <c r="W149" s="22"/>
    </row>
    <row r="150" spans="1:23" ht="12.75" customHeight="1" x14ac:dyDescent="0.15">
      <c r="A150" s="30">
        <v>147</v>
      </c>
      <c r="B150" s="63" t="str">
        <f>IF(ISERROR(VLOOKUP($P$1&amp;$U$1&amp;A150,STEP②【抽出】!$B$3:$O$997,6,FALSE)),"",VLOOKUP($P$1&amp;$U$1&amp;A150,STEP②【抽出】!$B$3:$O$997,6,FALSE))</f>
        <v/>
      </c>
      <c r="C150" s="63"/>
      <c r="D150" s="63"/>
      <c r="E150" s="64" t="str">
        <f>IF(ISERROR(VLOOKUP($P$1&amp;$U$1&amp;A150,STEP②【抽出】!$B$3:$O$997,7,FALSE)),"",VLOOKUP($P$1&amp;$U$1&amp;A150,STEP②【抽出】!$B$3:$O$997,7,FALSE))</f>
        <v/>
      </c>
      <c r="F150" s="64"/>
      <c r="G150" s="58" t="str">
        <f>IF(ISERROR(VLOOKUP($P$1&amp;$U$1&amp;A150,STEP②【抽出】!$B$3:$O$997,8,FALSE)),"",VLOOKUP($P$1&amp;$U$1&amp;A150,STEP②【抽出】!$B$3:$O$997,8,FALSE))</f>
        <v/>
      </c>
      <c r="H150" s="58"/>
      <c r="I150" s="64" t="str">
        <f>IF(ISERROR(VLOOKUP($P$1&amp;$U$1&amp;A150,STEP②【抽出】!$B$3:$O$997,9,FALSE)),"",VLOOKUP($P$1&amp;$U$1&amp;A150,STEP②【抽出】!$B$3:$O$997,9,FALSE))</f>
        <v/>
      </c>
      <c r="J150" s="64"/>
      <c r="K150" s="64"/>
      <c r="L150" s="64"/>
      <c r="M150" s="70" t="str">
        <f>IF(ISERROR(VLOOKUP($P$1&amp;$U$1&amp;A150,STEP②【抽出】!$B$3:$O$997,10,FALSE)),"",VLOOKUP($P$1&amp;$U$1&amp;A150,STEP②【抽出】!$B$3:$O$997,10,FALSE))</f>
        <v/>
      </c>
      <c r="N150" s="70"/>
      <c r="O150" s="70"/>
      <c r="P150" s="31" t="str">
        <f>IF(ISERROR(VLOOKUP($P$1&amp;$U$1&amp;A150,STEP②【抽出】!$B$3:$O$997,11,FALSE)),"",VLOOKUP($P$1&amp;$U$1&amp;A150,STEP②【抽出】!$B$3:$O$997,11,FALSE))</f>
        <v/>
      </c>
      <c r="Q150" s="63" t="str">
        <f>IF(ISERROR(VLOOKUP($P$1&amp;$U$1&amp;A150,STEP②【抽出】!$B$3:$O$997,12,FALSE)),"",VLOOKUP($P$1&amp;$U$1&amp;A150,STEP②【抽出】!$B$3:$O$997,12,FALSE))</f>
        <v/>
      </c>
      <c r="R150" s="63"/>
      <c r="S150" s="63"/>
      <c r="T150" s="32" t="str">
        <f>IF(ISERROR(VLOOKUP($P$1&amp;$U$1&amp;A150,STEP②【抽出】!$B$3:$O$997,13,FALSE)),"",VLOOKUP($P$1&amp;$U$1&amp;A150,STEP②【抽出】!$B$3:$O$997,13,FALSE))</f>
        <v/>
      </c>
      <c r="U150" s="33" t="str">
        <f>IF(ISERROR(VLOOKUP($P$1&amp;$U$1&amp;A150,STEP②【抽出】!$B$3:$O$997,14,FALSE)),"",VLOOKUP($P$1&amp;$U$1&amp;A150,STEP②【抽出】!$B$3:$O$997,14,FALSE))</f>
        <v/>
      </c>
      <c r="V150" s="34"/>
      <c r="W150" s="22"/>
    </row>
    <row r="151" spans="1:23" ht="12.75" customHeight="1" x14ac:dyDescent="0.15">
      <c r="A151" s="35">
        <v>148</v>
      </c>
      <c r="B151" s="65" t="str">
        <f>IF(ISERROR(VLOOKUP($P$1&amp;$U$1&amp;A151,STEP②【抽出】!$B$3:$O$997,6,FALSE)),"",VLOOKUP($P$1&amp;$U$1&amp;A151,STEP②【抽出】!$B$3:$O$997,6,FALSE))</f>
        <v/>
      </c>
      <c r="C151" s="65"/>
      <c r="D151" s="65"/>
      <c r="E151" s="66" t="str">
        <f>IF(ISERROR(VLOOKUP($P$1&amp;$U$1&amp;A151,STEP②【抽出】!$B$3:$O$997,7,FALSE)),"",VLOOKUP($P$1&amp;$U$1&amp;A151,STEP②【抽出】!$B$3:$O$997,7,FALSE))</f>
        <v/>
      </c>
      <c r="F151" s="66"/>
      <c r="G151" s="57" t="str">
        <f>IF(ISERROR(VLOOKUP($P$1&amp;$U$1&amp;A151,STEP②【抽出】!$B$3:$O$997,8,FALSE)),"",VLOOKUP($P$1&amp;$U$1&amp;A151,STEP②【抽出】!$B$3:$O$997,8,FALSE))</f>
        <v/>
      </c>
      <c r="H151" s="57"/>
      <c r="I151" s="66" t="str">
        <f>IF(ISERROR(VLOOKUP($P$1&amp;$U$1&amp;A151,STEP②【抽出】!$B$3:$O$997,9,FALSE)),"",VLOOKUP($P$1&amp;$U$1&amp;A151,STEP②【抽出】!$B$3:$O$997,9,FALSE))</f>
        <v/>
      </c>
      <c r="J151" s="66"/>
      <c r="K151" s="66"/>
      <c r="L151" s="66"/>
      <c r="M151" s="69" t="str">
        <f>IF(ISERROR(VLOOKUP($P$1&amp;$U$1&amp;A151,STEP②【抽出】!$B$3:$O$997,10,FALSE)),"",VLOOKUP($P$1&amp;$U$1&amp;A151,STEP②【抽出】!$B$3:$O$997,10,FALSE))</f>
        <v/>
      </c>
      <c r="N151" s="69"/>
      <c r="O151" s="69"/>
      <c r="P151" s="36" t="str">
        <f>IF(ISERROR(VLOOKUP($P$1&amp;$U$1&amp;A151,STEP②【抽出】!$B$3:$O$997,11,FALSE)),"",VLOOKUP($P$1&amp;$U$1&amp;A151,STEP②【抽出】!$B$3:$O$997,11,FALSE))</f>
        <v/>
      </c>
      <c r="Q151" s="65" t="str">
        <f>IF(ISERROR(VLOOKUP($P$1&amp;$U$1&amp;A151,STEP②【抽出】!$B$3:$O$997,12,FALSE)),"",VLOOKUP($P$1&amp;$U$1&amp;A151,STEP②【抽出】!$B$3:$O$997,12,FALSE))</f>
        <v/>
      </c>
      <c r="R151" s="65"/>
      <c r="S151" s="65"/>
      <c r="T151" s="37" t="str">
        <f>IF(ISERROR(VLOOKUP($P$1&amp;$U$1&amp;A151,STEP②【抽出】!$B$3:$O$997,13,FALSE)),"",VLOOKUP($P$1&amp;$U$1&amp;A151,STEP②【抽出】!$B$3:$O$997,13,FALSE))</f>
        <v/>
      </c>
      <c r="U151" s="38" t="str">
        <f>IF(ISERROR(VLOOKUP($P$1&amp;$U$1&amp;A151,STEP②【抽出】!$B$3:$O$997,14,FALSE)),"",VLOOKUP($P$1&amp;$U$1&amp;A151,STEP②【抽出】!$B$3:$O$997,14,FALSE))</f>
        <v/>
      </c>
      <c r="V151" s="39"/>
      <c r="W151" s="22"/>
    </row>
    <row r="152" spans="1:23" ht="12.75" customHeight="1" x14ac:dyDescent="0.15">
      <c r="A152" s="30">
        <v>149</v>
      </c>
      <c r="B152" s="63" t="str">
        <f>IF(ISERROR(VLOOKUP($P$1&amp;$U$1&amp;A152,STEP②【抽出】!$B$3:$O$997,6,FALSE)),"",VLOOKUP($P$1&amp;$U$1&amp;A152,STEP②【抽出】!$B$3:$O$997,6,FALSE))</f>
        <v/>
      </c>
      <c r="C152" s="63"/>
      <c r="D152" s="63"/>
      <c r="E152" s="64" t="str">
        <f>IF(ISERROR(VLOOKUP($P$1&amp;$U$1&amp;A152,STEP②【抽出】!$B$3:$O$997,7,FALSE)),"",VLOOKUP($P$1&amp;$U$1&amp;A152,STEP②【抽出】!$B$3:$O$997,7,FALSE))</f>
        <v/>
      </c>
      <c r="F152" s="64"/>
      <c r="G152" s="58" t="str">
        <f>IF(ISERROR(VLOOKUP($P$1&amp;$U$1&amp;A152,STEP②【抽出】!$B$3:$O$997,8,FALSE)),"",VLOOKUP($P$1&amp;$U$1&amp;A152,STEP②【抽出】!$B$3:$O$997,8,FALSE))</f>
        <v/>
      </c>
      <c r="H152" s="58"/>
      <c r="I152" s="64" t="str">
        <f>IF(ISERROR(VLOOKUP($P$1&amp;$U$1&amp;A152,STEP②【抽出】!$B$3:$O$997,9,FALSE)),"",VLOOKUP($P$1&amp;$U$1&amp;A152,STEP②【抽出】!$B$3:$O$997,9,FALSE))</f>
        <v/>
      </c>
      <c r="J152" s="64"/>
      <c r="K152" s="64"/>
      <c r="L152" s="64"/>
      <c r="M152" s="70" t="str">
        <f>IF(ISERROR(VLOOKUP($P$1&amp;$U$1&amp;A152,STEP②【抽出】!$B$3:$O$997,10,FALSE)),"",VLOOKUP($P$1&amp;$U$1&amp;A152,STEP②【抽出】!$B$3:$O$997,10,FALSE))</f>
        <v/>
      </c>
      <c r="N152" s="70"/>
      <c r="O152" s="70"/>
      <c r="P152" s="31" t="str">
        <f>IF(ISERROR(VLOOKUP($P$1&amp;$U$1&amp;A152,STEP②【抽出】!$B$3:$O$997,11,FALSE)),"",VLOOKUP($P$1&amp;$U$1&amp;A152,STEP②【抽出】!$B$3:$O$997,11,FALSE))</f>
        <v/>
      </c>
      <c r="Q152" s="63" t="str">
        <f>IF(ISERROR(VLOOKUP($P$1&amp;$U$1&amp;A152,STEP②【抽出】!$B$3:$O$997,12,FALSE)),"",VLOOKUP($P$1&amp;$U$1&amp;A152,STEP②【抽出】!$B$3:$O$997,12,FALSE))</f>
        <v/>
      </c>
      <c r="R152" s="63"/>
      <c r="S152" s="63"/>
      <c r="T152" s="32" t="str">
        <f>IF(ISERROR(VLOOKUP($P$1&amp;$U$1&amp;A152,STEP②【抽出】!$B$3:$O$997,13,FALSE)),"",VLOOKUP($P$1&amp;$U$1&amp;A152,STEP②【抽出】!$B$3:$O$997,13,FALSE))</f>
        <v/>
      </c>
      <c r="U152" s="33" t="str">
        <f>IF(ISERROR(VLOOKUP($P$1&amp;$U$1&amp;A152,STEP②【抽出】!$B$3:$O$997,14,FALSE)),"",VLOOKUP($P$1&amp;$U$1&amp;A152,STEP②【抽出】!$B$3:$O$997,14,FALSE))</f>
        <v/>
      </c>
      <c r="V152" s="34"/>
      <c r="W152" s="22"/>
    </row>
    <row r="153" spans="1:23" ht="12.75" customHeight="1" thickBot="1" x14ac:dyDescent="0.2">
      <c r="A153" s="40">
        <v>150</v>
      </c>
      <c r="B153" s="61" t="str">
        <f>IF(ISERROR(VLOOKUP($P$1&amp;$U$1&amp;A153,STEP②【抽出】!$B$3:$O$997,6,FALSE)),"",VLOOKUP($P$1&amp;$U$1&amp;A153,STEP②【抽出】!$B$3:$O$997,6,FALSE))</f>
        <v/>
      </c>
      <c r="C153" s="61"/>
      <c r="D153" s="61"/>
      <c r="E153" s="62" t="str">
        <f>IF(ISERROR(VLOOKUP($P$1&amp;$U$1&amp;A153,STEP②【抽出】!$B$3:$O$997,7,FALSE)),"",VLOOKUP($P$1&amp;$U$1&amp;A153,STEP②【抽出】!$B$3:$O$997,7,FALSE))</f>
        <v/>
      </c>
      <c r="F153" s="62"/>
      <c r="G153" s="59" t="str">
        <f>IF(ISERROR(VLOOKUP($P$1&amp;$U$1&amp;A153,STEP②【抽出】!$B$3:$O$997,8,FALSE)),"",VLOOKUP($P$1&amp;$U$1&amp;A153,STEP②【抽出】!$B$3:$O$997,8,FALSE))</f>
        <v/>
      </c>
      <c r="H153" s="59"/>
      <c r="I153" s="62" t="str">
        <f>IF(ISERROR(VLOOKUP($P$1&amp;$U$1&amp;A153,STEP②【抽出】!$B$3:$O$997,9,FALSE)),"",VLOOKUP($P$1&amp;$U$1&amp;A153,STEP②【抽出】!$B$3:$O$997,9,FALSE))</f>
        <v/>
      </c>
      <c r="J153" s="62"/>
      <c r="K153" s="62"/>
      <c r="L153" s="62"/>
      <c r="M153" s="71" t="str">
        <f>IF(ISERROR(VLOOKUP($P$1&amp;$U$1&amp;A153,STEP②【抽出】!$B$3:$O$997,10,FALSE)),"",VLOOKUP($P$1&amp;$U$1&amp;A153,STEP②【抽出】!$B$3:$O$997,10,FALSE))</f>
        <v/>
      </c>
      <c r="N153" s="71"/>
      <c r="O153" s="71"/>
      <c r="P153" s="41" t="str">
        <f>IF(ISERROR(VLOOKUP($P$1&amp;$U$1&amp;A153,STEP②【抽出】!$B$3:$O$997,11,FALSE)),"",VLOOKUP($P$1&amp;$U$1&amp;A153,STEP②【抽出】!$B$3:$O$997,11,FALSE))</f>
        <v/>
      </c>
      <c r="Q153" s="61" t="str">
        <f>IF(ISERROR(VLOOKUP($P$1&amp;$U$1&amp;A153,STEP②【抽出】!$B$3:$O$997,12,FALSE)),"",VLOOKUP($P$1&amp;$U$1&amp;A153,STEP②【抽出】!$B$3:$O$997,12,FALSE))</f>
        <v/>
      </c>
      <c r="R153" s="61"/>
      <c r="S153" s="61"/>
      <c r="T153" s="42" t="str">
        <f>IF(ISERROR(VLOOKUP($P$1&amp;$U$1&amp;A153,STEP②【抽出】!$B$3:$O$997,13,FALSE)),"",VLOOKUP($P$1&amp;$U$1&amp;A153,STEP②【抽出】!$B$3:$O$997,13,FALSE))</f>
        <v/>
      </c>
      <c r="U153" s="43" t="str">
        <f>IF(ISERROR(VLOOKUP($P$1&amp;$U$1&amp;A153,STEP②【抽出】!$B$3:$O$997,14,FALSE)),"",VLOOKUP($P$1&amp;$U$1&amp;A153,STEP②【抽出】!$B$3:$O$997,14,FALSE))</f>
        <v/>
      </c>
      <c r="V153" s="44"/>
      <c r="W153" s="22"/>
    </row>
    <row r="154" spans="1:23" ht="12.75" customHeight="1" x14ac:dyDescent="0.15">
      <c r="A154" s="25">
        <v>151</v>
      </c>
      <c r="B154" s="67" t="str">
        <f>IF(ISERROR(VLOOKUP($P$1&amp;$U$1&amp;A154,STEP②【抽出】!$B$3:$O$997,6,FALSE)),"",VLOOKUP($P$1&amp;$U$1&amp;A154,STEP②【抽出】!$B$3:$O$997,6,FALSE))</f>
        <v/>
      </c>
      <c r="C154" s="67"/>
      <c r="D154" s="67"/>
      <c r="E154" s="68" t="str">
        <f>IF(ISERROR(VLOOKUP($P$1&amp;$U$1&amp;A154,STEP②【抽出】!$B$3:$O$997,7,FALSE)),"",VLOOKUP($P$1&amp;$U$1&amp;A154,STEP②【抽出】!$B$3:$O$997,7,FALSE))</f>
        <v/>
      </c>
      <c r="F154" s="68"/>
      <c r="G154" s="60" t="str">
        <f>IF(ISERROR(VLOOKUP($P$1&amp;$U$1&amp;A154,STEP②【抽出】!$B$3:$O$997,8,FALSE)),"",VLOOKUP($P$1&amp;$U$1&amp;A154,STEP②【抽出】!$B$3:$O$997,8,FALSE))</f>
        <v/>
      </c>
      <c r="H154" s="60"/>
      <c r="I154" s="68" t="str">
        <f>IF(ISERROR(VLOOKUP($P$1&amp;$U$1&amp;A154,STEP②【抽出】!$B$3:$O$997,9,FALSE)),"",VLOOKUP($P$1&amp;$U$1&amp;A154,STEP②【抽出】!$B$3:$O$997,9,FALSE))</f>
        <v/>
      </c>
      <c r="J154" s="68"/>
      <c r="K154" s="68"/>
      <c r="L154" s="68"/>
      <c r="M154" s="72" t="str">
        <f>IF(ISERROR(VLOOKUP($P$1&amp;$U$1&amp;A154,STEP②【抽出】!$B$3:$O$997,10,FALSE)),"",VLOOKUP($P$1&amp;$U$1&amp;A154,STEP②【抽出】!$B$3:$O$997,10,FALSE))</f>
        <v/>
      </c>
      <c r="N154" s="72"/>
      <c r="O154" s="72"/>
      <c r="P154" s="26" t="str">
        <f>IF(ISERROR(VLOOKUP($P$1&amp;$U$1&amp;A154,STEP②【抽出】!$B$3:$O$997,11,FALSE)),"",VLOOKUP($P$1&amp;$U$1&amp;A154,STEP②【抽出】!$B$3:$O$997,11,FALSE))</f>
        <v/>
      </c>
      <c r="Q154" s="67" t="str">
        <f>IF(ISERROR(VLOOKUP($P$1&amp;$U$1&amp;A154,STEP②【抽出】!$B$3:$O$997,12,FALSE)),"",VLOOKUP($P$1&amp;$U$1&amp;A154,STEP②【抽出】!$B$3:$O$997,12,FALSE))</f>
        <v/>
      </c>
      <c r="R154" s="67"/>
      <c r="S154" s="67"/>
      <c r="T154" s="27" t="str">
        <f>IF(ISERROR(VLOOKUP($P$1&amp;$U$1&amp;A154,STEP②【抽出】!$B$3:$O$997,13,FALSE)),"",VLOOKUP($P$1&amp;$U$1&amp;A154,STEP②【抽出】!$B$3:$O$997,13,FALSE))</f>
        <v/>
      </c>
      <c r="U154" s="28" t="str">
        <f>IF(ISERROR(VLOOKUP($P$1&amp;$U$1&amp;A154,STEP②【抽出】!$B$3:$O$997,14,FALSE)),"",VLOOKUP($P$1&amp;$U$1&amp;A154,STEP②【抽出】!$B$3:$O$997,14,FALSE))</f>
        <v/>
      </c>
      <c r="V154" s="29"/>
      <c r="W154" s="22"/>
    </row>
    <row r="155" spans="1:23" ht="12.75" customHeight="1" x14ac:dyDescent="0.15">
      <c r="A155" s="35">
        <v>152</v>
      </c>
      <c r="B155" s="65" t="str">
        <f>IF(ISERROR(VLOOKUP($P$1&amp;$U$1&amp;A155,STEP②【抽出】!$B$3:$O$997,6,FALSE)),"",VLOOKUP($P$1&amp;$U$1&amp;A155,STEP②【抽出】!$B$3:$O$997,6,FALSE))</f>
        <v/>
      </c>
      <c r="C155" s="65"/>
      <c r="D155" s="65"/>
      <c r="E155" s="66" t="str">
        <f>IF(ISERROR(VLOOKUP($P$1&amp;$U$1&amp;A155,STEP②【抽出】!$B$3:$O$997,7,FALSE)),"",VLOOKUP($P$1&amp;$U$1&amp;A155,STEP②【抽出】!$B$3:$O$997,7,FALSE))</f>
        <v/>
      </c>
      <c r="F155" s="66"/>
      <c r="G155" s="57" t="str">
        <f>IF(ISERROR(VLOOKUP($P$1&amp;$U$1&amp;A155,STEP②【抽出】!$B$3:$O$997,8,FALSE)),"",VLOOKUP($P$1&amp;$U$1&amp;A155,STEP②【抽出】!$B$3:$O$997,8,FALSE))</f>
        <v/>
      </c>
      <c r="H155" s="57"/>
      <c r="I155" s="66" t="str">
        <f>IF(ISERROR(VLOOKUP($P$1&amp;$U$1&amp;A155,STEP②【抽出】!$B$3:$O$997,9,FALSE)),"",VLOOKUP($P$1&amp;$U$1&amp;A155,STEP②【抽出】!$B$3:$O$997,9,FALSE))</f>
        <v/>
      </c>
      <c r="J155" s="66"/>
      <c r="K155" s="66"/>
      <c r="L155" s="66"/>
      <c r="M155" s="69" t="str">
        <f>IF(ISERROR(VLOOKUP($P$1&amp;$U$1&amp;A155,STEP②【抽出】!$B$3:$O$997,10,FALSE)),"",VLOOKUP($P$1&amp;$U$1&amp;A155,STEP②【抽出】!$B$3:$O$997,10,FALSE))</f>
        <v/>
      </c>
      <c r="N155" s="69"/>
      <c r="O155" s="69"/>
      <c r="P155" s="36" t="str">
        <f>IF(ISERROR(VLOOKUP($P$1&amp;$U$1&amp;A155,STEP②【抽出】!$B$3:$O$997,11,FALSE)),"",VLOOKUP($P$1&amp;$U$1&amp;A155,STEP②【抽出】!$B$3:$O$997,11,FALSE))</f>
        <v/>
      </c>
      <c r="Q155" s="65" t="str">
        <f>IF(ISERROR(VLOOKUP($P$1&amp;$U$1&amp;A155,STEP②【抽出】!$B$3:$O$997,12,FALSE)),"",VLOOKUP($P$1&amp;$U$1&amp;A155,STEP②【抽出】!$B$3:$O$997,12,FALSE))</f>
        <v/>
      </c>
      <c r="R155" s="65"/>
      <c r="S155" s="65"/>
      <c r="T155" s="37" t="str">
        <f>IF(ISERROR(VLOOKUP($P$1&amp;$U$1&amp;A155,STEP②【抽出】!$B$3:$O$997,13,FALSE)),"",VLOOKUP($P$1&amp;$U$1&amp;A155,STEP②【抽出】!$B$3:$O$997,13,FALSE))</f>
        <v/>
      </c>
      <c r="U155" s="38" t="str">
        <f>IF(ISERROR(VLOOKUP($P$1&amp;$U$1&amp;A155,STEP②【抽出】!$B$3:$O$997,14,FALSE)),"",VLOOKUP($P$1&amp;$U$1&amp;A155,STEP②【抽出】!$B$3:$O$997,14,FALSE))</f>
        <v/>
      </c>
      <c r="V155" s="39"/>
      <c r="W155" s="22"/>
    </row>
    <row r="156" spans="1:23" ht="12.75" customHeight="1" x14ac:dyDescent="0.15">
      <c r="A156" s="30">
        <v>153</v>
      </c>
      <c r="B156" s="63" t="str">
        <f>IF(ISERROR(VLOOKUP($P$1&amp;$U$1&amp;A156,STEP②【抽出】!$B$3:$O$997,6,FALSE)),"",VLOOKUP($P$1&amp;$U$1&amp;A156,STEP②【抽出】!$B$3:$O$997,6,FALSE))</f>
        <v/>
      </c>
      <c r="C156" s="63"/>
      <c r="D156" s="63"/>
      <c r="E156" s="64" t="str">
        <f>IF(ISERROR(VLOOKUP($P$1&amp;$U$1&amp;A156,STEP②【抽出】!$B$3:$O$997,7,FALSE)),"",VLOOKUP($P$1&amp;$U$1&amp;A156,STEP②【抽出】!$B$3:$O$997,7,FALSE))</f>
        <v/>
      </c>
      <c r="F156" s="64"/>
      <c r="G156" s="58" t="str">
        <f>IF(ISERROR(VLOOKUP($P$1&amp;$U$1&amp;A156,STEP②【抽出】!$B$3:$O$997,8,FALSE)),"",VLOOKUP($P$1&amp;$U$1&amp;A156,STEP②【抽出】!$B$3:$O$997,8,FALSE))</f>
        <v/>
      </c>
      <c r="H156" s="58"/>
      <c r="I156" s="64" t="str">
        <f>IF(ISERROR(VLOOKUP($P$1&amp;$U$1&amp;A156,STEP②【抽出】!$B$3:$O$997,9,FALSE)),"",VLOOKUP($P$1&amp;$U$1&amp;A156,STEP②【抽出】!$B$3:$O$997,9,FALSE))</f>
        <v/>
      </c>
      <c r="J156" s="64"/>
      <c r="K156" s="64"/>
      <c r="L156" s="64"/>
      <c r="M156" s="70" t="str">
        <f>IF(ISERROR(VLOOKUP($P$1&amp;$U$1&amp;A156,STEP②【抽出】!$B$3:$O$997,10,FALSE)),"",VLOOKUP($P$1&amp;$U$1&amp;A156,STEP②【抽出】!$B$3:$O$997,10,FALSE))</f>
        <v/>
      </c>
      <c r="N156" s="70"/>
      <c r="O156" s="70"/>
      <c r="P156" s="31" t="str">
        <f>IF(ISERROR(VLOOKUP($P$1&amp;$U$1&amp;A156,STEP②【抽出】!$B$3:$O$997,11,FALSE)),"",VLOOKUP($P$1&amp;$U$1&amp;A156,STEP②【抽出】!$B$3:$O$997,11,FALSE))</f>
        <v/>
      </c>
      <c r="Q156" s="63" t="str">
        <f>IF(ISERROR(VLOOKUP($P$1&amp;$U$1&amp;A156,STEP②【抽出】!$B$3:$O$997,12,FALSE)),"",VLOOKUP($P$1&amp;$U$1&amp;A156,STEP②【抽出】!$B$3:$O$997,12,FALSE))</f>
        <v/>
      </c>
      <c r="R156" s="63"/>
      <c r="S156" s="63"/>
      <c r="T156" s="32" t="str">
        <f>IF(ISERROR(VLOOKUP($P$1&amp;$U$1&amp;A156,STEP②【抽出】!$B$3:$O$997,13,FALSE)),"",VLOOKUP($P$1&amp;$U$1&amp;A156,STEP②【抽出】!$B$3:$O$997,13,FALSE))</f>
        <v/>
      </c>
      <c r="U156" s="33" t="str">
        <f>IF(ISERROR(VLOOKUP($P$1&amp;$U$1&amp;A156,STEP②【抽出】!$B$3:$O$997,14,FALSE)),"",VLOOKUP($P$1&amp;$U$1&amp;A156,STEP②【抽出】!$B$3:$O$997,14,FALSE))</f>
        <v/>
      </c>
      <c r="V156" s="34"/>
      <c r="W156" s="22"/>
    </row>
    <row r="157" spans="1:23" ht="12.75" customHeight="1" x14ac:dyDescent="0.15">
      <c r="A157" s="35">
        <v>154</v>
      </c>
      <c r="B157" s="65" t="str">
        <f>IF(ISERROR(VLOOKUP($P$1&amp;$U$1&amp;A157,STEP②【抽出】!$B$3:$O$997,6,FALSE)),"",VLOOKUP($P$1&amp;$U$1&amp;A157,STEP②【抽出】!$B$3:$O$997,6,FALSE))</f>
        <v/>
      </c>
      <c r="C157" s="65"/>
      <c r="D157" s="65"/>
      <c r="E157" s="66" t="str">
        <f>IF(ISERROR(VLOOKUP($P$1&amp;$U$1&amp;A157,STEP②【抽出】!$B$3:$O$997,7,FALSE)),"",VLOOKUP($P$1&amp;$U$1&amp;A157,STEP②【抽出】!$B$3:$O$997,7,FALSE))</f>
        <v/>
      </c>
      <c r="F157" s="66"/>
      <c r="G157" s="57" t="str">
        <f>IF(ISERROR(VLOOKUP($P$1&amp;$U$1&amp;A157,STEP②【抽出】!$B$3:$O$997,8,FALSE)),"",VLOOKUP($P$1&amp;$U$1&amp;A157,STEP②【抽出】!$B$3:$O$997,8,FALSE))</f>
        <v/>
      </c>
      <c r="H157" s="57"/>
      <c r="I157" s="66" t="str">
        <f>IF(ISERROR(VLOOKUP($P$1&amp;$U$1&amp;A157,STEP②【抽出】!$B$3:$O$997,9,FALSE)),"",VLOOKUP($P$1&amp;$U$1&amp;A157,STEP②【抽出】!$B$3:$O$997,9,FALSE))</f>
        <v/>
      </c>
      <c r="J157" s="66"/>
      <c r="K157" s="66"/>
      <c r="L157" s="66"/>
      <c r="M157" s="69" t="str">
        <f>IF(ISERROR(VLOOKUP($P$1&amp;$U$1&amp;A157,STEP②【抽出】!$B$3:$O$997,10,FALSE)),"",VLOOKUP($P$1&amp;$U$1&amp;A157,STEP②【抽出】!$B$3:$O$997,10,FALSE))</f>
        <v/>
      </c>
      <c r="N157" s="69"/>
      <c r="O157" s="69"/>
      <c r="P157" s="36" t="str">
        <f>IF(ISERROR(VLOOKUP($P$1&amp;$U$1&amp;A157,STEP②【抽出】!$B$3:$O$997,11,FALSE)),"",VLOOKUP($P$1&amp;$U$1&amp;A157,STEP②【抽出】!$B$3:$O$997,11,FALSE))</f>
        <v/>
      </c>
      <c r="Q157" s="65" t="str">
        <f>IF(ISERROR(VLOOKUP($P$1&amp;$U$1&amp;A157,STEP②【抽出】!$B$3:$O$997,12,FALSE)),"",VLOOKUP($P$1&amp;$U$1&amp;A157,STEP②【抽出】!$B$3:$O$997,12,FALSE))</f>
        <v/>
      </c>
      <c r="R157" s="65"/>
      <c r="S157" s="65"/>
      <c r="T157" s="37" t="str">
        <f>IF(ISERROR(VLOOKUP($P$1&amp;$U$1&amp;A157,STEP②【抽出】!$B$3:$O$997,13,FALSE)),"",VLOOKUP($P$1&amp;$U$1&amp;A157,STEP②【抽出】!$B$3:$O$997,13,FALSE))</f>
        <v/>
      </c>
      <c r="U157" s="38" t="str">
        <f>IF(ISERROR(VLOOKUP($P$1&amp;$U$1&amp;A157,STEP②【抽出】!$B$3:$O$997,14,FALSE)),"",VLOOKUP($P$1&amp;$U$1&amp;A157,STEP②【抽出】!$B$3:$O$997,14,FALSE))</f>
        <v/>
      </c>
      <c r="V157" s="39"/>
      <c r="W157" s="22"/>
    </row>
    <row r="158" spans="1:23" ht="12.75" customHeight="1" x14ac:dyDescent="0.15">
      <c r="A158" s="30">
        <v>155</v>
      </c>
      <c r="B158" s="63" t="str">
        <f>IF(ISERROR(VLOOKUP($P$1&amp;$U$1&amp;A158,STEP②【抽出】!$B$3:$O$997,6,FALSE)),"",VLOOKUP($P$1&amp;$U$1&amp;A158,STEP②【抽出】!$B$3:$O$997,6,FALSE))</f>
        <v/>
      </c>
      <c r="C158" s="63"/>
      <c r="D158" s="63"/>
      <c r="E158" s="64" t="str">
        <f>IF(ISERROR(VLOOKUP($P$1&amp;$U$1&amp;A158,STEP②【抽出】!$B$3:$O$997,7,FALSE)),"",VLOOKUP($P$1&amp;$U$1&amp;A158,STEP②【抽出】!$B$3:$O$997,7,FALSE))</f>
        <v/>
      </c>
      <c r="F158" s="64"/>
      <c r="G158" s="58" t="str">
        <f>IF(ISERROR(VLOOKUP($P$1&amp;$U$1&amp;A158,STEP②【抽出】!$B$3:$O$997,8,FALSE)),"",VLOOKUP($P$1&amp;$U$1&amp;A158,STEP②【抽出】!$B$3:$O$997,8,FALSE))</f>
        <v/>
      </c>
      <c r="H158" s="58"/>
      <c r="I158" s="64" t="str">
        <f>IF(ISERROR(VLOOKUP($P$1&amp;$U$1&amp;A158,STEP②【抽出】!$B$3:$O$997,9,FALSE)),"",VLOOKUP($P$1&amp;$U$1&amp;A158,STEP②【抽出】!$B$3:$O$997,9,FALSE))</f>
        <v/>
      </c>
      <c r="J158" s="64"/>
      <c r="K158" s="64"/>
      <c r="L158" s="64"/>
      <c r="M158" s="70" t="str">
        <f>IF(ISERROR(VLOOKUP($P$1&amp;$U$1&amp;A158,STEP②【抽出】!$B$3:$O$997,10,FALSE)),"",VLOOKUP($P$1&amp;$U$1&amp;A158,STEP②【抽出】!$B$3:$O$997,10,FALSE))</f>
        <v/>
      </c>
      <c r="N158" s="70"/>
      <c r="O158" s="70"/>
      <c r="P158" s="31" t="str">
        <f>IF(ISERROR(VLOOKUP($P$1&amp;$U$1&amp;A158,STEP②【抽出】!$B$3:$O$997,11,FALSE)),"",VLOOKUP($P$1&amp;$U$1&amp;A158,STEP②【抽出】!$B$3:$O$997,11,FALSE))</f>
        <v/>
      </c>
      <c r="Q158" s="63" t="str">
        <f>IF(ISERROR(VLOOKUP($P$1&amp;$U$1&amp;A158,STEP②【抽出】!$B$3:$O$997,12,FALSE)),"",VLOOKUP($P$1&amp;$U$1&amp;A158,STEP②【抽出】!$B$3:$O$997,12,FALSE))</f>
        <v/>
      </c>
      <c r="R158" s="63"/>
      <c r="S158" s="63"/>
      <c r="T158" s="32" t="str">
        <f>IF(ISERROR(VLOOKUP($P$1&amp;$U$1&amp;A158,STEP②【抽出】!$B$3:$O$997,13,FALSE)),"",VLOOKUP($P$1&amp;$U$1&amp;A158,STEP②【抽出】!$B$3:$O$997,13,FALSE))</f>
        <v/>
      </c>
      <c r="U158" s="33" t="str">
        <f>IF(ISERROR(VLOOKUP($P$1&amp;$U$1&amp;A158,STEP②【抽出】!$B$3:$O$997,14,FALSE)),"",VLOOKUP($P$1&amp;$U$1&amp;A158,STEP②【抽出】!$B$3:$O$997,14,FALSE))</f>
        <v/>
      </c>
      <c r="V158" s="34"/>
      <c r="W158" s="22"/>
    </row>
    <row r="159" spans="1:23" ht="12.75" customHeight="1" x14ac:dyDescent="0.15">
      <c r="A159" s="35">
        <v>156</v>
      </c>
      <c r="B159" s="65" t="str">
        <f>IF(ISERROR(VLOOKUP($P$1&amp;$U$1&amp;A159,STEP②【抽出】!$B$3:$O$997,6,FALSE)),"",VLOOKUP($P$1&amp;$U$1&amp;A159,STEP②【抽出】!$B$3:$O$997,6,FALSE))</f>
        <v/>
      </c>
      <c r="C159" s="65"/>
      <c r="D159" s="65"/>
      <c r="E159" s="66" t="str">
        <f>IF(ISERROR(VLOOKUP($P$1&amp;$U$1&amp;A159,STEP②【抽出】!$B$3:$O$997,7,FALSE)),"",VLOOKUP($P$1&amp;$U$1&amp;A159,STEP②【抽出】!$B$3:$O$997,7,FALSE))</f>
        <v/>
      </c>
      <c r="F159" s="66"/>
      <c r="G159" s="57" t="str">
        <f>IF(ISERROR(VLOOKUP($P$1&amp;$U$1&amp;A159,STEP②【抽出】!$B$3:$O$997,8,FALSE)),"",VLOOKUP($P$1&amp;$U$1&amp;A159,STEP②【抽出】!$B$3:$O$997,8,FALSE))</f>
        <v/>
      </c>
      <c r="H159" s="57"/>
      <c r="I159" s="66" t="str">
        <f>IF(ISERROR(VLOOKUP($P$1&amp;$U$1&amp;A159,STEP②【抽出】!$B$3:$O$997,9,FALSE)),"",VLOOKUP($P$1&amp;$U$1&amp;A159,STEP②【抽出】!$B$3:$O$997,9,FALSE))</f>
        <v/>
      </c>
      <c r="J159" s="66"/>
      <c r="K159" s="66"/>
      <c r="L159" s="66"/>
      <c r="M159" s="69" t="str">
        <f>IF(ISERROR(VLOOKUP($P$1&amp;$U$1&amp;A159,STEP②【抽出】!$B$3:$O$997,10,FALSE)),"",VLOOKUP($P$1&amp;$U$1&amp;A159,STEP②【抽出】!$B$3:$O$997,10,FALSE))</f>
        <v/>
      </c>
      <c r="N159" s="69"/>
      <c r="O159" s="69"/>
      <c r="P159" s="36" t="str">
        <f>IF(ISERROR(VLOOKUP($P$1&amp;$U$1&amp;A159,STEP②【抽出】!$B$3:$O$997,11,FALSE)),"",VLOOKUP($P$1&amp;$U$1&amp;A159,STEP②【抽出】!$B$3:$O$997,11,FALSE))</f>
        <v/>
      </c>
      <c r="Q159" s="65" t="str">
        <f>IF(ISERROR(VLOOKUP($P$1&amp;$U$1&amp;A159,STEP②【抽出】!$B$3:$O$997,12,FALSE)),"",VLOOKUP($P$1&amp;$U$1&amp;A159,STEP②【抽出】!$B$3:$O$997,12,FALSE))</f>
        <v/>
      </c>
      <c r="R159" s="65"/>
      <c r="S159" s="65"/>
      <c r="T159" s="37" t="str">
        <f>IF(ISERROR(VLOOKUP($P$1&amp;$U$1&amp;A159,STEP②【抽出】!$B$3:$O$997,13,FALSE)),"",VLOOKUP($P$1&amp;$U$1&amp;A159,STEP②【抽出】!$B$3:$O$997,13,FALSE))</f>
        <v/>
      </c>
      <c r="U159" s="38" t="str">
        <f>IF(ISERROR(VLOOKUP($P$1&amp;$U$1&amp;A159,STEP②【抽出】!$B$3:$O$997,14,FALSE)),"",VLOOKUP($P$1&amp;$U$1&amp;A159,STEP②【抽出】!$B$3:$O$997,14,FALSE))</f>
        <v/>
      </c>
      <c r="V159" s="39"/>
      <c r="W159" s="22"/>
    </row>
    <row r="160" spans="1:23" ht="12.75" customHeight="1" x14ac:dyDescent="0.15">
      <c r="A160" s="30">
        <v>157</v>
      </c>
      <c r="B160" s="63" t="str">
        <f>IF(ISERROR(VLOOKUP($P$1&amp;$U$1&amp;A160,STEP②【抽出】!$B$3:$O$997,6,FALSE)),"",VLOOKUP($P$1&amp;$U$1&amp;A160,STEP②【抽出】!$B$3:$O$997,6,FALSE))</f>
        <v/>
      </c>
      <c r="C160" s="63"/>
      <c r="D160" s="63"/>
      <c r="E160" s="64" t="str">
        <f>IF(ISERROR(VLOOKUP($P$1&amp;$U$1&amp;A160,STEP②【抽出】!$B$3:$O$997,7,FALSE)),"",VLOOKUP($P$1&amp;$U$1&amp;A160,STEP②【抽出】!$B$3:$O$997,7,FALSE))</f>
        <v/>
      </c>
      <c r="F160" s="64"/>
      <c r="G160" s="58" t="str">
        <f>IF(ISERROR(VLOOKUP($P$1&amp;$U$1&amp;A160,STEP②【抽出】!$B$3:$O$997,8,FALSE)),"",VLOOKUP($P$1&amp;$U$1&amp;A160,STEP②【抽出】!$B$3:$O$997,8,FALSE))</f>
        <v/>
      </c>
      <c r="H160" s="58"/>
      <c r="I160" s="64" t="str">
        <f>IF(ISERROR(VLOOKUP($P$1&amp;$U$1&amp;A160,STEP②【抽出】!$B$3:$O$997,9,FALSE)),"",VLOOKUP($P$1&amp;$U$1&amp;A160,STEP②【抽出】!$B$3:$O$997,9,FALSE))</f>
        <v/>
      </c>
      <c r="J160" s="64"/>
      <c r="K160" s="64"/>
      <c r="L160" s="64"/>
      <c r="M160" s="70" t="str">
        <f>IF(ISERROR(VLOOKUP($P$1&amp;$U$1&amp;A160,STEP②【抽出】!$B$3:$O$997,10,FALSE)),"",VLOOKUP($P$1&amp;$U$1&amp;A160,STEP②【抽出】!$B$3:$O$997,10,FALSE))</f>
        <v/>
      </c>
      <c r="N160" s="70"/>
      <c r="O160" s="70"/>
      <c r="P160" s="31" t="str">
        <f>IF(ISERROR(VLOOKUP($P$1&amp;$U$1&amp;A160,STEP②【抽出】!$B$3:$O$997,11,FALSE)),"",VLOOKUP($P$1&amp;$U$1&amp;A160,STEP②【抽出】!$B$3:$O$997,11,FALSE))</f>
        <v/>
      </c>
      <c r="Q160" s="63" t="str">
        <f>IF(ISERROR(VLOOKUP($P$1&amp;$U$1&amp;A160,STEP②【抽出】!$B$3:$O$997,12,FALSE)),"",VLOOKUP($P$1&amp;$U$1&amp;A160,STEP②【抽出】!$B$3:$O$997,12,FALSE))</f>
        <v/>
      </c>
      <c r="R160" s="63"/>
      <c r="S160" s="63"/>
      <c r="T160" s="32" t="str">
        <f>IF(ISERROR(VLOOKUP($P$1&amp;$U$1&amp;A160,STEP②【抽出】!$B$3:$O$997,13,FALSE)),"",VLOOKUP($P$1&amp;$U$1&amp;A160,STEP②【抽出】!$B$3:$O$997,13,FALSE))</f>
        <v/>
      </c>
      <c r="U160" s="33" t="str">
        <f>IF(ISERROR(VLOOKUP($P$1&amp;$U$1&amp;A160,STEP②【抽出】!$B$3:$O$997,14,FALSE)),"",VLOOKUP($P$1&amp;$U$1&amp;A160,STEP②【抽出】!$B$3:$O$997,14,FALSE))</f>
        <v/>
      </c>
      <c r="V160" s="34"/>
      <c r="W160" s="22"/>
    </row>
    <row r="161" spans="1:23" ht="12.75" customHeight="1" x14ac:dyDescent="0.15">
      <c r="A161" s="35">
        <v>158</v>
      </c>
      <c r="B161" s="65" t="str">
        <f>IF(ISERROR(VLOOKUP($P$1&amp;$U$1&amp;A161,STEP②【抽出】!$B$3:$O$997,6,FALSE)),"",VLOOKUP($P$1&amp;$U$1&amp;A161,STEP②【抽出】!$B$3:$O$997,6,FALSE))</f>
        <v/>
      </c>
      <c r="C161" s="65"/>
      <c r="D161" s="65"/>
      <c r="E161" s="66" t="str">
        <f>IF(ISERROR(VLOOKUP($P$1&amp;$U$1&amp;A161,STEP②【抽出】!$B$3:$O$997,7,FALSE)),"",VLOOKUP($P$1&amp;$U$1&amp;A161,STEP②【抽出】!$B$3:$O$997,7,FALSE))</f>
        <v/>
      </c>
      <c r="F161" s="66"/>
      <c r="G161" s="57" t="str">
        <f>IF(ISERROR(VLOOKUP($P$1&amp;$U$1&amp;A161,STEP②【抽出】!$B$3:$O$997,8,FALSE)),"",VLOOKUP($P$1&amp;$U$1&amp;A161,STEP②【抽出】!$B$3:$O$997,8,FALSE))</f>
        <v/>
      </c>
      <c r="H161" s="57"/>
      <c r="I161" s="66" t="str">
        <f>IF(ISERROR(VLOOKUP($P$1&amp;$U$1&amp;A161,STEP②【抽出】!$B$3:$O$997,9,FALSE)),"",VLOOKUP($P$1&amp;$U$1&amp;A161,STEP②【抽出】!$B$3:$O$997,9,FALSE))</f>
        <v/>
      </c>
      <c r="J161" s="66"/>
      <c r="K161" s="66"/>
      <c r="L161" s="66"/>
      <c r="M161" s="69" t="str">
        <f>IF(ISERROR(VLOOKUP($P$1&amp;$U$1&amp;A161,STEP②【抽出】!$B$3:$O$997,10,FALSE)),"",VLOOKUP($P$1&amp;$U$1&amp;A161,STEP②【抽出】!$B$3:$O$997,10,FALSE))</f>
        <v/>
      </c>
      <c r="N161" s="69"/>
      <c r="O161" s="69"/>
      <c r="P161" s="36" t="str">
        <f>IF(ISERROR(VLOOKUP($P$1&amp;$U$1&amp;A161,STEP②【抽出】!$B$3:$O$997,11,FALSE)),"",VLOOKUP($P$1&amp;$U$1&amp;A161,STEP②【抽出】!$B$3:$O$997,11,FALSE))</f>
        <v/>
      </c>
      <c r="Q161" s="65" t="str">
        <f>IF(ISERROR(VLOOKUP($P$1&amp;$U$1&amp;A161,STEP②【抽出】!$B$3:$O$997,12,FALSE)),"",VLOOKUP($P$1&amp;$U$1&amp;A161,STEP②【抽出】!$B$3:$O$997,12,FALSE))</f>
        <v/>
      </c>
      <c r="R161" s="65"/>
      <c r="S161" s="65"/>
      <c r="T161" s="37" t="str">
        <f>IF(ISERROR(VLOOKUP($P$1&amp;$U$1&amp;A161,STEP②【抽出】!$B$3:$O$997,13,FALSE)),"",VLOOKUP($P$1&amp;$U$1&amp;A161,STEP②【抽出】!$B$3:$O$997,13,FALSE))</f>
        <v/>
      </c>
      <c r="U161" s="38" t="str">
        <f>IF(ISERROR(VLOOKUP($P$1&amp;$U$1&amp;A161,STEP②【抽出】!$B$3:$O$997,14,FALSE)),"",VLOOKUP($P$1&amp;$U$1&amp;A161,STEP②【抽出】!$B$3:$O$997,14,FALSE))</f>
        <v/>
      </c>
      <c r="V161" s="39"/>
      <c r="W161" s="22"/>
    </row>
    <row r="162" spans="1:23" ht="12.75" customHeight="1" x14ac:dyDescent="0.15">
      <c r="A162" s="30">
        <v>159</v>
      </c>
      <c r="B162" s="63" t="str">
        <f>IF(ISERROR(VLOOKUP($P$1&amp;$U$1&amp;A162,STEP②【抽出】!$B$3:$O$997,6,FALSE)),"",VLOOKUP($P$1&amp;$U$1&amp;A162,STEP②【抽出】!$B$3:$O$997,6,FALSE))</f>
        <v/>
      </c>
      <c r="C162" s="63"/>
      <c r="D162" s="63"/>
      <c r="E162" s="64" t="str">
        <f>IF(ISERROR(VLOOKUP($P$1&amp;$U$1&amp;A162,STEP②【抽出】!$B$3:$O$997,7,FALSE)),"",VLOOKUP($P$1&amp;$U$1&amp;A162,STEP②【抽出】!$B$3:$O$997,7,FALSE))</f>
        <v/>
      </c>
      <c r="F162" s="64"/>
      <c r="G162" s="58" t="str">
        <f>IF(ISERROR(VLOOKUP($P$1&amp;$U$1&amp;A162,STEP②【抽出】!$B$3:$O$997,8,FALSE)),"",VLOOKUP($P$1&amp;$U$1&amp;A162,STEP②【抽出】!$B$3:$O$997,8,FALSE))</f>
        <v/>
      </c>
      <c r="H162" s="58"/>
      <c r="I162" s="64" t="str">
        <f>IF(ISERROR(VLOOKUP($P$1&amp;$U$1&amp;A162,STEP②【抽出】!$B$3:$O$997,9,FALSE)),"",VLOOKUP($P$1&amp;$U$1&amp;A162,STEP②【抽出】!$B$3:$O$997,9,FALSE))</f>
        <v/>
      </c>
      <c r="J162" s="64"/>
      <c r="K162" s="64"/>
      <c r="L162" s="64"/>
      <c r="M162" s="70" t="str">
        <f>IF(ISERROR(VLOOKUP($P$1&amp;$U$1&amp;A162,STEP②【抽出】!$B$3:$O$997,10,FALSE)),"",VLOOKUP($P$1&amp;$U$1&amp;A162,STEP②【抽出】!$B$3:$O$997,10,FALSE))</f>
        <v/>
      </c>
      <c r="N162" s="70"/>
      <c r="O162" s="70"/>
      <c r="P162" s="31" t="str">
        <f>IF(ISERROR(VLOOKUP($P$1&amp;$U$1&amp;A162,STEP②【抽出】!$B$3:$O$997,11,FALSE)),"",VLOOKUP($P$1&amp;$U$1&amp;A162,STEP②【抽出】!$B$3:$O$997,11,FALSE))</f>
        <v/>
      </c>
      <c r="Q162" s="63" t="str">
        <f>IF(ISERROR(VLOOKUP($P$1&amp;$U$1&amp;A162,STEP②【抽出】!$B$3:$O$997,12,FALSE)),"",VLOOKUP($P$1&amp;$U$1&amp;A162,STEP②【抽出】!$B$3:$O$997,12,FALSE))</f>
        <v/>
      </c>
      <c r="R162" s="63"/>
      <c r="S162" s="63"/>
      <c r="T162" s="32" t="str">
        <f>IF(ISERROR(VLOOKUP($P$1&amp;$U$1&amp;A162,STEP②【抽出】!$B$3:$O$997,13,FALSE)),"",VLOOKUP($P$1&amp;$U$1&amp;A162,STEP②【抽出】!$B$3:$O$997,13,FALSE))</f>
        <v/>
      </c>
      <c r="U162" s="33" t="str">
        <f>IF(ISERROR(VLOOKUP($P$1&amp;$U$1&amp;A162,STEP②【抽出】!$B$3:$O$997,14,FALSE)),"",VLOOKUP($P$1&amp;$U$1&amp;A162,STEP②【抽出】!$B$3:$O$997,14,FALSE))</f>
        <v/>
      </c>
      <c r="V162" s="34"/>
      <c r="W162" s="22"/>
    </row>
    <row r="163" spans="1:23" ht="12.75" customHeight="1" thickBot="1" x14ac:dyDescent="0.2">
      <c r="A163" s="40">
        <v>160</v>
      </c>
      <c r="B163" s="61" t="str">
        <f>IF(ISERROR(VLOOKUP($P$1&amp;$U$1&amp;A163,STEP②【抽出】!$B$3:$O$997,6,FALSE)),"",VLOOKUP($P$1&amp;$U$1&amp;A163,STEP②【抽出】!$B$3:$O$997,6,FALSE))</f>
        <v/>
      </c>
      <c r="C163" s="61"/>
      <c r="D163" s="61"/>
      <c r="E163" s="62" t="str">
        <f>IF(ISERROR(VLOOKUP($P$1&amp;$U$1&amp;A163,STEP②【抽出】!$B$3:$O$997,7,FALSE)),"",VLOOKUP($P$1&amp;$U$1&amp;A163,STEP②【抽出】!$B$3:$O$997,7,FALSE))</f>
        <v/>
      </c>
      <c r="F163" s="62"/>
      <c r="G163" s="59" t="str">
        <f>IF(ISERROR(VLOOKUP($P$1&amp;$U$1&amp;A163,STEP②【抽出】!$B$3:$O$997,8,FALSE)),"",VLOOKUP($P$1&amp;$U$1&amp;A163,STEP②【抽出】!$B$3:$O$997,8,FALSE))</f>
        <v/>
      </c>
      <c r="H163" s="59"/>
      <c r="I163" s="62" t="str">
        <f>IF(ISERROR(VLOOKUP($P$1&amp;$U$1&amp;A163,STEP②【抽出】!$B$3:$O$997,9,FALSE)),"",VLOOKUP($P$1&amp;$U$1&amp;A163,STEP②【抽出】!$B$3:$O$997,9,FALSE))</f>
        <v/>
      </c>
      <c r="J163" s="62"/>
      <c r="K163" s="62"/>
      <c r="L163" s="62"/>
      <c r="M163" s="71" t="str">
        <f>IF(ISERROR(VLOOKUP($P$1&amp;$U$1&amp;A163,STEP②【抽出】!$B$3:$O$997,10,FALSE)),"",VLOOKUP($P$1&amp;$U$1&amp;A163,STEP②【抽出】!$B$3:$O$997,10,FALSE))</f>
        <v/>
      </c>
      <c r="N163" s="71"/>
      <c r="O163" s="71"/>
      <c r="P163" s="41" t="str">
        <f>IF(ISERROR(VLOOKUP($P$1&amp;$U$1&amp;A163,STEP②【抽出】!$B$3:$O$997,11,FALSE)),"",VLOOKUP($P$1&amp;$U$1&amp;A163,STEP②【抽出】!$B$3:$O$997,11,FALSE))</f>
        <v/>
      </c>
      <c r="Q163" s="61" t="str">
        <f>IF(ISERROR(VLOOKUP($P$1&amp;$U$1&amp;A163,STEP②【抽出】!$B$3:$O$997,12,FALSE)),"",VLOOKUP($P$1&amp;$U$1&amp;A163,STEP②【抽出】!$B$3:$O$997,12,FALSE))</f>
        <v/>
      </c>
      <c r="R163" s="61"/>
      <c r="S163" s="61"/>
      <c r="T163" s="42" t="str">
        <f>IF(ISERROR(VLOOKUP($P$1&amp;$U$1&amp;A163,STEP②【抽出】!$B$3:$O$997,13,FALSE)),"",VLOOKUP($P$1&amp;$U$1&amp;A163,STEP②【抽出】!$B$3:$O$997,13,FALSE))</f>
        <v/>
      </c>
      <c r="U163" s="43" t="str">
        <f>IF(ISERROR(VLOOKUP($P$1&amp;$U$1&amp;A163,STEP②【抽出】!$B$3:$O$997,14,FALSE)),"",VLOOKUP($P$1&amp;$U$1&amp;A163,STEP②【抽出】!$B$3:$O$997,14,FALSE))</f>
        <v/>
      </c>
      <c r="V163" s="44"/>
      <c r="W163" s="22"/>
    </row>
    <row r="164" spans="1:23" ht="12.75" customHeight="1" x14ac:dyDescent="0.15">
      <c r="A164" s="25">
        <v>161</v>
      </c>
      <c r="B164" s="67" t="str">
        <f>IF(ISERROR(VLOOKUP($P$1&amp;$U$1&amp;A164,STEP②【抽出】!$B$3:$O$997,6,FALSE)),"",VLOOKUP($P$1&amp;$U$1&amp;A164,STEP②【抽出】!$B$3:$O$997,6,FALSE))</f>
        <v/>
      </c>
      <c r="C164" s="67"/>
      <c r="D164" s="67"/>
      <c r="E164" s="68" t="str">
        <f>IF(ISERROR(VLOOKUP($P$1&amp;$U$1&amp;A164,STEP②【抽出】!$B$3:$O$997,7,FALSE)),"",VLOOKUP($P$1&amp;$U$1&amp;A164,STEP②【抽出】!$B$3:$O$997,7,FALSE))</f>
        <v/>
      </c>
      <c r="F164" s="68"/>
      <c r="G164" s="60" t="str">
        <f>IF(ISERROR(VLOOKUP($P$1&amp;$U$1&amp;A164,STEP②【抽出】!$B$3:$O$997,8,FALSE)),"",VLOOKUP($P$1&amp;$U$1&amp;A164,STEP②【抽出】!$B$3:$O$997,8,FALSE))</f>
        <v/>
      </c>
      <c r="H164" s="60"/>
      <c r="I164" s="68" t="str">
        <f>IF(ISERROR(VLOOKUP($P$1&amp;$U$1&amp;A164,STEP②【抽出】!$B$3:$O$997,9,FALSE)),"",VLOOKUP($P$1&amp;$U$1&amp;A164,STEP②【抽出】!$B$3:$O$997,9,FALSE))</f>
        <v/>
      </c>
      <c r="J164" s="68"/>
      <c r="K164" s="68"/>
      <c r="L164" s="68"/>
      <c r="M164" s="72" t="str">
        <f>IF(ISERROR(VLOOKUP($P$1&amp;$U$1&amp;A164,STEP②【抽出】!$B$3:$O$997,10,FALSE)),"",VLOOKUP($P$1&amp;$U$1&amp;A164,STEP②【抽出】!$B$3:$O$997,10,FALSE))</f>
        <v/>
      </c>
      <c r="N164" s="72"/>
      <c r="O164" s="72"/>
      <c r="P164" s="26" t="str">
        <f>IF(ISERROR(VLOOKUP($P$1&amp;$U$1&amp;A164,STEP②【抽出】!$B$3:$O$997,11,FALSE)),"",VLOOKUP($P$1&amp;$U$1&amp;A164,STEP②【抽出】!$B$3:$O$997,11,FALSE))</f>
        <v/>
      </c>
      <c r="Q164" s="67" t="str">
        <f>IF(ISERROR(VLOOKUP($P$1&amp;$U$1&amp;A164,STEP②【抽出】!$B$3:$O$997,12,FALSE)),"",VLOOKUP($P$1&amp;$U$1&amp;A164,STEP②【抽出】!$B$3:$O$997,12,FALSE))</f>
        <v/>
      </c>
      <c r="R164" s="67"/>
      <c r="S164" s="67"/>
      <c r="T164" s="27" t="str">
        <f>IF(ISERROR(VLOOKUP($P$1&amp;$U$1&amp;A164,STEP②【抽出】!$B$3:$O$997,13,FALSE)),"",VLOOKUP($P$1&amp;$U$1&amp;A164,STEP②【抽出】!$B$3:$O$997,13,FALSE))</f>
        <v/>
      </c>
      <c r="U164" s="28" t="str">
        <f>IF(ISERROR(VLOOKUP($P$1&amp;$U$1&amp;A164,STEP②【抽出】!$B$3:$O$997,14,FALSE)),"",VLOOKUP($P$1&amp;$U$1&amp;A164,STEP②【抽出】!$B$3:$O$997,14,FALSE))</f>
        <v/>
      </c>
      <c r="V164" s="29"/>
      <c r="W164" s="22"/>
    </row>
    <row r="165" spans="1:23" ht="12.75" customHeight="1" x14ac:dyDescent="0.15">
      <c r="A165" s="35">
        <v>162</v>
      </c>
      <c r="B165" s="65" t="str">
        <f>IF(ISERROR(VLOOKUP($P$1&amp;$U$1&amp;A165,STEP②【抽出】!$B$3:$O$997,6,FALSE)),"",VLOOKUP($P$1&amp;$U$1&amp;A165,STEP②【抽出】!$B$3:$O$997,6,FALSE))</f>
        <v/>
      </c>
      <c r="C165" s="65"/>
      <c r="D165" s="65"/>
      <c r="E165" s="66" t="str">
        <f>IF(ISERROR(VLOOKUP($P$1&amp;$U$1&amp;A165,STEP②【抽出】!$B$3:$O$997,7,FALSE)),"",VLOOKUP($P$1&amp;$U$1&amp;A165,STEP②【抽出】!$B$3:$O$997,7,FALSE))</f>
        <v/>
      </c>
      <c r="F165" s="66"/>
      <c r="G165" s="57" t="str">
        <f>IF(ISERROR(VLOOKUP($P$1&amp;$U$1&amp;A165,STEP②【抽出】!$B$3:$O$997,8,FALSE)),"",VLOOKUP($P$1&amp;$U$1&amp;A165,STEP②【抽出】!$B$3:$O$997,8,FALSE))</f>
        <v/>
      </c>
      <c r="H165" s="57"/>
      <c r="I165" s="66" t="str">
        <f>IF(ISERROR(VLOOKUP($P$1&amp;$U$1&amp;A165,STEP②【抽出】!$B$3:$O$997,9,FALSE)),"",VLOOKUP($P$1&amp;$U$1&amp;A165,STEP②【抽出】!$B$3:$O$997,9,FALSE))</f>
        <v/>
      </c>
      <c r="J165" s="66"/>
      <c r="K165" s="66"/>
      <c r="L165" s="66"/>
      <c r="M165" s="69" t="str">
        <f>IF(ISERROR(VLOOKUP($P$1&amp;$U$1&amp;A165,STEP②【抽出】!$B$3:$O$997,10,FALSE)),"",VLOOKUP($P$1&amp;$U$1&amp;A165,STEP②【抽出】!$B$3:$O$997,10,FALSE))</f>
        <v/>
      </c>
      <c r="N165" s="69"/>
      <c r="O165" s="69"/>
      <c r="P165" s="36" t="str">
        <f>IF(ISERROR(VLOOKUP($P$1&amp;$U$1&amp;A165,STEP②【抽出】!$B$3:$O$997,11,FALSE)),"",VLOOKUP($P$1&amp;$U$1&amp;A165,STEP②【抽出】!$B$3:$O$997,11,FALSE))</f>
        <v/>
      </c>
      <c r="Q165" s="65" t="str">
        <f>IF(ISERROR(VLOOKUP($P$1&amp;$U$1&amp;A165,STEP②【抽出】!$B$3:$O$997,12,FALSE)),"",VLOOKUP($P$1&amp;$U$1&amp;A165,STEP②【抽出】!$B$3:$O$997,12,FALSE))</f>
        <v/>
      </c>
      <c r="R165" s="65"/>
      <c r="S165" s="65"/>
      <c r="T165" s="37" t="str">
        <f>IF(ISERROR(VLOOKUP($P$1&amp;$U$1&amp;A165,STEP②【抽出】!$B$3:$O$997,13,FALSE)),"",VLOOKUP($P$1&amp;$U$1&amp;A165,STEP②【抽出】!$B$3:$O$997,13,FALSE))</f>
        <v/>
      </c>
      <c r="U165" s="38" t="str">
        <f>IF(ISERROR(VLOOKUP($P$1&amp;$U$1&amp;A165,STEP②【抽出】!$B$3:$O$997,14,FALSE)),"",VLOOKUP($P$1&amp;$U$1&amp;A165,STEP②【抽出】!$B$3:$O$997,14,FALSE))</f>
        <v/>
      </c>
      <c r="V165" s="39"/>
      <c r="W165" s="22"/>
    </row>
    <row r="166" spans="1:23" ht="12.75" customHeight="1" x14ac:dyDescent="0.15">
      <c r="A166" s="30">
        <v>163</v>
      </c>
      <c r="B166" s="63" t="str">
        <f>IF(ISERROR(VLOOKUP($P$1&amp;$U$1&amp;A166,STEP②【抽出】!$B$3:$O$997,6,FALSE)),"",VLOOKUP($P$1&amp;$U$1&amp;A166,STEP②【抽出】!$B$3:$O$997,6,FALSE))</f>
        <v/>
      </c>
      <c r="C166" s="63"/>
      <c r="D166" s="63"/>
      <c r="E166" s="64" t="str">
        <f>IF(ISERROR(VLOOKUP($P$1&amp;$U$1&amp;A166,STEP②【抽出】!$B$3:$O$997,7,FALSE)),"",VLOOKUP($P$1&amp;$U$1&amp;A166,STEP②【抽出】!$B$3:$O$997,7,FALSE))</f>
        <v/>
      </c>
      <c r="F166" s="64"/>
      <c r="G166" s="58" t="str">
        <f>IF(ISERROR(VLOOKUP($P$1&amp;$U$1&amp;A166,STEP②【抽出】!$B$3:$O$997,8,FALSE)),"",VLOOKUP($P$1&amp;$U$1&amp;A166,STEP②【抽出】!$B$3:$O$997,8,FALSE))</f>
        <v/>
      </c>
      <c r="H166" s="58"/>
      <c r="I166" s="64" t="str">
        <f>IF(ISERROR(VLOOKUP($P$1&amp;$U$1&amp;A166,STEP②【抽出】!$B$3:$O$997,9,FALSE)),"",VLOOKUP($P$1&amp;$U$1&amp;A166,STEP②【抽出】!$B$3:$O$997,9,FALSE))</f>
        <v/>
      </c>
      <c r="J166" s="64"/>
      <c r="K166" s="64"/>
      <c r="L166" s="64"/>
      <c r="M166" s="70" t="str">
        <f>IF(ISERROR(VLOOKUP($P$1&amp;$U$1&amp;A166,STEP②【抽出】!$B$3:$O$997,10,FALSE)),"",VLOOKUP($P$1&amp;$U$1&amp;A166,STEP②【抽出】!$B$3:$O$997,10,FALSE))</f>
        <v/>
      </c>
      <c r="N166" s="70"/>
      <c r="O166" s="70"/>
      <c r="P166" s="31" t="str">
        <f>IF(ISERROR(VLOOKUP($P$1&amp;$U$1&amp;A166,STEP②【抽出】!$B$3:$O$997,11,FALSE)),"",VLOOKUP($P$1&amp;$U$1&amp;A166,STEP②【抽出】!$B$3:$O$997,11,FALSE))</f>
        <v/>
      </c>
      <c r="Q166" s="63" t="str">
        <f>IF(ISERROR(VLOOKUP($P$1&amp;$U$1&amp;A166,STEP②【抽出】!$B$3:$O$997,12,FALSE)),"",VLOOKUP($P$1&amp;$U$1&amp;A166,STEP②【抽出】!$B$3:$O$997,12,FALSE))</f>
        <v/>
      </c>
      <c r="R166" s="63"/>
      <c r="S166" s="63"/>
      <c r="T166" s="32" t="str">
        <f>IF(ISERROR(VLOOKUP($P$1&amp;$U$1&amp;A166,STEP②【抽出】!$B$3:$O$997,13,FALSE)),"",VLOOKUP($P$1&amp;$U$1&amp;A166,STEP②【抽出】!$B$3:$O$997,13,FALSE))</f>
        <v/>
      </c>
      <c r="U166" s="33" t="str">
        <f>IF(ISERROR(VLOOKUP($P$1&amp;$U$1&amp;A166,STEP②【抽出】!$B$3:$O$997,14,FALSE)),"",VLOOKUP($P$1&amp;$U$1&amp;A166,STEP②【抽出】!$B$3:$O$997,14,FALSE))</f>
        <v/>
      </c>
      <c r="V166" s="34"/>
      <c r="W166" s="22"/>
    </row>
    <row r="167" spans="1:23" ht="12.75" customHeight="1" x14ac:dyDescent="0.15">
      <c r="A167" s="35">
        <v>164</v>
      </c>
      <c r="B167" s="65" t="str">
        <f>IF(ISERROR(VLOOKUP($P$1&amp;$U$1&amp;A167,STEP②【抽出】!$B$3:$O$997,6,FALSE)),"",VLOOKUP($P$1&amp;$U$1&amp;A167,STEP②【抽出】!$B$3:$O$997,6,FALSE))</f>
        <v/>
      </c>
      <c r="C167" s="65"/>
      <c r="D167" s="65"/>
      <c r="E167" s="66" t="str">
        <f>IF(ISERROR(VLOOKUP($P$1&amp;$U$1&amp;A167,STEP②【抽出】!$B$3:$O$997,7,FALSE)),"",VLOOKUP($P$1&amp;$U$1&amp;A167,STEP②【抽出】!$B$3:$O$997,7,FALSE))</f>
        <v/>
      </c>
      <c r="F167" s="66"/>
      <c r="G167" s="57" t="str">
        <f>IF(ISERROR(VLOOKUP($P$1&amp;$U$1&amp;A167,STEP②【抽出】!$B$3:$O$997,8,FALSE)),"",VLOOKUP($P$1&amp;$U$1&amp;A167,STEP②【抽出】!$B$3:$O$997,8,FALSE))</f>
        <v/>
      </c>
      <c r="H167" s="57"/>
      <c r="I167" s="66" t="str">
        <f>IF(ISERROR(VLOOKUP($P$1&amp;$U$1&amp;A167,STEP②【抽出】!$B$3:$O$997,9,FALSE)),"",VLOOKUP($P$1&amp;$U$1&amp;A167,STEP②【抽出】!$B$3:$O$997,9,FALSE))</f>
        <v/>
      </c>
      <c r="J167" s="66"/>
      <c r="K167" s="66"/>
      <c r="L167" s="66"/>
      <c r="M167" s="69" t="str">
        <f>IF(ISERROR(VLOOKUP($P$1&amp;$U$1&amp;A167,STEP②【抽出】!$B$3:$O$997,10,FALSE)),"",VLOOKUP($P$1&amp;$U$1&amp;A167,STEP②【抽出】!$B$3:$O$997,10,FALSE))</f>
        <v/>
      </c>
      <c r="N167" s="69"/>
      <c r="O167" s="69"/>
      <c r="P167" s="36" t="str">
        <f>IF(ISERROR(VLOOKUP($P$1&amp;$U$1&amp;A167,STEP②【抽出】!$B$3:$O$997,11,FALSE)),"",VLOOKUP($P$1&amp;$U$1&amp;A167,STEP②【抽出】!$B$3:$O$997,11,FALSE))</f>
        <v/>
      </c>
      <c r="Q167" s="65" t="str">
        <f>IF(ISERROR(VLOOKUP($P$1&amp;$U$1&amp;A167,STEP②【抽出】!$B$3:$O$997,12,FALSE)),"",VLOOKUP($P$1&amp;$U$1&amp;A167,STEP②【抽出】!$B$3:$O$997,12,FALSE))</f>
        <v/>
      </c>
      <c r="R167" s="65"/>
      <c r="S167" s="65"/>
      <c r="T167" s="37" t="str">
        <f>IF(ISERROR(VLOOKUP($P$1&amp;$U$1&amp;A167,STEP②【抽出】!$B$3:$O$997,13,FALSE)),"",VLOOKUP($P$1&amp;$U$1&amp;A167,STEP②【抽出】!$B$3:$O$997,13,FALSE))</f>
        <v/>
      </c>
      <c r="U167" s="38" t="str">
        <f>IF(ISERROR(VLOOKUP($P$1&amp;$U$1&amp;A167,STEP②【抽出】!$B$3:$O$997,14,FALSE)),"",VLOOKUP($P$1&amp;$U$1&amp;A167,STEP②【抽出】!$B$3:$O$997,14,FALSE))</f>
        <v/>
      </c>
      <c r="V167" s="39"/>
      <c r="W167" s="22"/>
    </row>
    <row r="168" spans="1:23" ht="12.75" customHeight="1" x14ac:dyDescent="0.15">
      <c r="A168" s="30">
        <v>165</v>
      </c>
      <c r="B168" s="63" t="str">
        <f>IF(ISERROR(VLOOKUP($P$1&amp;$U$1&amp;A168,STEP②【抽出】!$B$3:$O$997,6,FALSE)),"",VLOOKUP($P$1&amp;$U$1&amp;A168,STEP②【抽出】!$B$3:$O$997,6,FALSE))</f>
        <v/>
      </c>
      <c r="C168" s="63"/>
      <c r="D168" s="63"/>
      <c r="E168" s="64" t="str">
        <f>IF(ISERROR(VLOOKUP($P$1&amp;$U$1&amp;A168,STEP②【抽出】!$B$3:$O$997,7,FALSE)),"",VLOOKUP($P$1&amp;$U$1&amp;A168,STEP②【抽出】!$B$3:$O$997,7,FALSE))</f>
        <v/>
      </c>
      <c r="F168" s="64"/>
      <c r="G168" s="58" t="str">
        <f>IF(ISERROR(VLOOKUP($P$1&amp;$U$1&amp;A168,STEP②【抽出】!$B$3:$O$997,8,FALSE)),"",VLOOKUP($P$1&amp;$U$1&amp;A168,STEP②【抽出】!$B$3:$O$997,8,FALSE))</f>
        <v/>
      </c>
      <c r="H168" s="58"/>
      <c r="I168" s="64" t="str">
        <f>IF(ISERROR(VLOOKUP($P$1&amp;$U$1&amp;A168,STEP②【抽出】!$B$3:$O$997,9,FALSE)),"",VLOOKUP($P$1&amp;$U$1&amp;A168,STEP②【抽出】!$B$3:$O$997,9,FALSE))</f>
        <v/>
      </c>
      <c r="J168" s="64"/>
      <c r="K168" s="64"/>
      <c r="L168" s="64"/>
      <c r="M168" s="70" t="str">
        <f>IF(ISERROR(VLOOKUP($P$1&amp;$U$1&amp;A168,STEP②【抽出】!$B$3:$O$997,10,FALSE)),"",VLOOKUP($P$1&amp;$U$1&amp;A168,STEP②【抽出】!$B$3:$O$997,10,FALSE))</f>
        <v/>
      </c>
      <c r="N168" s="70"/>
      <c r="O168" s="70"/>
      <c r="P168" s="31" t="str">
        <f>IF(ISERROR(VLOOKUP($P$1&amp;$U$1&amp;A168,STEP②【抽出】!$B$3:$O$997,11,FALSE)),"",VLOOKUP($P$1&amp;$U$1&amp;A168,STEP②【抽出】!$B$3:$O$997,11,FALSE))</f>
        <v/>
      </c>
      <c r="Q168" s="63" t="str">
        <f>IF(ISERROR(VLOOKUP($P$1&amp;$U$1&amp;A168,STEP②【抽出】!$B$3:$O$997,12,FALSE)),"",VLOOKUP($P$1&amp;$U$1&amp;A168,STEP②【抽出】!$B$3:$O$997,12,FALSE))</f>
        <v/>
      </c>
      <c r="R168" s="63"/>
      <c r="S168" s="63"/>
      <c r="T168" s="32" t="str">
        <f>IF(ISERROR(VLOOKUP($P$1&amp;$U$1&amp;A168,STEP②【抽出】!$B$3:$O$997,13,FALSE)),"",VLOOKUP($P$1&amp;$U$1&amp;A168,STEP②【抽出】!$B$3:$O$997,13,FALSE))</f>
        <v/>
      </c>
      <c r="U168" s="33" t="str">
        <f>IF(ISERROR(VLOOKUP($P$1&amp;$U$1&amp;A168,STEP②【抽出】!$B$3:$O$997,14,FALSE)),"",VLOOKUP($P$1&amp;$U$1&amp;A168,STEP②【抽出】!$B$3:$O$997,14,FALSE))</f>
        <v/>
      </c>
      <c r="V168" s="34"/>
      <c r="W168" s="22"/>
    </row>
    <row r="169" spans="1:23" ht="12.75" customHeight="1" x14ac:dyDescent="0.15">
      <c r="A169" s="35">
        <v>166</v>
      </c>
      <c r="B169" s="65" t="str">
        <f>IF(ISERROR(VLOOKUP($P$1&amp;$U$1&amp;A169,STEP②【抽出】!$B$3:$O$997,6,FALSE)),"",VLOOKUP($P$1&amp;$U$1&amp;A169,STEP②【抽出】!$B$3:$O$997,6,FALSE))</f>
        <v/>
      </c>
      <c r="C169" s="65"/>
      <c r="D169" s="65"/>
      <c r="E169" s="66" t="str">
        <f>IF(ISERROR(VLOOKUP($P$1&amp;$U$1&amp;A169,STEP②【抽出】!$B$3:$O$997,7,FALSE)),"",VLOOKUP($P$1&amp;$U$1&amp;A169,STEP②【抽出】!$B$3:$O$997,7,FALSE))</f>
        <v/>
      </c>
      <c r="F169" s="66"/>
      <c r="G169" s="57" t="str">
        <f>IF(ISERROR(VLOOKUP($P$1&amp;$U$1&amp;A169,STEP②【抽出】!$B$3:$O$997,8,FALSE)),"",VLOOKUP($P$1&amp;$U$1&amp;A169,STEP②【抽出】!$B$3:$O$997,8,FALSE))</f>
        <v/>
      </c>
      <c r="H169" s="57"/>
      <c r="I169" s="66" t="str">
        <f>IF(ISERROR(VLOOKUP($P$1&amp;$U$1&amp;A169,STEP②【抽出】!$B$3:$O$997,9,FALSE)),"",VLOOKUP($P$1&amp;$U$1&amp;A169,STEP②【抽出】!$B$3:$O$997,9,FALSE))</f>
        <v/>
      </c>
      <c r="J169" s="66"/>
      <c r="K169" s="66"/>
      <c r="L169" s="66"/>
      <c r="M169" s="69" t="str">
        <f>IF(ISERROR(VLOOKUP($P$1&amp;$U$1&amp;A169,STEP②【抽出】!$B$3:$O$997,10,FALSE)),"",VLOOKUP($P$1&amp;$U$1&amp;A169,STEP②【抽出】!$B$3:$O$997,10,FALSE))</f>
        <v/>
      </c>
      <c r="N169" s="69"/>
      <c r="O169" s="69"/>
      <c r="P169" s="36" t="str">
        <f>IF(ISERROR(VLOOKUP($P$1&amp;$U$1&amp;A169,STEP②【抽出】!$B$3:$O$997,11,FALSE)),"",VLOOKUP($P$1&amp;$U$1&amp;A169,STEP②【抽出】!$B$3:$O$997,11,FALSE))</f>
        <v/>
      </c>
      <c r="Q169" s="65" t="str">
        <f>IF(ISERROR(VLOOKUP($P$1&amp;$U$1&amp;A169,STEP②【抽出】!$B$3:$O$997,12,FALSE)),"",VLOOKUP($P$1&amp;$U$1&amp;A169,STEP②【抽出】!$B$3:$O$997,12,FALSE))</f>
        <v/>
      </c>
      <c r="R169" s="65"/>
      <c r="S169" s="65"/>
      <c r="T169" s="37" t="str">
        <f>IF(ISERROR(VLOOKUP($P$1&amp;$U$1&amp;A169,STEP②【抽出】!$B$3:$O$997,13,FALSE)),"",VLOOKUP($P$1&amp;$U$1&amp;A169,STEP②【抽出】!$B$3:$O$997,13,FALSE))</f>
        <v/>
      </c>
      <c r="U169" s="38" t="str">
        <f>IF(ISERROR(VLOOKUP($P$1&amp;$U$1&amp;A169,STEP②【抽出】!$B$3:$O$997,14,FALSE)),"",VLOOKUP($P$1&amp;$U$1&amp;A169,STEP②【抽出】!$B$3:$O$997,14,FALSE))</f>
        <v/>
      </c>
      <c r="V169" s="39"/>
      <c r="W169" s="22"/>
    </row>
    <row r="170" spans="1:23" ht="12.75" customHeight="1" x14ac:dyDescent="0.15">
      <c r="A170" s="30">
        <v>167</v>
      </c>
      <c r="B170" s="63" t="str">
        <f>IF(ISERROR(VLOOKUP($P$1&amp;$U$1&amp;A170,STEP②【抽出】!$B$3:$O$997,6,FALSE)),"",VLOOKUP($P$1&amp;$U$1&amp;A170,STEP②【抽出】!$B$3:$O$997,6,FALSE))</f>
        <v/>
      </c>
      <c r="C170" s="63"/>
      <c r="D170" s="63"/>
      <c r="E170" s="64" t="str">
        <f>IF(ISERROR(VLOOKUP($P$1&amp;$U$1&amp;A170,STEP②【抽出】!$B$3:$O$997,7,FALSE)),"",VLOOKUP($P$1&amp;$U$1&amp;A170,STEP②【抽出】!$B$3:$O$997,7,FALSE))</f>
        <v/>
      </c>
      <c r="F170" s="64"/>
      <c r="G170" s="58" t="str">
        <f>IF(ISERROR(VLOOKUP($P$1&amp;$U$1&amp;A170,STEP②【抽出】!$B$3:$O$997,8,FALSE)),"",VLOOKUP($P$1&amp;$U$1&amp;A170,STEP②【抽出】!$B$3:$O$997,8,FALSE))</f>
        <v/>
      </c>
      <c r="H170" s="58"/>
      <c r="I170" s="64" t="str">
        <f>IF(ISERROR(VLOOKUP($P$1&amp;$U$1&amp;A170,STEP②【抽出】!$B$3:$O$997,9,FALSE)),"",VLOOKUP($P$1&amp;$U$1&amp;A170,STEP②【抽出】!$B$3:$O$997,9,FALSE))</f>
        <v/>
      </c>
      <c r="J170" s="64"/>
      <c r="K170" s="64"/>
      <c r="L170" s="64"/>
      <c r="M170" s="70" t="str">
        <f>IF(ISERROR(VLOOKUP($P$1&amp;$U$1&amp;A170,STEP②【抽出】!$B$3:$O$997,10,FALSE)),"",VLOOKUP($P$1&amp;$U$1&amp;A170,STEP②【抽出】!$B$3:$O$997,10,FALSE))</f>
        <v/>
      </c>
      <c r="N170" s="70"/>
      <c r="O170" s="70"/>
      <c r="P170" s="31" t="str">
        <f>IF(ISERROR(VLOOKUP($P$1&amp;$U$1&amp;A170,STEP②【抽出】!$B$3:$O$997,11,FALSE)),"",VLOOKUP($P$1&amp;$U$1&amp;A170,STEP②【抽出】!$B$3:$O$997,11,FALSE))</f>
        <v/>
      </c>
      <c r="Q170" s="63" t="str">
        <f>IF(ISERROR(VLOOKUP($P$1&amp;$U$1&amp;A170,STEP②【抽出】!$B$3:$O$997,12,FALSE)),"",VLOOKUP($P$1&amp;$U$1&amp;A170,STEP②【抽出】!$B$3:$O$997,12,FALSE))</f>
        <v/>
      </c>
      <c r="R170" s="63"/>
      <c r="S170" s="63"/>
      <c r="T170" s="32" t="str">
        <f>IF(ISERROR(VLOOKUP($P$1&amp;$U$1&amp;A170,STEP②【抽出】!$B$3:$O$997,13,FALSE)),"",VLOOKUP($P$1&amp;$U$1&amp;A170,STEP②【抽出】!$B$3:$O$997,13,FALSE))</f>
        <v/>
      </c>
      <c r="U170" s="33" t="str">
        <f>IF(ISERROR(VLOOKUP($P$1&amp;$U$1&amp;A170,STEP②【抽出】!$B$3:$O$997,14,FALSE)),"",VLOOKUP($P$1&amp;$U$1&amp;A170,STEP②【抽出】!$B$3:$O$997,14,FALSE))</f>
        <v/>
      </c>
      <c r="V170" s="34"/>
      <c r="W170" s="22"/>
    </row>
    <row r="171" spans="1:23" ht="12.75" customHeight="1" x14ac:dyDescent="0.15">
      <c r="A171" s="35">
        <v>168</v>
      </c>
      <c r="B171" s="65" t="str">
        <f>IF(ISERROR(VLOOKUP($P$1&amp;$U$1&amp;A171,STEP②【抽出】!$B$3:$O$997,6,FALSE)),"",VLOOKUP($P$1&amp;$U$1&amp;A171,STEP②【抽出】!$B$3:$O$997,6,FALSE))</f>
        <v/>
      </c>
      <c r="C171" s="65"/>
      <c r="D171" s="65"/>
      <c r="E171" s="66" t="str">
        <f>IF(ISERROR(VLOOKUP($P$1&amp;$U$1&amp;A171,STEP②【抽出】!$B$3:$O$997,7,FALSE)),"",VLOOKUP($P$1&amp;$U$1&amp;A171,STEP②【抽出】!$B$3:$O$997,7,FALSE))</f>
        <v/>
      </c>
      <c r="F171" s="66"/>
      <c r="G171" s="57" t="str">
        <f>IF(ISERROR(VLOOKUP($P$1&amp;$U$1&amp;A171,STEP②【抽出】!$B$3:$O$997,8,FALSE)),"",VLOOKUP($P$1&amp;$U$1&amp;A171,STEP②【抽出】!$B$3:$O$997,8,FALSE))</f>
        <v/>
      </c>
      <c r="H171" s="57"/>
      <c r="I171" s="66" t="str">
        <f>IF(ISERROR(VLOOKUP($P$1&amp;$U$1&amp;A171,STEP②【抽出】!$B$3:$O$997,9,FALSE)),"",VLOOKUP($P$1&amp;$U$1&amp;A171,STEP②【抽出】!$B$3:$O$997,9,FALSE))</f>
        <v/>
      </c>
      <c r="J171" s="66"/>
      <c r="K171" s="66"/>
      <c r="L171" s="66"/>
      <c r="M171" s="69" t="str">
        <f>IF(ISERROR(VLOOKUP($P$1&amp;$U$1&amp;A171,STEP②【抽出】!$B$3:$O$997,10,FALSE)),"",VLOOKUP($P$1&amp;$U$1&amp;A171,STEP②【抽出】!$B$3:$O$997,10,FALSE))</f>
        <v/>
      </c>
      <c r="N171" s="69"/>
      <c r="O171" s="69"/>
      <c r="P171" s="36" t="str">
        <f>IF(ISERROR(VLOOKUP($P$1&amp;$U$1&amp;A171,STEP②【抽出】!$B$3:$O$997,11,FALSE)),"",VLOOKUP($P$1&amp;$U$1&amp;A171,STEP②【抽出】!$B$3:$O$997,11,FALSE))</f>
        <v/>
      </c>
      <c r="Q171" s="65" t="str">
        <f>IF(ISERROR(VLOOKUP($P$1&amp;$U$1&amp;A171,STEP②【抽出】!$B$3:$O$997,12,FALSE)),"",VLOOKUP($P$1&amp;$U$1&amp;A171,STEP②【抽出】!$B$3:$O$997,12,FALSE))</f>
        <v/>
      </c>
      <c r="R171" s="65"/>
      <c r="S171" s="65"/>
      <c r="T171" s="37" t="str">
        <f>IF(ISERROR(VLOOKUP($P$1&amp;$U$1&amp;A171,STEP②【抽出】!$B$3:$O$997,13,FALSE)),"",VLOOKUP($P$1&amp;$U$1&amp;A171,STEP②【抽出】!$B$3:$O$997,13,FALSE))</f>
        <v/>
      </c>
      <c r="U171" s="38" t="str">
        <f>IF(ISERROR(VLOOKUP($P$1&amp;$U$1&amp;A171,STEP②【抽出】!$B$3:$O$997,14,FALSE)),"",VLOOKUP($P$1&amp;$U$1&amp;A171,STEP②【抽出】!$B$3:$O$997,14,FALSE))</f>
        <v/>
      </c>
      <c r="V171" s="39"/>
      <c r="W171" s="22"/>
    </row>
    <row r="172" spans="1:23" ht="12.75" customHeight="1" x14ac:dyDescent="0.15">
      <c r="A172" s="30">
        <v>169</v>
      </c>
      <c r="B172" s="63" t="str">
        <f>IF(ISERROR(VLOOKUP($P$1&amp;$U$1&amp;A172,STEP②【抽出】!$B$3:$O$997,6,FALSE)),"",VLOOKUP($P$1&amp;$U$1&amp;A172,STEP②【抽出】!$B$3:$O$997,6,FALSE))</f>
        <v/>
      </c>
      <c r="C172" s="63"/>
      <c r="D172" s="63"/>
      <c r="E172" s="64" t="str">
        <f>IF(ISERROR(VLOOKUP($P$1&amp;$U$1&amp;A172,STEP②【抽出】!$B$3:$O$997,7,FALSE)),"",VLOOKUP($P$1&amp;$U$1&amp;A172,STEP②【抽出】!$B$3:$O$997,7,FALSE))</f>
        <v/>
      </c>
      <c r="F172" s="64"/>
      <c r="G172" s="58" t="str">
        <f>IF(ISERROR(VLOOKUP($P$1&amp;$U$1&amp;A172,STEP②【抽出】!$B$3:$O$997,8,FALSE)),"",VLOOKUP($P$1&amp;$U$1&amp;A172,STEP②【抽出】!$B$3:$O$997,8,FALSE))</f>
        <v/>
      </c>
      <c r="H172" s="58"/>
      <c r="I172" s="64" t="str">
        <f>IF(ISERROR(VLOOKUP($P$1&amp;$U$1&amp;A172,STEP②【抽出】!$B$3:$O$997,9,FALSE)),"",VLOOKUP($P$1&amp;$U$1&amp;A172,STEP②【抽出】!$B$3:$O$997,9,FALSE))</f>
        <v/>
      </c>
      <c r="J172" s="64"/>
      <c r="K172" s="64"/>
      <c r="L172" s="64"/>
      <c r="M172" s="70" t="str">
        <f>IF(ISERROR(VLOOKUP($P$1&amp;$U$1&amp;A172,STEP②【抽出】!$B$3:$O$997,10,FALSE)),"",VLOOKUP($P$1&amp;$U$1&amp;A172,STEP②【抽出】!$B$3:$O$997,10,FALSE))</f>
        <v/>
      </c>
      <c r="N172" s="70"/>
      <c r="O172" s="70"/>
      <c r="P172" s="31" t="str">
        <f>IF(ISERROR(VLOOKUP($P$1&amp;$U$1&amp;A172,STEP②【抽出】!$B$3:$O$997,11,FALSE)),"",VLOOKUP($P$1&amp;$U$1&amp;A172,STEP②【抽出】!$B$3:$O$997,11,FALSE))</f>
        <v/>
      </c>
      <c r="Q172" s="63" t="str">
        <f>IF(ISERROR(VLOOKUP($P$1&amp;$U$1&amp;A172,STEP②【抽出】!$B$3:$O$997,12,FALSE)),"",VLOOKUP($P$1&amp;$U$1&amp;A172,STEP②【抽出】!$B$3:$O$997,12,FALSE))</f>
        <v/>
      </c>
      <c r="R172" s="63"/>
      <c r="S172" s="63"/>
      <c r="T172" s="32" t="str">
        <f>IF(ISERROR(VLOOKUP($P$1&amp;$U$1&amp;A172,STEP②【抽出】!$B$3:$O$997,13,FALSE)),"",VLOOKUP($P$1&amp;$U$1&amp;A172,STEP②【抽出】!$B$3:$O$997,13,FALSE))</f>
        <v/>
      </c>
      <c r="U172" s="33" t="str">
        <f>IF(ISERROR(VLOOKUP($P$1&amp;$U$1&amp;A172,STEP②【抽出】!$B$3:$O$997,14,FALSE)),"",VLOOKUP($P$1&amp;$U$1&amp;A172,STEP②【抽出】!$B$3:$O$997,14,FALSE))</f>
        <v/>
      </c>
      <c r="V172" s="34"/>
      <c r="W172" s="22"/>
    </row>
    <row r="173" spans="1:23" ht="12.75" customHeight="1" thickBot="1" x14ac:dyDescent="0.2">
      <c r="A173" s="40">
        <v>170</v>
      </c>
      <c r="B173" s="61" t="str">
        <f>IF(ISERROR(VLOOKUP($P$1&amp;$U$1&amp;A173,STEP②【抽出】!$B$3:$O$997,6,FALSE)),"",VLOOKUP($P$1&amp;$U$1&amp;A173,STEP②【抽出】!$B$3:$O$997,6,FALSE))</f>
        <v/>
      </c>
      <c r="C173" s="61"/>
      <c r="D173" s="61"/>
      <c r="E173" s="62" t="str">
        <f>IF(ISERROR(VLOOKUP($P$1&amp;$U$1&amp;A173,STEP②【抽出】!$B$3:$O$997,7,FALSE)),"",VLOOKUP($P$1&amp;$U$1&amp;A173,STEP②【抽出】!$B$3:$O$997,7,FALSE))</f>
        <v/>
      </c>
      <c r="F173" s="62"/>
      <c r="G173" s="59" t="str">
        <f>IF(ISERROR(VLOOKUP($P$1&amp;$U$1&amp;A173,STEP②【抽出】!$B$3:$O$997,8,FALSE)),"",VLOOKUP($P$1&amp;$U$1&amp;A173,STEP②【抽出】!$B$3:$O$997,8,FALSE))</f>
        <v/>
      </c>
      <c r="H173" s="59"/>
      <c r="I173" s="62" t="str">
        <f>IF(ISERROR(VLOOKUP($P$1&amp;$U$1&amp;A173,STEP②【抽出】!$B$3:$O$997,9,FALSE)),"",VLOOKUP($P$1&amp;$U$1&amp;A173,STEP②【抽出】!$B$3:$O$997,9,FALSE))</f>
        <v/>
      </c>
      <c r="J173" s="62"/>
      <c r="K173" s="62"/>
      <c r="L173" s="62"/>
      <c r="M173" s="71" t="str">
        <f>IF(ISERROR(VLOOKUP($P$1&amp;$U$1&amp;A173,STEP②【抽出】!$B$3:$O$997,10,FALSE)),"",VLOOKUP($P$1&amp;$U$1&amp;A173,STEP②【抽出】!$B$3:$O$997,10,FALSE))</f>
        <v/>
      </c>
      <c r="N173" s="71"/>
      <c r="O173" s="71"/>
      <c r="P173" s="41" t="str">
        <f>IF(ISERROR(VLOOKUP($P$1&amp;$U$1&amp;A173,STEP②【抽出】!$B$3:$O$997,11,FALSE)),"",VLOOKUP($P$1&amp;$U$1&amp;A173,STEP②【抽出】!$B$3:$O$997,11,FALSE))</f>
        <v/>
      </c>
      <c r="Q173" s="61" t="str">
        <f>IF(ISERROR(VLOOKUP($P$1&amp;$U$1&amp;A173,STEP②【抽出】!$B$3:$O$997,12,FALSE)),"",VLOOKUP($P$1&amp;$U$1&amp;A173,STEP②【抽出】!$B$3:$O$997,12,FALSE))</f>
        <v/>
      </c>
      <c r="R173" s="61"/>
      <c r="S173" s="61"/>
      <c r="T173" s="42" t="str">
        <f>IF(ISERROR(VLOOKUP($P$1&amp;$U$1&amp;A173,STEP②【抽出】!$B$3:$O$997,13,FALSE)),"",VLOOKUP($P$1&amp;$U$1&amp;A173,STEP②【抽出】!$B$3:$O$997,13,FALSE))</f>
        <v/>
      </c>
      <c r="U173" s="43" t="str">
        <f>IF(ISERROR(VLOOKUP($P$1&amp;$U$1&amp;A173,STEP②【抽出】!$B$3:$O$997,14,FALSE)),"",VLOOKUP($P$1&amp;$U$1&amp;A173,STEP②【抽出】!$B$3:$O$997,14,FALSE))</f>
        <v/>
      </c>
      <c r="V173" s="44"/>
      <c r="W173" s="22"/>
    </row>
    <row r="174" spans="1:23" ht="12.75" customHeight="1" x14ac:dyDescent="0.15">
      <c r="A174" s="25">
        <v>171</v>
      </c>
      <c r="B174" s="67" t="str">
        <f>IF(ISERROR(VLOOKUP($P$1&amp;$U$1&amp;A174,STEP②【抽出】!$B$3:$O$997,6,FALSE)),"",VLOOKUP($P$1&amp;$U$1&amp;A174,STEP②【抽出】!$B$3:$O$997,6,FALSE))</f>
        <v/>
      </c>
      <c r="C174" s="67"/>
      <c r="D174" s="67"/>
      <c r="E174" s="68" t="str">
        <f>IF(ISERROR(VLOOKUP($P$1&amp;$U$1&amp;A174,STEP②【抽出】!$B$3:$O$997,7,FALSE)),"",VLOOKUP($P$1&amp;$U$1&amp;A174,STEP②【抽出】!$B$3:$O$997,7,FALSE))</f>
        <v/>
      </c>
      <c r="F174" s="68"/>
      <c r="G174" s="60" t="str">
        <f>IF(ISERROR(VLOOKUP($P$1&amp;$U$1&amp;A174,STEP②【抽出】!$B$3:$O$997,8,FALSE)),"",VLOOKUP($P$1&amp;$U$1&amp;A174,STEP②【抽出】!$B$3:$O$997,8,FALSE))</f>
        <v/>
      </c>
      <c r="H174" s="60"/>
      <c r="I174" s="68" t="str">
        <f>IF(ISERROR(VLOOKUP($P$1&amp;$U$1&amp;A174,STEP②【抽出】!$B$3:$O$997,9,FALSE)),"",VLOOKUP($P$1&amp;$U$1&amp;A174,STEP②【抽出】!$B$3:$O$997,9,FALSE))</f>
        <v/>
      </c>
      <c r="J174" s="68"/>
      <c r="K174" s="68"/>
      <c r="L174" s="68"/>
      <c r="M174" s="72" t="str">
        <f>IF(ISERROR(VLOOKUP($P$1&amp;$U$1&amp;A174,STEP②【抽出】!$B$3:$O$997,10,FALSE)),"",VLOOKUP($P$1&amp;$U$1&amp;A174,STEP②【抽出】!$B$3:$O$997,10,FALSE))</f>
        <v/>
      </c>
      <c r="N174" s="72"/>
      <c r="O174" s="72"/>
      <c r="P174" s="26" t="str">
        <f>IF(ISERROR(VLOOKUP($P$1&amp;$U$1&amp;A174,STEP②【抽出】!$B$3:$O$997,11,FALSE)),"",VLOOKUP($P$1&amp;$U$1&amp;A174,STEP②【抽出】!$B$3:$O$997,11,FALSE))</f>
        <v/>
      </c>
      <c r="Q174" s="67" t="str">
        <f>IF(ISERROR(VLOOKUP($P$1&amp;$U$1&amp;A174,STEP②【抽出】!$B$3:$O$997,12,FALSE)),"",VLOOKUP($P$1&amp;$U$1&amp;A174,STEP②【抽出】!$B$3:$O$997,12,FALSE))</f>
        <v/>
      </c>
      <c r="R174" s="67"/>
      <c r="S174" s="67"/>
      <c r="T174" s="27" t="str">
        <f>IF(ISERROR(VLOOKUP($P$1&amp;$U$1&amp;A174,STEP②【抽出】!$B$3:$O$997,13,FALSE)),"",VLOOKUP($P$1&amp;$U$1&amp;A174,STEP②【抽出】!$B$3:$O$997,13,FALSE))</f>
        <v/>
      </c>
      <c r="U174" s="28" t="str">
        <f>IF(ISERROR(VLOOKUP($P$1&amp;$U$1&amp;A174,STEP②【抽出】!$B$3:$O$997,14,FALSE)),"",VLOOKUP($P$1&amp;$U$1&amp;A174,STEP②【抽出】!$B$3:$O$997,14,FALSE))</f>
        <v/>
      </c>
      <c r="V174" s="29"/>
      <c r="W174" s="22"/>
    </row>
    <row r="175" spans="1:23" ht="12.75" customHeight="1" x14ac:dyDescent="0.15">
      <c r="A175" s="35">
        <v>172</v>
      </c>
      <c r="B175" s="65" t="str">
        <f>IF(ISERROR(VLOOKUP($P$1&amp;$U$1&amp;A175,STEP②【抽出】!$B$3:$O$997,6,FALSE)),"",VLOOKUP($P$1&amp;$U$1&amp;A175,STEP②【抽出】!$B$3:$O$997,6,FALSE))</f>
        <v/>
      </c>
      <c r="C175" s="65"/>
      <c r="D175" s="65"/>
      <c r="E175" s="66" t="str">
        <f>IF(ISERROR(VLOOKUP($P$1&amp;$U$1&amp;A175,STEP②【抽出】!$B$3:$O$997,7,FALSE)),"",VLOOKUP($P$1&amp;$U$1&amp;A175,STEP②【抽出】!$B$3:$O$997,7,FALSE))</f>
        <v/>
      </c>
      <c r="F175" s="66"/>
      <c r="G175" s="57" t="str">
        <f>IF(ISERROR(VLOOKUP($P$1&amp;$U$1&amp;A175,STEP②【抽出】!$B$3:$O$997,8,FALSE)),"",VLOOKUP($P$1&amp;$U$1&amp;A175,STEP②【抽出】!$B$3:$O$997,8,FALSE))</f>
        <v/>
      </c>
      <c r="H175" s="57"/>
      <c r="I175" s="66" t="str">
        <f>IF(ISERROR(VLOOKUP($P$1&amp;$U$1&amp;A175,STEP②【抽出】!$B$3:$O$997,9,FALSE)),"",VLOOKUP($P$1&amp;$U$1&amp;A175,STEP②【抽出】!$B$3:$O$997,9,FALSE))</f>
        <v/>
      </c>
      <c r="J175" s="66"/>
      <c r="K175" s="66"/>
      <c r="L175" s="66"/>
      <c r="M175" s="69" t="str">
        <f>IF(ISERROR(VLOOKUP($P$1&amp;$U$1&amp;A175,STEP②【抽出】!$B$3:$O$997,10,FALSE)),"",VLOOKUP($P$1&amp;$U$1&amp;A175,STEP②【抽出】!$B$3:$O$997,10,FALSE))</f>
        <v/>
      </c>
      <c r="N175" s="69"/>
      <c r="O175" s="69"/>
      <c r="P175" s="36" t="str">
        <f>IF(ISERROR(VLOOKUP($P$1&amp;$U$1&amp;A175,STEP②【抽出】!$B$3:$O$997,11,FALSE)),"",VLOOKUP($P$1&amp;$U$1&amp;A175,STEP②【抽出】!$B$3:$O$997,11,FALSE))</f>
        <v/>
      </c>
      <c r="Q175" s="65" t="str">
        <f>IF(ISERROR(VLOOKUP($P$1&amp;$U$1&amp;A175,STEP②【抽出】!$B$3:$O$997,12,FALSE)),"",VLOOKUP($P$1&amp;$U$1&amp;A175,STEP②【抽出】!$B$3:$O$997,12,FALSE))</f>
        <v/>
      </c>
      <c r="R175" s="65"/>
      <c r="S175" s="65"/>
      <c r="T175" s="37" t="str">
        <f>IF(ISERROR(VLOOKUP($P$1&amp;$U$1&amp;A175,STEP②【抽出】!$B$3:$O$997,13,FALSE)),"",VLOOKUP($P$1&amp;$U$1&amp;A175,STEP②【抽出】!$B$3:$O$997,13,FALSE))</f>
        <v/>
      </c>
      <c r="U175" s="38" t="str">
        <f>IF(ISERROR(VLOOKUP($P$1&amp;$U$1&amp;A175,STEP②【抽出】!$B$3:$O$997,14,FALSE)),"",VLOOKUP($P$1&amp;$U$1&amp;A175,STEP②【抽出】!$B$3:$O$997,14,FALSE))</f>
        <v/>
      </c>
      <c r="V175" s="39"/>
      <c r="W175" s="22"/>
    </row>
    <row r="176" spans="1:23" ht="12.75" customHeight="1" x14ac:dyDescent="0.15">
      <c r="A176" s="30">
        <v>173</v>
      </c>
      <c r="B176" s="63" t="str">
        <f>IF(ISERROR(VLOOKUP($P$1&amp;$U$1&amp;A176,STEP②【抽出】!$B$3:$O$997,6,FALSE)),"",VLOOKUP($P$1&amp;$U$1&amp;A176,STEP②【抽出】!$B$3:$O$997,6,FALSE))</f>
        <v/>
      </c>
      <c r="C176" s="63"/>
      <c r="D176" s="63"/>
      <c r="E176" s="64" t="str">
        <f>IF(ISERROR(VLOOKUP($P$1&amp;$U$1&amp;A176,STEP②【抽出】!$B$3:$O$997,7,FALSE)),"",VLOOKUP($P$1&amp;$U$1&amp;A176,STEP②【抽出】!$B$3:$O$997,7,FALSE))</f>
        <v/>
      </c>
      <c r="F176" s="64"/>
      <c r="G176" s="58" t="str">
        <f>IF(ISERROR(VLOOKUP($P$1&amp;$U$1&amp;A176,STEP②【抽出】!$B$3:$O$997,8,FALSE)),"",VLOOKUP($P$1&amp;$U$1&amp;A176,STEP②【抽出】!$B$3:$O$997,8,FALSE))</f>
        <v/>
      </c>
      <c r="H176" s="58"/>
      <c r="I176" s="64" t="str">
        <f>IF(ISERROR(VLOOKUP($P$1&amp;$U$1&amp;A176,STEP②【抽出】!$B$3:$O$997,9,FALSE)),"",VLOOKUP($P$1&amp;$U$1&amp;A176,STEP②【抽出】!$B$3:$O$997,9,FALSE))</f>
        <v/>
      </c>
      <c r="J176" s="64"/>
      <c r="K176" s="64"/>
      <c r="L176" s="64"/>
      <c r="M176" s="70" t="str">
        <f>IF(ISERROR(VLOOKUP($P$1&amp;$U$1&amp;A176,STEP②【抽出】!$B$3:$O$997,10,FALSE)),"",VLOOKUP($P$1&amp;$U$1&amp;A176,STEP②【抽出】!$B$3:$O$997,10,FALSE))</f>
        <v/>
      </c>
      <c r="N176" s="70"/>
      <c r="O176" s="70"/>
      <c r="P176" s="31" t="str">
        <f>IF(ISERROR(VLOOKUP($P$1&amp;$U$1&amp;A176,STEP②【抽出】!$B$3:$O$997,11,FALSE)),"",VLOOKUP($P$1&amp;$U$1&amp;A176,STEP②【抽出】!$B$3:$O$997,11,FALSE))</f>
        <v/>
      </c>
      <c r="Q176" s="63" t="str">
        <f>IF(ISERROR(VLOOKUP($P$1&amp;$U$1&amp;A176,STEP②【抽出】!$B$3:$O$997,12,FALSE)),"",VLOOKUP($P$1&amp;$U$1&amp;A176,STEP②【抽出】!$B$3:$O$997,12,FALSE))</f>
        <v/>
      </c>
      <c r="R176" s="63"/>
      <c r="S176" s="63"/>
      <c r="T176" s="32" t="str">
        <f>IF(ISERROR(VLOOKUP($P$1&amp;$U$1&amp;A176,STEP②【抽出】!$B$3:$O$997,13,FALSE)),"",VLOOKUP($P$1&amp;$U$1&amp;A176,STEP②【抽出】!$B$3:$O$997,13,FALSE))</f>
        <v/>
      </c>
      <c r="U176" s="33" t="str">
        <f>IF(ISERROR(VLOOKUP($P$1&amp;$U$1&amp;A176,STEP②【抽出】!$B$3:$O$997,14,FALSE)),"",VLOOKUP($P$1&amp;$U$1&amp;A176,STEP②【抽出】!$B$3:$O$997,14,FALSE))</f>
        <v/>
      </c>
      <c r="V176" s="34"/>
      <c r="W176" s="22"/>
    </row>
    <row r="177" spans="1:23" ht="12.75" customHeight="1" x14ac:dyDescent="0.15">
      <c r="A177" s="35">
        <v>174</v>
      </c>
      <c r="B177" s="65" t="str">
        <f>IF(ISERROR(VLOOKUP($P$1&amp;$U$1&amp;A177,STEP②【抽出】!$B$3:$O$997,6,FALSE)),"",VLOOKUP($P$1&amp;$U$1&amp;A177,STEP②【抽出】!$B$3:$O$997,6,FALSE))</f>
        <v/>
      </c>
      <c r="C177" s="65"/>
      <c r="D177" s="65"/>
      <c r="E177" s="66" t="str">
        <f>IF(ISERROR(VLOOKUP($P$1&amp;$U$1&amp;A177,STEP②【抽出】!$B$3:$O$997,7,FALSE)),"",VLOOKUP($P$1&amp;$U$1&amp;A177,STEP②【抽出】!$B$3:$O$997,7,FALSE))</f>
        <v/>
      </c>
      <c r="F177" s="66"/>
      <c r="G177" s="57" t="str">
        <f>IF(ISERROR(VLOOKUP($P$1&amp;$U$1&amp;A177,STEP②【抽出】!$B$3:$O$997,8,FALSE)),"",VLOOKUP($P$1&amp;$U$1&amp;A177,STEP②【抽出】!$B$3:$O$997,8,FALSE))</f>
        <v/>
      </c>
      <c r="H177" s="57"/>
      <c r="I177" s="66" t="str">
        <f>IF(ISERROR(VLOOKUP($P$1&amp;$U$1&amp;A177,STEP②【抽出】!$B$3:$O$997,9,FALSE)),"",VLOOKUP($P$1&amp;$U$1&amp;A177,STEP②【抽出】!$B$3:$O$997,9,FALSE))</f>
        <v/>
      </c>
      <c r="J177" s="66"/>
      <c r="K177" s="66"/>
      <c r="L177" s="66"/>
      <c r="M177" s="69" t="str">
        <f>IF(ISERROR(VLOOKUP($P$1&amp;$U$1&amp;A177,STEP②【抽出】!$B$3:$O$997,10,FALSE)),"",VLOOKUP($P$1&amp;$U$1&amp;A177,STEP②【抽出】!$B$3:$O$997,10,FALSE))</f>
        <v/>
      </c>
      <c r="N177" s="69"/>
      <c r="O177" s="69"/>
      <c r="P177" s="36" t="str">
        <f>IF(ISERROR(VLOOKUP($P$1&amp;$U$1&amp;A177,STEP②【抽出】!$B$3:$O$997,11,FALSE)),"",VLOOKUP($P$1&amp;$U$1&amp;A177,STEP②【抽出】!$B$3:$O$997,11,FALSE))</f>
        <v/>
      </c>
      <c r="Q177" s="65" t="str">
        <f>IF(ISERROR(VLOOKUP($P$1&amp;$U$1&amp;A177,STEP②【抽出】!$B$3:$O$997,12,FALSE)),"",VLOOKUP($P$1&amp;$U$1&amp;A177,STEP②【抽出】!$B$3:$O$997,12,FALSE))</f>
        <v/>
      </c>
      <c r="R177" s="65"/>
      <c r="S177" s="65"/>
      <c r="T177" s="37" t="str">
        <f>IF(ISERROR(VLOOKUP($P$1&amp;$U$1&amp;A177,STEP②【抽出】!$B$3:$O$997,13,FALSE)),"",VLOOKUP($P$1&amp;$U$1&amp;A177,STEP②【抽出】!$B$3:$O$997,13,FALSE))</f>
        <v/>
      </c>
      <c r="U177" s="38" t="str">
        <f>IF(ISERROR(VLOOKUP($P$1&amp;$U$1&amp;A177,STEP②【抽出】!$B$3:$O$997,14,FALSE)),"",VLOOKUP($P$1&amp;$U$1&amp;A177,STEP②【抽出】!$B$3:$O$997,14,FALSE))</f>
        <v/>
      </c>
      <c r="V177" s="39"/>
      <c r="W177" s="22"/>
    </row>
    <row r="178" spans="1:23" ht="12.75" customHeight="1" x14ac:dyDescent="0.15">
      <c r="A178" s="30">
        <v>175</v>
      </c>
      <c r="B178" s="63" t="str">
        <f>IF(ISERROR(VLOOKUP($P$1&amp;$U$1&amp;A178,STEP②【抽出】!$B$3:$O$997,6,FALSE)),"",VLOOKUP($P$1&amp;$U$1&amp;A178,STEP②【抽出】!$B$3:$O$997,6,FALSE))</f>
        <v/>
      </c>
      <c r="C178" s="63"/>
      <c r="D178" s="63"/>
      <c r="E178" s="64" t="str">
        <f>IF(ISERROR(VLOOKUP($P$1&amp;$U$1&amp;A178,STEP②【抽出】!$B$3:$O$997,7,FALSE)),"",VLOOKUP($P$1&amp;$U$1&amp;A178,STEP②【抽出】!$B$3:$O$997,7,FALSE))</f>
        <v/>
      </c>
      <c r="F178" s="64"/>
      <c r="G178" s="58" t="str">
        <f>IF(ISERROR(VLOOKUP($P$1&amp;$U$1&amp;A178,STEP②【抽出】!$B$3:$O$997,8,FALSE)),"",VLOOKUP($P$1&amp;$U$1&amp;A178,STEP②【抽出】!$B$3:$O$997,8,FALSE))</f>
        <v/>
      </c>
      <c r="H178" s="58"/>
      <c r="I178" s="64" t="str">
        <f>IF(ISERROR(VLOOKUP($P$1&amp;$U$1&amp;A178,STEP②【抽出】!$B$3:$O$997,9,FALSE)),"",VLOOKUP($P$1&amp;$U$1&amp;A178,STEP②【抽出】!$B$3:$O$997,9,FALSE))</f>
        <v/>
      </c>
      <c r="J178" s="64"/>
      <c r="K178" s="64"/>
      <c r="L178" s="64"/>
      <c r="M178" s="70" t="str">
        <f>IF(ISERROR(VLOOKUP($P$1&amp;$U$1&amp;A178,STEP②【抽出】!$B$3:$O$997,10,FALSE)),"",VLOOKUP($P$1&amp;$U$1&amp;A178,STEP②【抽出】!$B$3:$O$997,10,FALSE))</f>
        <v/>
      </c>
      <c r="N178" s="70"/>
      <c r="O178" s="70"/>
      <c r="P178" s="31" t="str">
        <f>IF(ISERROR(VLOOKUP($P$1&amp;$U$1&amp;A178,STEP②【抽出】!$B$3:$O$997,11,FALSE)),"",VLOOKUP($P$1&amp;$U$1&amp;A178,STEP②【抽出】!$B$3:$O$997,11,FALSE))</f>
        <v/>
      </c>
      <c r="Q178" s="63" t="str">
        <f>IF(ISERROR(VLOOKUP($P$1&amp;$U$1&amp;A178,STEP②【抽出】!$B$3:$O$997,12,FALSE)),"",VLOOKUP($P$1&amp;$U$1&amp;A178,STEP②【抽出】!$B$3:$O$997,12,FALSE))</f>
        <v/>
      </c>
      <c r="R178" s="63"/>
      <c r="S178" s="63"/>
      <c r="T178" s="32" t="str">
        <f>IF(ISERROR(VLOOKUP($P$1&amp;$U$1&amp;A178,STEP②【抽出】!$B$3:$O$997,13,FALSE)),"",VLOOKUP($P$1&amp;$U$1&amp;A178,STEP②【抽出】!$B$3:$O$997,13,FALSE))</f>
        <v/>
      </c>
      <c r="U178" s="33" t="str">
        <f>IF(ISERROR(VLOOKUP($P$1&amp;$U$1&amp;A178,STEP②【抽出】!$B$3:$O$997,14,FALSE)),"",VLOOKUP($P$1&amp;$U$1&amp;A178,STEP②【抽出】!$B$3:$O$997,14,FALSE))</f>
        <v/>
      </c>
      <c r="V178" s="34"/>
      <c r="W178" s="22"/>
    </row>
    <row r="179" spans="1:23" ht="12.75" customHeight="1" x14ac:dyDescent="0.15">
      <c r="A179" s="35">
        <v>176</v>
      </c>
      <c r="B179" s="65" t="str">
        <f>IF(ISERROR(VLOOKUP($P$1&amp;$U$1&amp;A179,STEP②【抽出】!$B$3:$O$997,6,FALSE)),"",VLOOKUP($P$1&amp;$U$1&amp;A179,STEP②【抽出】!$B$3:$O$997,6,FALSE))</f>
        <v/>
      </c>
      <c r="C179" s="65"/>
      <c r="D179" s="65"/>
      <c r="E179" s="66" t="str">
        <f>IF(ISERROR(VLOOKUP($P$1&amp;$U$1&amp;A179,STEP②【抽出】!$B$3:$O$997,7,FALSE)),"",VLOOKUP($P$1&amp;$U$1&amp;A179,STEP②【抽出】!$B$3:$O$997,7,FALSE))</f>
        <v/>
      </c>
      <c r="F179" s="66"/>
      <c r="G179" s="57" t="str">
        <f>IF(ISERROR(VLOOKUP($P$1&amp;$U$1&amp;A179,STEP②【抽出】!$B$3:$O$997,8,FALSE)),"",VLOOKUP($P$1&amp;$U$1&amp;A179,STEP②【抽出】!$B$3:$O$997,8,FALSE))</f>
        <v/>
      </c>
      <c r="H179" s="57"/>
      <c r="I179" s="66" t="str">
        <f>IF(ISERROR(VLOOKUP($P$1&amp;$U$1&amp;A179,STEP②【抽出】!$B$3:$O$997,9,FALSE)),"",VLOOKUP($P$1&amp;$U$1&amp;A179,STEP②【抽出】!$B$3:$O$997,9,FALSE))</f>
        <v/>
      </c>
      <c r="J179" s="66"/>
      <c r="K179" s="66"/>
      <c r="L179" s="66"/>
      <c r="M179" s="69" t="str">
        <f>IF(ISERROR(VLOOKUP($P$1&amp;$U$1&amp;A179,STEP②【抽出】!$B$3:$O$997,10,FALSE)),"",VLOOKUP($P$1&amp;$U$1&amp;A179,STEP②【抽出】!$B$3:$O$997,10,FALSE))</f>
        <v/>
      </c>
      <c r="N179" s="69"/>
      <c r="O179" s="69"/>
      <c r="P179" s="36" t="str">
        <f>IF(ISERROR(VLOOKUP($P$1&amp;$U$1&amp;A179,STEP②【抽出】!$B$3:$O$997,11,FALSE)),"",VLOOKUP($P$1&amp;$U$1&amp;A179,STEP②【抽出】!$B$3:$O$997,11,FALSE))</f>
        <v/>
      </c>
      <c r="Q179" s="65" t="str">
        <f>IF(ISERROR(VLOOKUP($P$1&amp;$U$1&amp;A179,STEP②【抽出】!$B$3:$O$997,12,FALSE)),"",VLOOKUP($P$1&amp;$U$1&amp;A179,STEP②【抽出】!$B$3:$O$997,12,FALSE))</f>
        <v/>
      </c>
      <c r="R179" s="65"/>
      <c r="S179" s="65"/>
      <c r="T179" s="37" t="str">
        <f>IF(ISERROR(VLOOKUP($P$1&amp;$U$1&amp;A179,STEP②【抽出】!$B$3:$O$997,13,FALSE)),"",VLOOKUP($P$1&amp;$U$1&amp;A179,STEP②【抽出】!$B$3:$O$997,13,FALSE))</f>
        <v/>
      </c>
      <c r="U179" s="38" t="str">
        <f>IF(ISERROR(VLOOKUP($P$1&amp;$U$1&amp;A179,STEP②【抽出】!$B$3:$O$997,14,FALSE)),"",VLOOKUP($P$1&amp;$U$1&amp;A179,STEP②【抽出】!$B$3:$O$997,14,FALSE))</f>
        <v/>
      </c>
      <c r="V179" s="39"/>
      <c r="W179" s="22"/>
    </row>
    <row r="180" spans="1:23" ht="12.75" customHeight="1" x14ac:dyDescent="0.15">
      <c r="A180" s="30">
        <v>177</v>
      </c>
      <c r="B180" s="63" t="str">
        <f>IF(ISERROR(VLOOKUP($P$1&amp;$U$1&amp;A180,STEP②【抽出】!$B$3:$O$997,6,FALSE)),"",VLOOKUP($P$1&amp;$U$1&amp;A180,STEP②【抽出】!$B$3:$O$997,6,FALSE))</f>
        <v/>
      </c>
      <c r="C180" s="63"/>
      <c r="D180" s="63"/>
      <c r="E180" s="64" t="str">
        <f>IF(ISERROR(VLOOKUP($P$1&amp;$U$1&amp;A180,STEP②【抽出】!$B$3:$O$997,7,FALSE)),"",VLOOKUP($P$1&amp;$U$1&amp;A180,STEP②【抽出】!$B$3:$O$997,7,FALSE))</f>
        <v/>
      </c>
      <c r="F180" s="64"/>
      <c r="G180" s="58" t="str">
        <f>IF(ISERROR(VLOOKUP($P$1&amp;$U$1&amp;A180,STEP②【抽出】!$B$3:$O$997,8,FALSE)),"",VLOOKUP($P$1&amp;$U$1&amp;A180,STEP②【抽出】!$B$3:$O$997,8,FALSE))</f>
        <v/>
      </c>
      <c r="H180" s="58"/>
      <c r="I180" s="64" t="str">
        <f>IF(ISERROR(VLOOKUP($P$1&amp;$U$1&amp;A180,STEP②【抽出】!$B$3:$O$997,9,FALSE)),"",VLOOKUP($P$1&amp;$U$1&amp;A180,STEP②【抽出】!$B$3:$O$997,9,FALSE))</f>
        <v/>
      </c>
      <c r="J180" s="64"/>
      <c r="K180" s="64"/>
      <c r="L180" s="64"/>
      <c r="M180" s="70" t="str">
        <f>IF(ISERROR(VLOOKUP($P$1&amp;$U$1&amp;A180,STEP②【抽出】!$B$3:$O$997,10,FALSE)),"",VLOOKUP($P$1&amp;$U$1&amp;A180,STEP②【抽出】!$B$3:$O$997,10,FALSE))</f>
        <v/>
      </c>
      <c r="N180" s="70"/>
      <c r="O180" s="70"/>
      <c r="P180" s="31" t="str">
        <f>IF(ISERROR(VLOOKUP($P$1&amp;$U$1&amp;A180,STEP②【抽出】!$B$3:$O$997,11,FALSE)),"",VLOOKUP($P$1&amp;$U$1&amp;A180,STEP②【抽出】!$B$3:$O$997,11,FALSE))</f>
        <v/>
      </c>
      <c r="Q180" s="63" t="str">
        <f>IF(ISERROR(VLOOKUP($P$1&amp;$U$1&amp;A180,STEP②【抽出】!$B$3:$O$997,12,FALSE)),"",VLOOKUP($P$1&amp;$U$1&amp;A180,STEP②【抽出】!$B$3:$O$997,12,FALSE))</f>
        <v/>
      </c>
      <c r="R180" s="63"/>
      <c r="S180" s="63"/>
      <c r="T180" s="32" t="str">
        <f>IF(ISERROR(VLOOKUP($P$1&amp;$U$1&amp;A180,STEP②【抽出】!$B$3:$O$997,13,FALSE)),"",VLOOKUP($P$1&amp;$U$1&amp;A180,STEP②【抽出】!$B$3:$O$997,13,FALSE))</f>
        <v/>
      </c>
      <c r="U180" s="33" t="str">
        <f>IF(ISERROR(VLOOKUP($P$1&amp;$U$1&amp;A180,STEP②【抽出】!$B$3:$O$997,14,FALSE)),"",VLOOKUP($P$1&amp;$U$1&amp;A180,STEP②【抽出】!$B$3:$O$997,14,FALSE))</f>
        <v/>
      </c>
      <c r="V180" s="34"/>
      <c r="W180" s="22"/>
    </row>
    <row r="181" spans="1:23" ht="12.75" customHeight="1" x14ac:dyDescent="0.15">
      <c r="A181" s="35">
        <v>178</v>
      </c>
      <c r="B181" s="65" t="str">
        <f>IF(ISERROR(VLOOKUP($P$1&amp;$U$1&amp;A181,STEP②【抽出】!$B$3:$O$997,6,FALSE)),"",VLOOKUP($P$1&amp;$U$1&amp;A181,STEP②【抽出】!$B$3:$O$997,6,FALSE))</f>
        <v/>
      </c>
      <c r="C181" s="65"/>
      <c r="D181" s="65"/>
      <c r="E181" s="66" t="str">
        <f>IF(ISERROR(VLOOKUP($P$1&amp;$U$1&amp;A181,STEP②【抽出】!$B$3:$O$997,7,FALSE)),"",VLOOKUP($P$1&amp;$U$1&amp;A181,STEP②【抽出】!$B$3:$O$997,7,FALSE))</f>
        <v/>
      </c>
      <c r="F181" s="66"/>
      <c r="G181" s="57" t="str">
        <f>IF(ISERROR(VLOOKUP($P$1&amp;$U$1&amp;A181,STEP②【抽出】!$B$3:$O$997,8,FALSE)),"",VLOOKUP($P$1&amp;$U$1&amp;A181,STEP②【抽出】!$B$3:$O$997,8,FALSE))</f>
        <v/>
      </c>
      <c r="H181" s="57"/>
      <c r="I181" s="66" t="str">
        <f>IF(ISERROR(VLOOKUP($P$1&amp;$U$1&amp;A181,STEP②【抽出】!$B$3:$O$997,9,FALSE)),"",VLOOKUP($P$1&amp;$U$1&amp;A181,STEP②【抽出】!$B$3:$O$997,9,FALSE))</f>
        <v/>
      </c>
      <c r="J181" s="66"/>
      <c r="K181" s="66"/>
      <c r="L181" s="66"/>
      <c r="M181" s="69" t="str">
        <f>IF(ISERROR(VLOOKUP($P$1&amp;$U$1&amp;A181,STEP②【抽出】!$B$3:$O$997,10,FALSE)),"",VLOOKUP($P$1&amp;$U$1&amp;A181,STEP②【抽出】!$B$3:$O$997,10,FALSE))</f>
        <v/>
      </c>
      <c r="N181" s="69"/>
      <c r="O181" s="69"/>
      <c r="P181" s="36" t="str">
        <f>IF(ISERROR(VLOOKUP($P$1&amp;$U$1&amp;A181,STEP②【抽出】!$B$3:$O$997,11,FALSE)),"",VLOOKUP($P$1&amp;$U$1&amp;A181,STEP②【抽出】!$B$3:$O$997,11,FALSE))</f>
        <v/>
      </c>
      <c r="Q181" s="65" t="str">
        <f>IF(ISERROR(VLOOKUP($P$1&amp;$U$1&amp;A181,STEP②【抽出】!$B$3:$O$997,12,FALSE)),"",VLOOKUP($P$1&amp;$U$1&amp;A181,STEP②【抽出】!$B$3:$O$997,12,FALSE))</f>
        <v/>
      </c>
      <c r="R181" s="65"/>
      <c r="S181" s="65"/>
      <c r="T181" s="37" t="str">
        <f>IF(ISERROR(VLOOKUP($P$1&amp;$U$1&amp;A181,STEP②【抽出】!$B$3:$O$997,13,FALSE)),"",VLOOKUP($P$1&amp;$U$1&amp;A181,STEP②【抽出】!$B$3:$O$997,13,FALSE))</f>
        <v/>
      </c>
      <c r="U181" s="38" t="str">
        <f>IF(ISERROR(VLOOKUP($P$1&amp;$U$1&amp;A181,STEP②【抽出】!$B$3:$O$997,14,FALSE)),"",VLOOKUP($P$1&amp;$U$1&amp;A181,STEP②【抽出】!$B$3:$O$997,14,FALSE))</f>
        <v/>
      </c>
      <c r="V181" s="39"/>
      <c r="W181" s="22"/>
    </row>
    <row r="182" spans="1:23" ht="12.75" customHeight="1" x14ac:dyDescent="0.15">
      <c r="A182" s="30">
        <v>179</v>
      </c>
      <c r="B182" s="63" t="str">
        <f>IF(ISERROR(VLOOKUP($P$1&amp;$U$1&amp;A182,STEP②【抽出】!$B$3:$O$997,6,FALSE)),"",VLOOKUP($P$1&amp;$U$1&amp;A182,STEP②【抽出】!$B$3:$O$997,6,FALSE))</f>
        <v/>
      </c>
      <c r="C182" s="63"/>
      <c r="D182" s="63"/>
      <c r="E182" s="64" t="str">
        <f>IF(ISERROR(VLOOKUP($P$1&amp;$U$1&amp;A182,STEP②【抽出】!$B$3:$O$997,7,FALSE)),"",VLOOKUP($P$1&amp;$U$1&amp;A182,STEP②【抽出】!$B$3:$O$997,7,FALSE))</f>
        <v/>
      </c>
      <c r="F182" s="64"/>
      <c r="G182" s="58" t="str">
        <f>IF(ISERROR(VLOOKUP($P$1&amp;$U$1&amp;A182,STEP②【抽出】!$B$3:$O$997,8,FALSE)),"",VLOOKUP($P$1&amp;$U$1&amp;A182,STEP②【抽出】!$B$3:$O$997,8,FALSE))</f>
        <v/>
      </c>
      <c r="H182" s="58"/>
      <c r="I182" s="64" t="str">
        <f>IF(ISERROR(VLOOKUP($P$1&amp;$U$1&amp;A182,STEP②【抽出】!$B$3:$O$997,9,FALSE)),"",VLOOKUP($P$1&amp;$U$1&amp;A182,STEP②【抽出】!$B$3:$O$997,9,FALSE))</f>
        <v/>
      </c>
      <c r="J182" s="64"/>
      <c r="K182" s="64"/>
      <c r="L182" s="64"/>
      <c r="M182" s="70" t="str">
        <f>IF(ISERROR(VLOOKUP($P$1&amp;$U$1&amp;A182,STEP②【抽出】!$B$3:$O$997,10,FALSE)),"",VLOOKUP($P$1&amp;$U$1&amp;A182,STEP②【抽出】!$B$3:$O$997,10,FALSE))</f>
        <v/>
      </c>
      <c r="N182" s="70"/>
      <c r="O182" s="70"/>
      <c r="P182" s="31" t="str">
        <f>IF(ISERROR(VLOOKUP($P$1&amp;$U$1&amp;A182,STEP②【抽出】!$B$3:$O$997,11,FALSE)),"",VLOOKUP($P$1&amp;$U$1&amp;A182,STEP②【抽出】!$B$3:$O$997,11,FALSE))</f>
        <v/>
      </c>
      <c r="Q182" s="63" t="str">
        <f>IF(ISERROR(VLOOKUP($P$1&amp;$U$1&amp;A182,STEP②【抽出】!$B$3:$O$997,12,FALSE)),"",VLOOKUP($P$1&amp;$U$1&amp;A182,STEP②【抽出】!$B$3:$O$997,12,FALSE))</f>
        <v/>
      </c>
      <c r="R182" s="63"/>
      <c r="S182" s="63"/>
      <c r="T182" s="32" t="str">
        <f>IF(ISERROR(VLOOKUP($P$1&amp;$U$1&amp;A182,STEP②【抽出】!$B$3:$O$997,13,FALSE)),"",VLOOKUP($P$1&amp;$U$1&amp;A182,STEP②【抽出】!$B$3:$O$997,13,FALSE))</f>
        <v/>
      </c>
      <c r="U182" s="33" t="str">
        <f>IF(ISERROR(VLOOKUP($P$1&amp;$U$1&amp;A182,STEP②【抽出】!$B$3:$O$997,14,FALSE)),"",VLOOKUP($P$1&amp;$U$1&amp;A182,STEP②【抽出】!$B$3:$O$997,14,FALSE))</f>
        <v/>
      </c>
      <c r="V182" s="34"/>
      <c r="W182" s="22"/>
    </row>
    <row r="183" spans="1:23" ht="12.75" customHeight="1" thickBot="1" x14ac:dyDescent="0.2">
      <c r="A183" s="40">
        <v>180</v>
      </c>
      <c r="B183" s="61" t="str">
        <f>IF(ISERROR(VLOOKUP($P$1&amp;$U$1&amp;A183,STEP②【抽出】!$B$3:$O$997,6,FALSE)),"",VLOOKUP($P$1&amp;$U$1&amp;A183,STEP②【抽出】!$B$3:$O$997,6,FALSE))</f>
        <v/>
      </c>
      <c r="C183" s="61"/>
      <c r="D183" s="61"/>
      <c r="E183" s="62" t="str">
        <f>IF(ISERROR(VLOOKUP($P$1&amp;$U$1&amp;A183,STEP②【抽出】!$B$3:$O$997,7,FALSE)),"",VLOOKUP($P$1&amp;$U$1&amp;A183,STEP②【抽出】!$B$3:$O$997,7,FALSE))</f>
        <v/>
      </c>
      <c r="F183" s="62"/>
      <c r="G183" s="59" t="str">
        <f>IF(ISERROR(VLOOKUP($P$1&amp;$U$1&amp;A183,STEP②【抽出】!$B$3:$O$997,8,FALSE)),"",VLOOKUP($P$1&amp;$U$1&amp;A183,STEP②【抽出】!$B$3:$O$997,8,FALSE))</f>
        <v/>
      </c>
      <c r="H183" s="59"/>
      <c r="I183" s="62" t="str">
        <f>IF(ISERROR(VLOOKUP($P$1&amp;$U$1&amp;A183,STEP②【抽出】!$B$3:$O$997,9,FALSE)),"",VLOOKUP($P$1&amp;$U$1&amp;A183,STEP②【抽出】!$B$3:$O$997,9,FALSE))</f>
        <v/>
      </c>
      <c r="J183" s="62"/>
      <c r="K183" s="62"/>
      <c r="L183" s="62"/>
      <c r="M183" s="71" t="str">
        <f>IF(ISERROR(VLOOKUP($P$1&amp;$U$1&amp;A183,STEP②【抽出】!$B$3:$O$997,10,FALSE)),"",VLOOKUP($P$1&amp;$U$1&amp;A183,STEP②【抽出】!$B$3:$O$997,10,FALSE))</f>
        <v/>
      </c>
      <c r="N183" s="71"/>
      <c r="O183" s="71"/>
      <c r="P183" s="41" t="str">
        <f>IF(ISERROR(VLOOKUP($P$1&amp;$U$1&amp;A183,STEP②【抽出】!$B$3:$O$997,11,FALSE)),"",VLOOKUP($P$1&amp;$U$1&amp;A183,STEP②【抽出】!$B$3:$O$997,11,FALSE))</f>
        <v/>
      </c>
      <c r="Q183" s="61" t="str">
        <f>IF(ISERROR(VLOOKUP($P$1&amp;$U$1&amp;A183,STEP②【抽出】!$B$3:$O$997,12,FALSE)),"",VLOOKUP($P$1&amp;$U$1&amp;A183,STEP②【抽出】!$B$3:$O$997,12,FALSE))</f>
        <v/>
      </c>
      <c r="R183" s="61"/>
      <c r="S183" s="61"/>
      <c r="T183" s="42" t="str">
        <f>IF(ISERROR(VLOOKUP($P$1&amp;$U$1&amp;A183,STEP②【抽出】!$B$3:$O$997,13,FALSE)),"",VLOOKUP($P$1&amp;$U$1&amp;A183,STEP②【抽出】!$B$3:$O$997,13,FALSE))</f>
        <v/>
      </c>
      <c r="U183" s="43" t="str">
        <f>IF(ISERROR(VLOOKUP($P$1&amp;$U$1&amp;A183,STEP②【抽出】!$B$3:$O$997,14,FALSE)),"",VLOOKUP($P$1&amp;$U$1&amp;A183,STEP②【抽出】!$B$3:$O$997,14,FALSE))</f>
        <v/>
      </c>
      <c r="V183" s="44"/>
      <c r="W183" s="22"/>
    </row>
    <row r="184" spans="1:23" x14ac:dyDescent="0.15"/>
    <row r="185" spans="1:23" x14ac:dyDescent="0.15"/>
    <row r="186" spans="1:23" x14ac:dyDescent="0.15"/>
    <row r="187" spans="1:23" x14ac:dyDescent="0.15"/>
    <row r="188" spans="1:23" x14ac:dyDescent="0.15"/>
    <row r="189" spans="1:23" x14ac:dyDescent="0.15"/>
    <row r="190" spans="1:23" x14ac:dyDescent="0.15"/>
    <row r="191" spans="1:23" x14ac:dyDescent="0.15"/>
    <row r="192" spans="1:23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</sheetData>
  <sheetProtection sheet="1" selectLockedCells="1" autoFilter="0"/>
  <mergeCells count="1091">
    <mergeCell ref="E14:F14"/>
    <mergeCell ref="G3:H3"/>
    <mergeCell ref="Q4:S4"/>
    <mergeCell ref="M5:O5"/>
    <mergeCell ref="M11:O11"/>
    <mergeCell ref="M12:O12"/>
    <mergeCell ref="E3:F3"/>
    <mergeCell ref="B3:D3"/>
    <mergeCell ref="I14:L14"/>
    <mergeCell ref="I15:L15"/>
    <mergeCell ref="I16:L16"/>
    <mergeCell ref="I17:L17"/>
    <mergeCell ref="I18:L18"/>
    <mergeCell ref="I9:L9"/>
    <mergeCell ref="I10:L10"/>
    <mergeCell ref="I11:L11"/>
    <mergeCell ref="I12:L12"/>
    <mergeCell ref="I13:L13"/>
    <mergeCell ref="I4:L4"/>
    <mergeCell ref="I5:L5"/>
    <mergeCell ref="I6:L6"/>
    <mergeCell ref="I7:L7"/>
    <mergeCell ref="I8:L8"/>
    <mergeCell ref="B4:D4"/>
    <mergeCell ref="E4:F4"/>
    <mergeCell ref="B15:D15"/>
    <mergeCell ref="E15:F15"/>
    <mergeCell ref="B16:D16"/>
    <mergeCell ref="E16:F16"/>
    <mergeCell ref="B17:D17"/>
    <mergeCell ref="E17:F17"/>
    <mergeCell ref="E12:F12"/>
    <mergeCell ref="B13:D13"/>
    <mergeCell ref="E13:F13"/>
    <mergeCell ref="I39:L39"/>
    <mergeCell ref="I40:L40"/>
    <mergeCell ref="I41:L41"/>
    <mergeCell ref="I42:L42"/>
    <mergeCell ref="I43:L43"/>
    <mergeCell ref="S1:T1"/>
    <mergeCell ref="N1:O1"/>
    <mergeCell ref="P1:R1"/>
    <mergeCell ref="I3:L3"/>
    <mergeCell ref="M3:O3"/>
    <mergeCell ref="Q3:S3"/>
    <mergeCell ref="I34:L34"/>
    <mergeCell ref="I35:L35"/>
    <mergeCell ref="I36:L36"/>
    <mergeCell ref="I37:L37"/>
    <mergeCell ref="I38:L38"/>
    <mergeCell ref="I29:L29"/>
    <mergeCell ref="I30:L30"/>
    <mergeCell ref="I31:L31"/>
    <mergeCell ref="I32:L32"/>
    <mergeCell ref="I33:L33"/>
    <mergeCell ref="I24:L24"/>
    <mergeCell ref="I25:L25"/>
    <mergeCell ref="I26:L26"/>
    <mergeCell ref="I27:L27"/>
    <mergeCell ref="I28:L28"/>
    <mergeCell ref="I19:L19"/>
    <mergeCell ref="I20:L20"/>
    <mergeCell ref="I21:L21"/>
    <mergeCell ref="I22:L22"/>
    <mergeCell ref="I23:L23"/>
    <mergeCell ref="M4:O4"/>
    <mergeCell ref="I59:L59"/>
    <mergeCell ref="I60:L60"/>
    <mergeCell ref="I61:L61"/>
    <mergeCell ref="I62:L62"/>
    <mergeCell ref="I63:L63"/>
    <mergeCell ref="I54:L54"/>
    <mergeCell ref="I55:L55"/>
    <mergeCell ref="I56:L56"/>
    <mergeCell ref="I57:L57"/>
    <mergeCell ref="I58:L58"/>
    <mergeCell ref="I49:L49"/>
    <mergeCell ref="I50:L50"/>
    <mergeCell ref="I51:L51"/>
    <mergeCell ref="I52:L52"/>
    <mergeCell ref="I53:L53"/>
    <mergeCell ref="I44:L44"/>
    <mergeCell ref="I45:L45"/>
    <mergeCell ref="I46:L46"/>
    <mergeCell ref="I47:L47"/>
    <mergeCell ref="I48:L48"/>
    <mergeCell ref="M25:O25"/>
    <mergeCell ref="M16:O16"/>
    <mergeCell ref="M17:O17"/>
    <mergeCell ref="M18:O18"/>
    <mergeCell ref="M19:O19"/>
    <mergeCell ref="M20:O20"/>
    <mergeCell ref="M61:O61"/>
    <mergeCell ref="M62:O62"/>
    <mergeCell ref="M63:O63"/>
    <mergeCell ref="M6:O6"/>
    <mergeCell ref="I79:L79"/>
    <mergeCell ref="I80:L80"/>
    <mergeCell ref="I81:L81"/>
    <mergeCell ref="I82:L82"/>
    <mergeCell ref="I83:L83"/>
    <mergeCell ref="I74:L74"/>
    <mergeCell ref="I75:L75"/>
    <mergeCell ref="I76:L76"/>
    <mergeCell ref="I77:L77"/>
    <mergeCell ref="I78:L78"/>
    <mergeCell ref="I69:L69"/>
    <mergeCell ref="I70:L70"/>
    <mergeCell ref="I71:L71"/>
    <mergeCell ref="I72:L72"/>
    <mergeCell ref="I73:L73"/>
    <mergeCell ref="I64:L64"/>
    <mergeCell ref="I65:L65"/>
    <mergeCell ref="I66:L66"/>
    <mergeCell ref="I67:L67"/>
    <mergeCell ref="I68:L68"/>
    <mergeCell ref="I99:L99"/>
    <mergeCell ref="I100:L100"/>
    <mergeCell ref="I101:L101"/>
    <mergeCell ref="I102:L102"/>
    <mergeCell ref="I103:L103"/>
    <mergeCell ref="I94:L94"/>
    <mergeCell ref="I95:L95"/>
    <mergeCell ref="I96:L96"/>
    <mergeCell ref="I97:L97"/>
    <mergeCell ref="I98:L98"/>
    <mergeCell ref="I89:L89"/>
    <mergeCell ref="I90:L90"/>
    <mergeCell ref="I91:L91"/>
    <mergeCell ref="I92:L92"/>
    <mergeCell ref="I93:L93"/>
    <mergeCell ref="I84:L84"/>
    <mergeCell ref="I85:L85"/>
    <mergeCell ref="I86:L86"/>
    <mergeCell ref="I87:L87"/>
    <mergeCell ref="I88:L88"/>
    <mergeCell ref="I119:L119"/>
    <mergeCell ref="I120:L120"/>
    <mergeCell ref="I121:L121"/>
    <mergeCell ref="I122:L122"/>
    <mergeCell ref="I123:L123"/>
    <mergeCell ref="I114:L114"/>
    <mergeCell ref="I115:L115"/>
    <mergeCell ref="I116:L116"/>
    <mergeCell ref="I117:L117"/>
    <mergeCell ref="I118:L118"/>
    <mergeCell ref="I109:L109"/>
    <mergeCell ref="I110:L110"/>
    <mergeCell ref="I111:L111"/>
    <mergeCell ref="I112:L112"/>
    <mergeCell ref="I113:L113"/>
    <mergeCell ref="I104:L104"/>
    <mergeCell ref="I105:L105"/>
    <mergeCell ref="I106:L106"/>
    <mergeCell ref="I107:L107"/>
    <mergeCell ref="I108:L108"/>
    <mergeCell ref="I139:L139"/>
    <mergeCell ref="I140:L140"/>
    <mergeCell ref="I141:L141"/>
    <mergeCell ref="I142:L142"/>
    <mergeCell ref="I143:L143"/>
    <mergeCell ref="I134:L134"/>
    <mergeCell ref="I135:L135"/>
    <mergeCell ref="I136:L136"/>
    <mergeCell ref="I137:L137"/>
    <mergeCell ref="I138:L138"/>
    <mergeCell ref="I129:L129"/>
    <mergeCell ref="I130:L130"/>
    <mergeCell ref="I131:L131"/>
    <mergeCell ref="I132:L132"/>
    <mergeCell ref="I133:L133"/>
    <mergeCell ref="I124:L124"/>
    <mergeCell ref="I125:L125"/>
    <mergeCell ref="I126:L126"/>
    <mergeCell ref="I127:L127"/>
    <mergeCell ref="I128:L128"/>
    <mergeCell ref="I159:L159"/>
    <mergeCell ref="I160:L160"/>
    <mergeCell ref="I161:L161"/>
    <mergeCell ref="I162:L162"/>
    <mergeCell ref="I163:L163"/>
    <mergeCell ref="I154:L154"/>
    <mergeCell ref="I155:L155"/>
    <mergeCell ref="I156:L156"/>
    <mergeCell ref="I157:L157"/>
    <mergeCell ref="I158:L158"/>
    <mergeCell ref="I149:L149"/>
    <mergeCell ref="I150:L150"/>
    <mergeCell ref="I151:L151"/>
    <mergeCell ref="I152:L152"/>
    <mergeCell ref="I153:L153"/>
    <mergeCell ref="I144:L144"/>
    <mergeCell ref="I145:L145"/>
    <mergeCell ref="I146:L146"/>
    <mergeCell ref="I147:L147"/>
    <mergeCell ref="I148:L148"/>
    <mergeCell ref="I179:L179"/>
    <mergeCell ref="I180:L180"/>
    <mergeCell ref="I181:L181"/>
    <mergeCell ref="I182:L182"/>
    <mergeCell ref="I183:L183"/>
    <mergeCell ref="I174:L174"/>
    <mergeCell ref="I175:L175"/>
    <mergeCell ref="I176:L176"/>
    <mergeCell ref="I177:L177"/>
    <mergeCell ref="I178:L178"/>
    <mergeCell ref="I169:L169"/>
    <mergeCell ref="I170:L170"/>
    <mergeCell ref="I171:L171"/>
    <mergeCell ref="I172:L172"/>
    <mergeCell ref="I173:L173"/>
    <mergeCell ref="I164:L164"/>
    <mergeCell ref="I165:L165"/>
    <mergeCell ref="I166:L166"/>
    <mergeCell ref="I167:L167"/>
    <mergeCell ref="I168:L168"/>
    <mergeCell ref="M64:O64"/>
    <mergeCell ref="M65:O65"/>
    <mergeCell ref="M56:O56"/>
    <mergeCell ref="M57:O57"/>
    <mergeCell ref="M58:O58"/>
    <mergeCell ref="M59:O59"/>
    <mergeCell ref="M60:O60"/>
    <mergeCell ref="M51:O51"/>
    <mergeCell ref="M52:O52"/>
    <mergeCell ref="M53:O53"/>
    <mergeCell ref="M54:O54"/>
    <mergeCell ref="M55:O55"/>
    <mergeCell ref="M46:O46"/>
    <mergeCell ref="M47:O47"/>
    <mergeCell ref="M13:O13"/>
    <mergeCell ref="M14:O14"/>
    <mergeCell ref="M15:O15"/>
    <mergeCell ref="M48:O48"/>
    <mergeCell ref="M49:O49"/>
    <mergeCell ref="M50:O50"/>
    <mergeCell ref="M7:O7"/>
    <mergeCell ref="M8:O8"/>
    <mergeCell ref="M9:O9"/>
    <mergeCell ref="M10:O10"/>
    <mergeCell ref="M41:O41"/>
    <mergeCell ref="M42:O42"/>
    <mergeCell ref="M43:O43"/>
    <mergeCell ref="M44:O44"/>
    <mergeCell ref="M45:O45"/>
    <mergeCell ref="M36:O36"/>
    <mergeCell ref="M37:O37"/>
    <mergeCell ref="M38:O38"/>
    <mergeCell ref="M39:O39"/>
    <mergeCell ref="M40:O40"/>
    <mergeCell ref="M31:O31"/>
    <mergeCell ref="M32:O32"/>
    <mergeCell ref="M33:O33"/>
    <mergeCell ref="M34:O34"/>
    <mergeCell ref="M35:O35"/>
    <mergeCell ref="M26:O26"/>
    <mergeCell ref="M27:O27"/>
    <mergeCell ref="M28:O28"/>
    <mergeCell ref="M29:O29"/>
    <mergeCell ref="M30:O30"/>
    <mergeCell ref="M21:O21"/>
    <mergeCell ref="M22:O22"/>
    <mergeCell ref="M23:O23"/>
    <mergeCell ref="M24:O24"/>
    <mergeCell ref="M81:O81"/>
    <mergeCell ref="M82:O82"/>
    <mergeCell ref="M83:O83"/>
    <mergeCell ref="M84:O84"/>
    <mergeCell ref="M85:O85"/>
    <mergeCell ref="M76:O76"/>
    <mergeCell ref="M77:O77"/>
    <mergeCell ref="M78:O78"/>
    <mergeCell ref="M79:O79"/>
    <mergeCell ref="M80:O80"/>
    <mergeCell ref="M71:O71"/>
    <mergeCell ref="M72:O72"/>
    <mergeCell ref="M73:O73"/>
    <mergeCell ref="M74:O74"/>
    <mergeCell ref="M75:O75"/>
    <mergeCell ref="M66:O66"/>
    <mergeCell ref="M67:O67"/>
    <mergeCell ref="M68:O68"/>
    <mergeCell ref="M69:O69"/>
    <mergeCell ref="M70:O70"/>
    <mergeCell ref="M101:O101"/>
    <mergeCell ref="M102:O102"/>
    <mergeCell ref="M103:O103"/>
    <mergeCell ref="M104:O104"/>
    <mergeCell ref="M105:O105"/>
    <mergeCell ref="M96:O96"/>
    <mergeCell ref="M97:O97"/>
    <mergeCell ref="M98:O98"/>
    <mergeCell ref="M99:O99"/>
    <mergeCell ref="M100:O100"/>
    <mergeCell ref="M91:O91"/>
    <mergeCell ref="M92:O92"/>
    <mergeCell ref="M93:O93"/>
    <mergeCell ref="M94:O94"/>
    <mergeCell ref="M95:O95"/>
    <mergeCell ref="M86:O86"/>
    <mergeCell ref="M87:O87"/>
    <mergeCell ref="M88:O88"/>
    <mergeCell ref="M89:O89"/>
    <mergeCell ref="M90:O90"/>
    <mergeCell ref="M121:O121"/>
    <mergeCell ref="M122:O122"/>
    <mergeCell ref="M123:O123"/>
    <mergeCell ref="M124:O124"/>
    <mergeCell ref="M125:O125"/>
    <mergeCell ref="M116:O116"/>
    <mergeCell ref="M117:O117"/>
    <mergeCell ref="M118:O118"/>
    <mergeCell ref="M119:O119"/>
    <mergeCell ref="M120:O120"/>
    <mergeCell ref="M111:O111"/>
    <mergeCell ref="M112:O112"/>
    <mergeCell ref="M113:O113"/>
    <mergeCell ref="M114:O114"/>
    <mergeCell ref="M115:O115"/>
    <mergeCell ref="M106:O106"/>
    <mergeCell ref="M107:O107"/>
    <mergeCell ref="M108:O108"/>
    <mergeCell ref="M109:O109"/>
    <mergeCell ref="M110:O110"/>
    <mergeCell ref="M141:O141"/>
    <mergeCell ref="M142:O142"/>
    <mergeCell ref="M143:O143"/>
    <mergeCell ref="M144:O144"/>
    <mergeCell ref="M145:O145"/>
    <mergeCell ref="M136:O136"/>
    <mergeCell ref="M137:O137"/>
    <mergeCell ref="M138:O138"/>
    <mergeCell ref="M139:O139"/>
    <mergeCell ref="M140:O140"/>
    <mergeCell ref="M131:O131"/>
    <mergeCell ref="M132:O132"/>
    <mergeCell ref="M133:O133"/>
    <mergeCell ref="M134:O134"/>
    <mergeCell ref="M135:O135"/>
    <mergeCell ref="M126:O126"/>
    <mergeCell ref="M127:O127"/>
    <mergeCell ref="M128:O128"/>
    <mergeCell ref="M129:O129"/>
    <mergeCell ref="M130:O130"/>
    <mergeCell ref="M161:O161"/>
    <mergeCell ref="M162:O162"/>
    <mergeCell ref="M163:O163"/>
    <mergeCell ref="M164:O164"/>
    <mergeCell ref="M165:O165"/>
    <mergeCell ref="M156:O156"/>
    <mergeCell ref="M157:O157"/>
    <mergeCell ref="M158:O158"/>
    <mergeCell ref="M159:O159"/>
    <mergeCell ref="M160:O160"/>
    <mergeCell ref="M151:O151"/>
    <mergeCell ref="M152:O152"/>
    <mergeCell ref="M153:O153"/>
    <mergeCell ref="M154:O154"/>
    <mergeCell ref="M155:O155"/>
    <mergeCell ref="M146:O146"/>
    <mergeCell ref="M147:O147"/>
    <mergeCell ref="M148:O148"/>
    <mergeCell ref="M149:O149"/>
    <mergeCell ref="M150:O150"/>
    <mergeCell ref="M181:O181"/>
    <mergeCell ref="M182:O182"/>
    <mergeCell ref="M183:O183"/>
    <mergeCell ref="M176:O176"/>
    <mergeCell ref="M177:O177"/>
    <mergeCell ref="M178:O178"/>
    <mergeCell ref="M179:O179"/>
    <mergeCell ref="M180:O180"/>
    <mergeCell ref="M171:O171"/>
    <mergeCell ref="M172:O172"/>
    <mergeCell ref="M173:O173"/>
    <mergeCell ref="M174:O174"/>
    <mergeCell ref="M175:O175"/>
    <mergeCell ref="M166:O166"/>
    <mergeCell ref="M167:O167"/>
    <mergeCell ref="M168:O168"/>
    <mergeCell ref="M169:O169"/>
    <mergeCell ref="M170:O170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33:S33"/>
    <mergeCell ref="Q34:S34"/>
    <mergeCell ref="Q35:S35"/>
    <mergeCell ref="Q36:S36"/>
    <mergeCell ref="Q38:S38"/>
    <mergeCell ref="Q39:S39"/>
    <mergeCell ref="Q40:S40"/>
    <mergeCell ref="Q41:S41"/>
    <mergeCell ref="Q42:S42"/>
    <mergeCell ref="Q37:S37"/>
    <mergeCell ref="Q28:S28"/>
    <mergeCell ref="Q29:S29"/>
    <mergeCell ref="Q30:S30"/>
    <mergeCell ref="Q31:S31"/>
    <mergeCell ref="Q32:S32"/>
    <mergeCell ref="Q23:S23"/>
    <mergeCell ref="Q24:S24"/>
    <mergeCell ref="Q25:S25"/>
    <mergeCell ref="Q26:S26"/>
    <mergeCell ref="Q27:S27"/>
    <mergeCell ref="Q18:S18"/>
    <mergeCell ref="Q19:S19"/>
    <mergeCell ref="Q20:S20"/>
    <mergeCell ref="Q21:S21"/>
    <mergeCell ref="Q22:S22"/>
    <mergeCell ref="Q58:S58"/>
    <mergeCell ref="Q59:S59"/>
    <mergeCell ref="Q60:S60"/>
    <mergeCell ref="Q61:S61"/>
    <mergeCell ref="Q62:S62"/>
    <mergeCell ref="Q54:S54"/>
    <mergeCell ref="Q55:S55"/>
    <mergeCell ref="Q56:S56"/>
    <mergeCell ref="Q57:S57"/>
    <mergeCell ref="Q48:S48"/>
    <mergeCell ref="Q49:S49"/>
    <mergeCell ref="Q50:S50"/>
    <mergeCell ref="Q51:S51"/>
    <mergeCell ref="Q52:S52"/>
    <mergeCell ref="Q43:S43"/>
    <mergeCell ref="Q44:S44"/>
    <mergeCell ref="Q45:S45"/>
    <mergeCell ref="Q46:S46"/>
    <mergeCell ref="Q47:S47"/>
    <mergeCell ref="Q53:S53"/>
    <mergeCell ref="Q78:S78"/>
    <mergeCell ref="Q79:S79"/>
    <mergeCell ref="Q80:S80"/>
    <mergeCell ref="Q81:S81"/>
    <mergeCell ref="Q82:S82"/>
    <mergeCell ref="Q73:S73"/>
    <mergeCell ref="Q74:S74"/>
    <mergeCell ref="Q75:S75"/>
    <mergeCell ref="Q76:S76"/>
    <mergeCell ref="Q77:S77"/>
    <mergeCell ref="Q68:S68"/>
    <mergeCell ref="Q69:S69"/>
    <mergeCell ref="Q70:S70"/>
    <mergeCell ref="Q71:S71"/>
    <mergeCell ref="Q72:S72"/>
    <mergeCell ref="Q63:S63"/>
    <mergeCell ref="Q64:S64"/>
    <mergeCell ref="Q65:S65"/>
    <mergeCell ref="Q66:S66"/>
    <mergeCell ref="Q67:S67"/>
    <mergeCell ref="Q98:S98"/>
    <mergeCell ref="Q99:S99"/>
    <mergeCell ref="Q100:S100"/>
    <mergeCell ref="Q101:S101"/>
    <mergeCell ref="Q102:S102"/>
    <mergeCell ref="Q93:S93"/>
    <mergeCell ref="Q94:S94"/>
    <mergeCell ref="Q95:S95"/>
    <mergeCell ref="Q96:S96"/>
    <mergeCell ref="Q97:S97"/>
    <mergeCell ref="Q88:S88"/>
    <mergeCell ref="Q89:S89"/>
    <mergeCell ref="Q90:S90"/>
    <mergeCell ref="Q91:S91"/>
    <mergeCell ref="Q92:S92"/>
    <mergeCell ref="Q83:S83"/>
    <mergeCell ref="Q84:S84"/>
    <mergeCell ref="Q85:S85"/>
    <mergeCell ref="Q86:S86"/>
    <mergeCell ref="Q87:S87"/>
    <mergeCell ref="Q118:S118"/>
    <mergeCell ref="Q119:S119"/>
    <mergeCell ref="Q120:S120"/>
    <mergeCell ref="Q121:S121"/>
    <mergeCell ref="Q122:S122"/>
    <mergeCell ref="Q113:S113"/>
    <mergeCell ref="Q114:S114"/>
    <mergeCell ref="Q115:S115"/>
    <mergeCell ref="Q116:S116"/>
    <mergeCell ref="Q117:S117"/>
    <mergeCell ref="Q108:S108"/>
    <mergeCell ref="Q109:S109"/>
    <mergeCell ref="Q110:S110"/>
    <mergeCell ref="Q111:S111"/>
    <mergeCell ref="Q112:S112"/>
    <mergeCell ref="Q103:S103"/>
    <mergeCell ref="Q104:S104"/>
    <mergeCell ref="Q105:S105"/>
    <mergeCell ref="Q106:S106"/>
    <mergeCell ref="Q107:S107"/>
    <mergeCell ref="Q138:S138"/>
    <mergeCell ref="Q139:S139"/>
    <mergeCell ref="Q140:S140"/>
    <mergeCell ref="Q141:S141"/>
    <mergeCell ref="Q142:S142"/>
    <mergeCell ref="Q133:S133"/>
    <mergeCell ref="Q134:S134"/>
    <mergeCell ref="Q135:S135"/>
    <mergeCell ref="Q136:S136"/>
    <mergeCell ref="Q137:S137"/>
    <mergeCell ref="Q128:S128"/>
    <mergeCell ref="Q129:S129"/>
    <mergeCell ref="Q130:S130"/>
    <mergeCell ref="Q131:S131"/>
    <mergeCell ref="Q132:S132"/>
    <mergeCell ref="Q123:S123"/>
    <mergeCell ref="Q124:S124"/>
    <mergeCell ref="Q125:S125"/>
    <mergeCell ref="Q126:S126"/>
    <mergeCell ref="Q127:S127"/>
    <mergeCell ref="Q158:S158"/>
    <mergeCell ref="Q159:S159"/>
    <mergeCell ref="Q160:S160"/>
    <mergeCell ref="Q161:S161"/>
    <mergeCell ref="Q162:S162"/>
    <mergeCell ref="Q153:S153"/>
    <mergeCell ref="Q154:S154"/>
    <mergeCell ref="Q155:S155"/>
    <mergeCell ref="Q156:S156"/>
    <mergeCell ref="Q157:S157"/>
    <mergeCell ref="Q148:S148"/>
    <mergeCell ref="Q149:S149"/>
    <mergeCell ref="Q150:S150"/>
    <mergeCell ref="Q151:S151"/>
    <mergeCell ref="Q152:S152"/>
    <mergeCell ref="Q143:S143"/>
    <mergeCell ref="Q144:S144"/>
    <mergeCell ref="Q145:S145"/>
    <mergeCell ref="Q146:S146"/>
    <mergeCell ref="Q147:S147"/>
    <mergeCell ref="Q183:S183"/>
    <mergeCell ref="Q178:S178"/>
    <mergeCell ref="Q179:S179"/>
    <mergeCell ref="Q180:S180"/>
    <mergeCell ref="Q181:S181"/>
    <mergeCell ref="Q182:S182"/>
    <mergeCell ref="Q173:S173"/>
    <mergeCell ref="Q174:S174"/>
    <mergeCell ref="Q175:S175"/>
    <mergeCell ref="Q176:S176"/>
    <mergeCell ref="Q177:S177"/>
    <mergeCell ref="Q168:S168"/>
    <mergeCell ref="Q169:S169"/>
    <mergeCell ref="Q170:S170"/>
    <mergeCell ref="Q171:S171"/>
    <mergeCell ref="Q172:S172"/>
    <mergeCell ref="Q163:S163"/>
    <mergeCell ref="Q164:S164"/>
    <mergeCell ref="Q165:S165"/>
    <mergeCell ref="Q166:S166"/>
    <mergeCell ref="Q167:S167"/>
    <mergeCell ref="E27:F27"/>
    <mergeCell ref="B28:D28"/>
    <mergeCell ref="E28:F28"/>
    <mergeCell ref="B29:D29"/>
    <mergeCell ref="E29:F29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B14:D1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E23:F23"/>
    <mergeCell ref="B18:D18"/>
    <mergeCell ref="E18:F18"/>
    <mergeCell ref="B19:D19"/>
    <mergeCell ref="E19:F19"/>
    <mergeCell ref="B20:D20"/>
    <mergeCell ref="E20:F20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27:D27"/>
    <mergeCell ref="B48:D48"/>
    <mergeCell ref="E48:F48"/>
    <mergeCell ref="B49:D49"/>
    <mergeCell ref="E49:F49"/>
    <mergeCell ref="B50:D50"/>
    <mergeCell ref="E50:F50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57:D57"/>
    <mergeCell ref="E57:F57"/>
    <mergeCell ref="B58:D58"/>
    <mergeCell ref="E58:F58"/>
    <mergeCell ref="B59:D59"/>
    <mergeCell ref="E59:F59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66:D66"/>
    <mergeCell ref="E66:F66"/>
    <mergeCell ref="B67:D67"/>
    <mergeCell ref="E67:F67"/>
    <mergeCell ref="B68:D68"/>
    <mergeCell ref="E68:F68"/>
    <mergeCell ref="B63:D63"/>
    <mergeCell ref="E63:F63"/>
    <mergeCell ref="B64:D64"/>
    <mergeCell ref="E64:F64"/>
    <mergeCell ref="B65:D65"/>
    <mergeCell ref="E65:F65"/>
    <mergeCell ref="B60:D60"/>
    <mergeCell ref="E60:F60"/>
    <mergeCell ref="B61:D61"/>
    <mergeCell ref="E61:F61"/>
    <mergeCell ref="B62:D62"/>
    <mergeCell ref="E62:F62"/>
    <mergeCell ref="B75:D75"/>
    <mergeCell ref="E75:F75"/>
    <mergeCell ref="B76:D76"/>
    <mergeCell ref="E76:F76"/>
    <mergeCell ref="B77:D77"/>
    <mergeCell ref="E77:F77"/>
    <mergeCell ref="B72:D72"/>
    <mergeCell ref="E72:F72"/>
    <mergeCell ref="B73:D73"/>
    <mergeCell ref="E73:F73"/>
    <mergeCell ref="B74:D74"/>
    <mergeCell ref="E74:F74"/>
    <mergeCell ref="B69:D69"/>
    <mergeCell ref="E69:F69"/>
    <mergeCell ref="B70:D70"/>
    <mergeCell ref="E70:F70"/>
    <mergeCell ref="B71:D71"/>
    <mergeCell ref="E71:F71"/>
    <mergeCell ref="B84:D84"/>
    <mergeCell ref="E84:F84"/>
    <mergeCell ref="B85:D85"/>
    <mergeCell ref="E85:F85"/>
    <mergeCell ref="B86:D86"/>
    <mergeCell ref="E86:F86"/>
    <mergeCell ref="B81:D81"/>
    <mergeCell ref="E81:F81"/>
    <mergeCell ref="B82:D82"/>
    <mergeCell ref="E82:F82"/>
    <mergeCell ref="B83:D83"/>
    <mergeCell ref="E83:F83"/>
    <mergeCell ref="B78:D78"/>
    <mergeCell ref="E78:F78"/>
    <mergeCell ref="B79:D79"/>
    <mergeCell ref="E79:F79"/>
    <mergeCell ref="B80:D80"/>
    <mergeCell ref="E80:F80"/>
    <mergeCell ref="B93:D93"/>
    <mergeCell ref="E93:F93"/>
    <mergeCell ref="B94:D94"/>
    <mergeCell ref="E94:F94"/>
    <mergeCell ref="B95:D95"/>
    <mergeCell ref="E95:F95"/>
    <mergeCell ref="B90:D90"/>
    <mergeCell ref="E90:F90"/>
    <mergeCell ref="B91:D91"/>
    <mergeCell ref="E91:F91"/>
    <mergeCell ref="B92:D92"/>
    <mergeCell ref="E92:F92"/>
    <mergeCell ref="B87:D87"/>
    <mergeCell ref="E87:F87"/>
    <mergeCell ref="B88:D88"/>
    <mergeCell ref="E88:F88"/>
    <mergeCell ref="B89:D89"/>
    <mergeCell ref="E89:F89"/>
    <mergeCell ref="B102:D102"/>
    <mergeCell ref="E102:F102"/>
    <mergeCell ref="B103:D103"/>
    <mergeCell ref="E103:F103"/>
    <mergeCell ref="B104:D104"/>
    <mergeCell ref="E104:F104"/>
    <mergeCell ref="B99:D99"/>
    <mergeCell ref="E99:F99"/>
    <mergeCell ref="B100:D100"/>
    <mergeCell ref="E100:F100"/>
    <mergeCell ref="B101:D101"/>
    <mergeCell ref="E101:F101"/>
    <mergeCell ref="B96:D96"/>
    <mergeCell ref="E96:F96"/>
    <mergeCell ref="B97:D97"/>
    <mergeCell ref="E97:F97"/>
    <mergeCell ref="B98:D98"/>
    <mergeCell ref="E98:F98"/>
    <mergeCell ref="B111:D111"/>
    <mergeCell ref="E111:F111"/>
    <mergeCell ref="B112:D112"/>
    <mergeCell ref="E112:F112"/>
    <mergeCell ref="B113:D113"/>
    <mergeCell ref="E113:F113"/>
    <mergeCell ref="B108:D108"/>
    <mergeCell ref="E108:F108"/>
    <mergeCell ref="B109:D109"/>
    <mergeCell ref="E109:F109"/>
    <mergeCell ref="B110:D110"/>
    <mergeCell ref="E110:F110"/>
    <mergeCell ref="B105:D105"/>
    <mergeCell ref="E105:F105"/>
    <mergeCell ref="B106:D106"/>
    <mergeCell ref="E106:F106"/>
    <mergeCell ref="B107:D107"/>
    <mergeCell ref="E107:F107"/>
    <mergeCell ref="B120:D120"/>
    <mergeCell ref="E120:F120"/>
    <mergeCell ref="B121:D121"/>
    <mergeCell ref="E121:F121"/>
    <mergeCell ref="B122:D122"/>
    <mergeCell ref="E122:F122"/>
    <mergeCell ref="B117:D117"/>
    <mergeCell ref="E117:F117"/>
    <mergeCell ref="B118:D118"/>
    <mergeCell ref="E118:F118"/>
    <mergeCell ref="B119:D119"/>
    <mergeCell ref="E119:F119"/>
    <mergeCell ref="B114:D114"/>
    <mergeCell ref="E114:F114"/>
    <mergeCell ref="B115:D115"/>
    <mergeCell ref="E115:F115"/>
    <mergeCell ref="B116:D116"/>
    <mergeCell ref="E116:F116"/>
    <mergeCell ref="B129:D129"/>
    <mergeCell ref="E129:F129"/>
    <mergeCell ref="B130:D130"/>
    <mergeCell ref="E130:F130"/>
    <mergeCell ref="B131:D131"/>
    <mergeCell ref="E131:F131"/>
    <mergeCell ref="B126:D126"/>
    <mergeCell ref="E126:F126"/>
    <mergeCell ref="B127:D127"/>
    <mergeCell ref="E127:F127"/>
    <mergeCell ref="B128:D128"/>
    <mergeCell ref="E128:F128"/>
    <mergeCell ref="B123:D123"/>
    <mergeCell ref="E123:F123"/>
    <mergeCell ref="B124:D124"/>
    <mergeCell ref="E124:F124"/>
    <mergeCell ref="B125:D125"/>
    <mergeCell ref="E125:F125"/>
    <mergeCell ref="B138:D138"/>
    <mergeCell ref="E138:F138"/>
    <mergeCell ref="B139:D139"/>
    <mergeCell ref="E139:F139"/>
    <mergeCell ref="B140:D140"/>
    <mergeCell ref="E140:F140"/>
    <mergeCell ref="B135:D135"/>
    <mergeCell ref="E135:F135"/>
    <mergeCell ref="B136:D136"/>
    <mergeCell ref="E136:F136"/>
    <mergeCell ref="B137:D137"/>
    <mergeCell ref="E137:F137"/>
    <mergeCell ref="B132:D132"/>
    <mergeCell ref="E132:F132"/>
    <mergeCell ref="B133:D133"/>
    <mergeCell ref="E133:F133"/>
    <mergeCell ref="B134:D134"/>
    <mergeCell ref="E134:F134"/>
    <mergeCell ref="B147:D147"/>
    <mergeCell ref="E147:F147"/>
    <mergeCell ref="B148:D148"/>
    <mergeCell ref="E148:F148"/>
    <mergeCell ref="B149:D149"/>
    <mergeCell ref="E149:F149"/>
    <mergeCell ref="B144:D144"/>
    <mergeCell ref="E144:F144"/>
    <mergeCell ref="B145:D145"/>
    <mergeCell ref="E145:F145"/>
    <mergeCell ref="B146:D146"/>
    <mergeCell ref="E146:F146"/>
    <mergeCell ref="B141:D141"/>
    <mergeCell ref="E141:F141"/>
    <mergeCell ref="B142:D142"/>
    <mergeCell ref="E142:F142"/>
    <mergeCell ref="B143:D143"/>
    <mergeCell ref="E143:F143"/>
    <mergeCell ref="B156:D156"/>
    <mergeCell ref="E156:F156"/>
    <mergeCell ref="B157:D157"/>
    <mergeCell ref="E157:F157"/>
    <mergeCell ref="B158:D158"/>
    <mergeCell ref="E158:F158"/>
    <mergeCell ref="B153:D153"/>
    <mergeCell ref="E153:F153"/>
    <mergeCell ref="B154:D154"/>
    <mergeCell ref="E154:F154"/>
    <mergeCell ref="B155:D155"/>
    <mergeCell ref="E155:F155"/>
    <mergeCell ref="B150:D150"/>
    <mergeCell ref="E150:F150"/>
    <mergeCell ref="B151:D151"/>
    <mergeCell ref="E151:F151"/>
    <mergeCell ref="B152:D152"/>
    <mergeCell ref="E152:F152"/>
    <mergeCell ref="E169:F169"/>
    <mergeCell ref="B170:D170"/>
    <mergeCell ref="E170:F170"/>
    <mergeCell ref="B165:D165"/>
    <mergeCell ref="E165:F165"/>
    <mergeCell ref="B166:D166"/>
    <mergeCell ref="E166:F166"/>
    <mergeCell ref="B167:D167"/>
    <mergeCell ref="E167:F167"/>
    <mergeCell ref="B162:D162"/>
    <mergeCell ref="E162:F162"/>
    <mergeCell ref="B163:D163"/>
    <mergeCell ref="E163:F163"/>
    <mergeCell ref="B164:D164"/>
    <mergeCell ref="E164:F164"/>
    <mergeCell ref="B159:D159"/>
    <mergeCell ref="E159:F159"/>
    <mergeCell ref="B160:D160"/>
    <mergeCell ref="E160:F160"/>
    <mergeCell ref="B161:D161"/>
    <mergeCell ref="E161:F161"/>
    <mergeCell ref="G21:H21"/>
    <mergeCell ref="G22:H22"/>
    <mergeCell ref="G23:H23"/>
    <mergeCell ref="B183:D183"/>
    <mergeCell ref="E183:F183"/>
    <mergeCell ref="B180:D180"/>
    <mergeCell ref="E180:F180"/>
    <mergeCell ref="B181:D181"/>
    <mergeCell ref="E181:F181"/>
    <mergeCell ref="B182:D182"/>
    <mergeCell ref="E182:F182"/>
    <mergeCell ref="B177:D177"/>
    <mergeCell ref="E177:F177"/>
    <mergeCell ref="B178:D178"/>
    <mergeCell ref="E178:F178"/>
    <mergeCell ref="B179:D179"/>
    <mergeCell ref="E179:F179"/>
    <mergeCell ref="B174:D174"/>
    <mergeCell ref="E174:F174"/>
    <mergeCell ref="B175:D175"/>
    <mergeCell ref="E175:F175"/>
    <mergeCell ref="B176:D176"/>
    <mergeCell ref="E176:F176"/>
    <mergeCell ref="B171:D171"/>
    <mergeCell ref="E171:F171"/>
    <mergeCell ref="B172:D172"/>
    <mergeCell ref="E172:F172"/>
    <mergeCell ref="B173:D173"/>
    <mergeCell ref="E173:F173"/>
    <mergeCell ref="B168:D168"/>
    <mergeCell ref="E168:F168"/>
    <mergeCell ref="B169:D169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U1:V1"/>
    <mergeCell ref="A1:M1"/>
    <mergeCell ref="G177:H177"/>
    <mergeCell ref="G178:H178"/>
    <mergeCell ref="G179:H179"/>
    <mergeCell ref="G180:H180"/>
    <mergeCell ref="G181:H181"/>
    <mergeCell ref="G182:H182"/>
    <mergeCell ref="G183:H183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43:H143"/>
    <mergeCell ref="G144:H144"/>
    <mergeCell ref="G145:H145"/>
    <mergeCell ref="G146:H146"/>
    <mergeCell ref="G147:H147"/>
    <mergeCell ref="G148:H148"/>
  </mergeCells>
  <phoneticPr fontId="18"/>
  <conditionalFormatting sqref="A2:X2 AC1:XFD2 A1 I3:Y3 AB3:XFD3 A184:XFD1048576 A3:G183 I4:XFD183 W1 N1:U1">
    <cfRule type="containsErrors" dxfId="0" priority="3">
      <formula>ISERROR(A1)</formula>
    </cfRule>
  </conditionalFormatting>
  <dataValidations count="2">
    <dataValidation type="list" allowBlank="1" showInputMessage="1" showErrorMessage="1" sqref="U1">
      <formula1>$AB$4:$AB$27</formula1>
    </dataValidation>
    <dataValidation type="list" allowBlank="1" showInputMessage="1" showErrorMessage="1" sqref="P1:R1">
      <formula1>$Y$3:$Y$11</formula1>
    </dataValidation>
  </dataValidations>
  <printOptions horizontalCentered="1"/>
  <pageMargins left="0.43307086614173229" right="0.43307086614173229" top="0.47244094488188981" bottom="0.47244094488188981" header="0.31496062992125984" footer="0.31496062992125984"/>
  <pageSetup paperSize="9" scale="35" fitToWidth="0" orientation="portrait" r:id="rId1"/>
  <rowBreaks count="2" manualBreakCount="2">
    <brk id="63" max="21" man="1"/>
    <brk id="12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1:C18"/>
  <sheetViews>
    <sheetView workbookViewId="0">
      <selection activeCell="O34" sqref="O34:Q34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STEP①【データ貼付】</vt:lpstr>
      <vt:lpstr>STEP②【抽出】</vt:lpstr>
      <vt:lpstr>STEP③【種目毎】</vt:lpstr>
      <vt:lpstr>Sheet2</vt:lpstr>
      <vt:lpstr>Sheet3</vt:lpstr>
      <vt:lpstr>Sheet4</vt:lpstr>
      <vt:lpstr>Sheet5</vt:lpstr>
      <vt:lpstr>Sheet6</vt:lpstr>
      <vt:lpstr>STEP③【種目毎】!Print_Area</vt:lpstr>
      <vt:lpstr>STEP③【種目毎】!Print_Titles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ab-nittai40</cp:lastModifiedBy>
  <cp:lastPrinted>2022-08-28T01:02:17Z</cp:lastPrinted>
  <dcterms:created xsi:type="dcterms:W3CDTF">2016-07-29T09:26:15Z</dcterms:created>
  <dcterms:modified xsi:type="dcterms:W3CDTF">2023-11-10T03:48:36Z</dcterms:modified>
</cp:coreProperties>
</file>